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riselda\Desktop\"/>
    </mc:Choice>
  </mc:AlternateContent>
  <xr:revisionPtr revIDLastSave="0" documentId="13_ncr:1_{91FF036E-8BE2-45FA-AF27-CB5A133EA7A2}" xr6:coauthVersionLast="45" xr6:coauthVersionMax="45" xr10:uidLastSave="{00000000-0000-0000-0000-000000000000}"/>
  <bookViews>
    <workbookView xWindow="-110" yWindow="-110" windowWidth="21820" windowHeight="14020" activeTab="5" xr2:uid="{00000000-000D-0000-FFFF-FFFF00000000}"/>
  </bookViews>
  <sheets>
    <sheet name="Data" sheetId="1" r:id="rId1"/>
    <sheet name="Pivot1" sheetId="2" r:id="rId2"/>
    <sheet name="Pivot2" sheetId="3" r:id="rId3"/>
    <sheet name="Pivot3" sheetId="4" r:id="rId4"/>
    <sheet name="Bonus" sheetId="5" r:id="rId5"/>
    <sheet name="Bonus Stat Analysis" sheetId="7" r:id="rId6"/>
  </sheets>
  <definedNames>
    <definedName name="_xlnm._FilterDatabase" localSheetId="0" hidden="1">Data!$A$1:$U$4115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" i="7" l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6" i="7" s="1"/>
  <c r="M97" i="7" s="1"/>
  <c r="M98" i="7" s="1"/>
  <c r="M99" i="7" s="1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19" i="7" s="1"/>
  <c r="M120" i="7" s="1"/>
  <c r="M121" i="7" s="1"/>
  <c r="M122" i="7" s="1"/>
  <c r="M123" i="7" s="1"/>
  <c r="M124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5" i="7" s="1"/>
  <c r="M136" i="7" s="1"/>
  <c r="M137" i="7" s="1"/>
  <c r="M138" i="7" s="1"/>
  <c r="M139" i="7" s="1"/>
  <c r="M140" i="7" s="1"/>
  <c r="M141" i="7" s="1"/>
  <c r="M142" i="7" s="1"/>
  <c r="M143" i="7" s="1"/>
  <c r="M144" i="7" s="1"/>
  <c r="M145" i="7" s="1"/>
  <c r="M146" i="7" s="1"/>
  <c r="M147" i="7" s="1"/>
  <c r="M148" i="7" s="1"/>
  <c r="M149" i="7" s="1"/>
  <c r="M150" i="7" s="1"/>
  <c r="M151" i="7" s="1"/>
  <c r="M152" i="7" s="1"/>
  <c r="M153" i="7" s="1"/>
  <c r="M154" i="7" s="1"/>
  <c r="M155" i="7" s="1"/>
  <c r="M156" i="7" s="1"/>
  <c r="M157" i="7" s="1"/>
  <c r="M158" i="7" s="1"/>
  <c r="M159" i="7" s="1"/>
  <c r="M160" i="7" s="1"/>
  <c r="M161" i="7" s="1"/>
  <c r="M162" i="7" s="1"/>
  <c r="M163" i="7" s="1"/>
  <c r="M164" i="7" s="1"/>
  <c r="M165" i="7" s="1"/>
  <c r="M166" i="7" s="1"/>
  <c r="M167" i="7" s="1"/>
  <c r="M168" i="7" s="1"/>
  <c r="M169" i="7" s="1"/>
  <c r="M170" i="7" s="1"/>
  <c r="M171" i="7" s="1"/>
  <c r="M172" i="7" s="1"/>
  <c r="M173" i="7" s="1"/>
  <c r="M174" i="7" s="1"/>
  <c r="M175" i="7" s="1"/>
  <c r="M176" i="7" s="1"/>
  <c r="M177" i="7" s="1"/>
  <c r="M178" i="7" s="1"/>
  <c r="M179" i="7" s="1"/>
  <c r="M180" i="7" s="1"/>
  <c r="M181" i="7" s="1"/>
  <c r="M182" i="7" s="1"/>
  <c r="M183" i="7" s="1"/>
  <c r="M184" i="7" s="1"/>
  <c r="M185" i="7" s="1"/>
  <c r="M186" i="7" s="1"/>
  <c r="M187" i="7" s="1"/>
  <c r="M188" i="7" s="1"/>
  <c r="M189" i="7" s="1"/>
  <c r="M190" i="7" s="1"/>
  <c r="M191" i="7" s="1"/>
  <c r="M192" i="7" s="1"/>
  <c r="M193" i="7" s="1"/>
  <c r="M194" i="7" s="1"/>
  <c r="M195" i="7" s="1"/>
  <c r="M196" i="7" s="1"/>
  <c r="M197" i="7" s="1"/>
  <c r="M198" i="7" s="1"/>
  <c r="M199" i="7" s="1"/>
  <c r="M200" i="7" s="1"/>
  <c r="M201" i="7" s="1"/>
  <c r="M202" i="7" s="1"/>
  <c r="M203" i="7" s="1"/>
  <c r="M204" i="7" s="1"/>
  <c r="M205" i="7" s="1"/>
  <c r="M206" i="7" s="1"/>
  <c r="M207" i="7" s="1"/>
  <c r="M208" i="7" s="1"/>
  <c r="M209" i="7" s="1"/>
  <c r="M210" i="7" s="1"/>
  <c r="M211" i="7" s="1"/>
  <c r="M212" i="7" s="1"/>
  <c r="M213" i="7" s="1"/>
  <c r="M214" i="7" s="1"/>
  <c r="M215" i="7" s="1"/>
  <c r="M216" i="7" s="1"/>
  <c r="M217" i="7" s="1"/>
  <c r="M218" i="7" s="1"/>
  <c r="M219" i="7" s="1"/>
  <c r="M220" i="7" s="1"/>
  <c r="M221" i="7" s="1"/>
  <c r="M222" i="7" s="1"/>
  <c r="M223" i="7" s="1"/>
  <c r="M224" i="7" s="1"/>
  <c r="M225" i="7" s="1"/>
  <c r="M226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0" i="7" s="1"/>
  <c r="M241" i="7" s="1"/>
  <c r="M242" i="7" s="1"/>
  <c r="M243" i="7" s="1"/>
  <c r="M244" i="7" s="1"/>
  <c r="M245" i="7" s="1"/>
  <c r="M246" i="7" s="1"/>
  <c r="M247" i="7" s="1"/>
  <c r="M248" i="7" s="1"/>
  <c r="M249" i="7" s="1"/>
  <c r="M250" i="7" s="1"/>
  <c r="M251" i="7" s="1"/>
  <c r="M252" i="7" s="1"/>
  <c r="M253" i="7" s="1"/>
  <c r="M254" i="7" s="1"/>
  <c r="M255" i="7" s="1"/>
  <c r="M256" i="7" s="1"/>
  <c r="M257" i="7" s="1"/>
  <c r="M258" i="7" s="1"/>
  <c r="M259" i="7" s="1"/>
  <c r="M260" i="7" s="1"/>
  <c r="M261" i="7" s="1"/>
  <c r="M262" i="7" s="1"/>
  <c r="M263" i="7" s="1"/>
  <c r="M264" i="7" s="1"/>
  <c r="M265" i="7" s="1"/>
  <c r="M266" i="7" s="1"/>
  <c r="M267" i="7" s="1"/>
  <c r="M268" i="7" s="1"/>
  <c r="M269" i="7" s="1"/>
  <c r="M270" i="7" s="1"/>
  <c r="M271" i="7" s="1"/>
  <c r="M272" i="7" s="1"/>
  <c r="M273" i="7" s="1"/>
  <c r="M274" i="7" s="1"/>
  <c r="M275" i="7" s="1"/>
  <c r="M276" i="7" s="1"/>
  <c r="M277" i="7" s="1"/>
  <c r="M278" i="7" s="1"/>
  <c r="M279" i="7" s="1"/>
  <c r="M280" i="7" s="1"/>
  <c r="M281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7" i="7" s="1"/>
  <c r="M298" i="7" s="1"/>
  <c r="M299" i="7" s="1"/>
  <c r="M300" i="7" s="1"/>
  <c r="M301" i="7" s="1"/>
  <c r="M302" i="7" s="1"/>
  <c r="M303" i="7" s="1"/>
  <c r="M304" i="7" s="1"/>
  <c r="M305" i="7" s="1"/>
  <c r="M306" i="7" s="1"/>
  <c r="M307" i="7" s="1"/>
  <c r="M308" i="7" s="1"/>
  <c r="M309" i="7" s="1"/>
  <c r="M310" i="7" s="1"/>
  <c r="M311" i="7" s="1"/>
  <c r="M312" i="7" s="1"/>
  <c r="M313" i="7" s="1"/>
  <c r="M314" i="7" s="1"/>
  <c r="M315" i="7" s="1"/>
  <c r="M316" i="7" s="1"/>
  <c r="M317" i="7" s="1"/>
  <c r="M318" i="7" s="1"/>
  <c r="M319" i="7" s="1"/>
  <c r="M320" i="7" s="1"/>
  <c r="M321" i="7" s="1"/>
  <c r="M322" i="7" s="1"/>
  <c r="M323" i="7" s="1"/>
  <c r="M324" i="7" s="1"/>
  <c r="M325" i="7" s="1"/>
  <c r="M326" i="7" s="1"/>
  <c r="M327" i="7" s="1"/>
  <c r="M328" i="7" s="1"/>
  <c r="M329" i="7" s="1"/>
  <c r="M330" i="7" s="1"/>
  <c r="M331" i="7" s="1"/>
  <c r="M332" i="7" s="1"/>
  <c r="M333" i="7" s="1"/>
  <c r="M334" i="7" s="1"/>
  <c r="M335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4" i="7" s="1"/>
  <c r="M355" i="7" s="1"/>
  <c r="M356" i="7" s="1"/>
  <c r="M357" i="7" s="1"/>
  <c r="M358" i="7" s="1"/>
  <c r="M359" i="7" s="1"/>
  <c r="M360" i="7" s="1"/>
  <c r="M361" i="7" s="1"/>
  <c r="M362" i="7" s="1"/>
  <c r="M363" i="7" s="1"/>
  <c r="M364" i="7" s="1"/>
  <c r="M365" i="7" s="1"/>
  <c r="M366" i="7" s="1"/>
  <c r="M367" i="7" s="1"/>
  <c r="M368" i="7" s="1"/>
  <c r="M369" i="7" s="1"/>
  <c r="M370" i="7" s="1"/>
  <c r="M371" i="7" s="1"/>
  <c r="M372" i="7" s="1"/>
  <c r="M373" i="7" s="1"/>
  <c r="M374" i="7" s="1"/>
  <c r="M375" i="7" s="1"/>
  <c r="M376" i="7" s="1"/>
  <c r="M377" i="7" s="1"/>
  <c r="M378" i="7" s="1"/>
  <c r="M379" i="7" s="1"/>
  <c r="M380" i="7" s="1"/>
  <c r="M381" i="7" s="1"/>
  <c r="M382" i="7" s="1"/>
  <c r="M383" i="7" s="1"/>
  <c r="M384" i="7" s="1"/>
  <c r="M385" i="7" s="1"/>
  <c r="M386" i="7" s="1"/>
  <c r="M387" i="7" s="1"/>
  <c r="M388" i="7" s="1"/>
  <c r="M389" i="7" s="1"/>
  <c r="M390" i="7" s="1"/>
  <c r="M391" i="7" s="1"/>
  <c r="M392" i="7" s="1"/>
  <c r="M393" i="7" s="1"/>
  <c r="M394" i="7" s="1"/>
  <c r="M395" i="7" s="1"/>
  <c r="M396" i="7" s="1"/>
  <c r="M397" i="7" s="1"/>
  <c r="M398" i="7" s="1"/>
  <c r="M399" i="7" s="1"/>
  <c r="M400" i="7" s="1"/>
  <c r="M401" i="7" s="1"/>
  <c r="M402" i="7" s="1"/>
  <c r="M403" i="7" s="1"/>
  <c r="M404" i="7" s="1"/>
  <c r="M405" i="7" s="1"/>
  <c r="M406" i="7" s="1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0" i="7" s="1"/>
  <c r="M431" i="7" s="1"/>
  <c r="M432" i="7" s="1"/>
  <c r="M433" i="7" s="1"/>
  <c r="M434" i="7" s="1"/>
  <c r="M435" i="7" s="1"/>
  <c r="M436" i="7" s="1"/>
  <c r="M437" i="7" s="1"/>
  <c r="M438" i="7" s="1"/>
  <c r="M439" i="7" s="1"/>
  <c r="M440" i="7" s="1"/>
  <c r="M441" i="7" s="1"/>
  <c r="M442" i="7" s="1"/>
  <c r="M443" i="7" s="1"/>
  <c r="M444" i="7" s="1"/>
  <c r="M445" i="7" s="1"/>
  <c r="M446" i="7" s="1"/>
  <c r="M447" i="7" s="1"/>
  <c r="M448" i="7" s="1"/>
  <c r="M449" i="7" s="1"/>
  <c r="M450" i="7" s="1"/>
  <c r="M451" i="7" s="1"/>
  <c r="M452" i="7" s="1"/>
  <c r="M453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0" i="7" s="1"/>
  <c r="M471" i="7" s="1"/>
  <c r="M472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4" i="7" s="1"/>
  <c r="M485" i="7" s="1"/>
  <c r="M486" i="7" s="1"/>
  <c r="M487" i="7" s="1"/>
  <c r="M488" i="7" s="1"/>
  <c r="M489" i="7" s="1"/>
  <c r="M490" i="7" s="1"/>
  <c r="M491" i="7" s="1"/>
  <c r="M492" i="7" s="1"/>
  <c r="M493" i="7" s="1"/>
  <c r="M494" i="7" s="1"/>
  <c r="M495" i="7" s="1"/>
  <c r="M496" i="7" s="1"/>
  <c r="M497" i="7" s="1"/>
  <c r="M498" i="7" s="1"/>
  <c r="M499" i="7" s="1"/>
  <c r="M500" i="7" s="1"/>
  <c r="M501" i="7" s="1"/>
  <c r="M502" i="7" s="1"/>
  <c r="M503" i="7" s="1"/>
  <c r="M504" i="7" s="1"/>
  <c r="M505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6" i="7" s="1"/>
  <c r="M547" i="7" s="1"/>
  <c r="M548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4" i="7" s="1"/>
  <c r="M565" i="7" s="1"/>
  <c r="M566" i="7" s="1"/>
  <c r="M567" i="7" s="1"/>
  <c r="M568" i="7" s="1"/>
  <c r="M569" i="7" s="1"/>
  <c r="M570" i="7" s="1"/>
  <c r="M571" i="7" s="1"/>
  <c r="M572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1" i="7" s="1"/>
  <c r="M592" i="7" s="1"/>
  <c r="M593" i="7" s="1"/>
  <c r="M594" i="7" s="1"/>
  <c r="M595" i="7" s="1"/>
  <c r="M596" i="7" s="1"/>
  <c r="M597" i="7" s="1"/>
  <c r="M598" i="7" s="1"/>
  <c r="M599" i="7" s="1"/>
  <c r="M600" i="7" s="1"/>
  <c r="M601" i="7" s="1"/>
  <c r="M602" i="7" s="1"/>
  <c r="M603" i="7" s="1"/>
  <c r="M604" i="7" s="1"/>
  <c r="M605" i="7" s="1"/>
  <c r="M606" i="7" s="1"/>
  <c r="M607" i="7" s="1"/>
  <c r="M608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0" i="7" s="1"/>
  <c r="M621" i="7" s="1"/>
  <c r="M622" i="7" s="1"/>
  <c r="M623" i="7" s="1"/>
  <c r="M624" i="7" s="1"/>
  <c r="M625" i="7" s="1"/>
  <c r="M626" i="7" s="1"/>
  <c r="M627" i="7" s="1"/>
  <c r="M628" i="7" s="1"/>
  <c r="M629" i="7" s="1"/>
  <c r="M630" i="7" s="1"/>
  <c r="M631" i="7" s="1"/>
  <c r="M632" i="7" s="1"/>
  <c r="M633" i="7" s="1"/>
  <c r="M634" i="7" s="1"/>
  <c r="M635" i="7" s="1"/>
  <c r="M636" i="7" s="1"/>
  <c r="M637" i="7" s="1"/>
  <c r="M638" i="7" s="1"/>
  <c r="M639" i="7" s="1"/>
  <c r="M640" i="7" s="1"/>
  <c r="M641" i="7" s="1"/>
  <c r="M642" i="7" s="1"/>
  <c r="M643" i="7" s="1"/>
  <c r="M644" i="7" s="1"/>
  <c r="M645" i="7" s="1"/>
  <c r="M646" i="7" s="1"/>
  <c r="M647" i="7" s="1"/>
  <c r="M648" i="7" s="1"/>
  <c r="M649" i="7" s="1"/>
  <c r="M650" i="7" s="1"/>
  <c r="M651" i="7" s="1"/>
  <c r="M652" i="7" s="1"/>
  <c r="M653" i="7" s="1"/>
  <c r="M654" i="7" s="1"/>
  <c r="M655" i="7" s="1"/>
  <c r="M656" i="7" s="1"/>
  <c r="M657" i="7" s="1"/>
  <c r="M658" i="7" s="1"/>
  <c r="M659" i="7" s="1"/>
  <c r="M660" i="7" s="1"/>
  <c r="M661" i="7" s="1"/>
  <c r="M662" i="7" s="1"/>
  <c r="M663" i="7" s="1"/>
  <c r="M664" i="7" s="1"/>
  <c r="M665" i="7" s="1"/>
  <c r="M666" i="7" s="1"/>
  <c r="M667" i="7" s="1"/>
  <c r="M668" i="7" s="1"/>
  <c r="M669" i="7" s="1"/>
  <c r="M670" i="7" s="1"/>
  <c r="M671" i="7" s="1"/>
  <c r="M672" i="7" s="1"/>
  <c r="M673" i="7" s="1"/>
  <c r="M674" i="7" s="1"/>
  <c r="M675" i="7" s="1"/>
  <c r="M676" i="7" s="1"/>
  <c r="M677" i="7" s="1"/>
  <c r="M678" i="7" s="1"/>
  <c r="M679" i="7" s="1"/>
  <c r="M680" i="7" s="1"/>
  <c r="M681" i="7" s="1"/>
  <c r="M682" i="7" s="1"/>
  <c r="M683" i="7" s="1"/>
  <c r="M684" i="7" s="1"/>
  <c r="M685" i="7" s="1"/>
  <c r="M686" i="7" s="1"/>
  <c r="M687" i="7" s="1"/>
  <c r="M688" i="7" s="1"/>
  <c r="M689" i="7" s="1"/>
  <c r="M690" i="7" s="1"/>
  <c r="M691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2" i="7" s="1"/>
  <c r="M703" i="7" s="1"/>
  <c r="M704" i="7" s="1"/>
  <c r="M705" i="7" s="1"/>
  <c r="M706" i="7" s="1"/>
  <c r="M707" i="7" s="1"/>
  <c r="M708" i="7" s="1"/>
  <c r="M709" i="7" s="1"/>
  <c r="M710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4" i="7" s="1"/>
  <c r="M725" i="7" s="1"/>
  <c r="M726" i="7" s="1"/>
  <c r="M727" i="7" s="1"/>
  <c r="M728" i="7" s="1"/>
  <c r="M729" i="7" s="1"/>
  <c r="M730" i="7" s="1"/>
  <c r="M731" i="7" s="1"/>
  <c r="M732" i="7" s="1"/>
  <c r="M733" i="7" s="1"/>
  <c r="M734" i="7" s="1"/>
  <c r="M735" i="7" s="1"/>
  <c r="M736" i="7" s="1"/>
  <c r="M737" i="7" s="1"/>
  <c r="M738" i="7" s="1"/>
  <c r="M739" i="7" s="1"/>
  <c r="M740" i="7" s="1"/>
  <c r="M741" i="7" s="1"/>
  <c r="M742" i="7" s="1"/>
  <c r="M743" i="7" s="1"/>
  <c r="M744" i="7" s="1"/>
  <c r="M745" i="7" s="1"/>
  <c r="M746" i="7" s="1"/>
  <c r="M747" i="7" s="1"/>
  <c r="M748" i="7" s="1"/>
  <c r="M749" i="7" s="1"/>
  <c r="M750" i="7" s="1"/>
  <c r="M751" i="7" s="1"/>
  <c r="M752" i="7" s="1"/>
  <c r="M753" i="7" s="1"/>
  <c r="M754" i="7" s="1"/>
  <c r="M755" i="7" s="1"/>
  <c r="M756" i="7" s="1"/>
  <c r="M757" i="7" s="1"/>
  <c r="M758" i="7" s="1"/>
  <c r="M759" i="7" s="1"/>
  <c r="M760" i="7" s="1"/>
  <c r="M761" i="7" s="1"/>
  <c r="M762" i="7" s="1"/>
  <c r="M763" i="7" s="1"/>
  <c r="M764" i="7" s="1"/>
  <c r="M765" i="7" s="1"/>
  <c r="M766" i="7" s="1"/>
  <c r="M767" i="7" s="1"/>
  <c r="M768" i="7" s="1"/>
  <c r="M769" i="7" s="1"/>
  <c r="M770" i="7" s="1"/>
  <c r="M771" i="7" s="1"/>
  <c r="M772" i="7" s="1"/>
  <c r="M773" i="7" s="1"/>
  <c r="M774" i="7" s="1"/>
  <c r="M775" i="7" s="1"/>
  <c r="M776" i="7" s="1"/>
  <c r="M777" i="7" s="1"/>
  <c r="M778" i="7" s="1"/>
  <c r="M779" i="7" s="1"/>
  <c r="M780" i="7" s="1"/>
  <c r="M781" i="7" s="1"/>
  <c r="M782" i="7" s="1"/>
  <c r="M783" i="7" s="1"/>
  <c r="M784" i="7" s="1"/>
  <c r="M785" i="7" s="1"/>
  <c r="M786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M802" i="7" s="1"/>
  <c r="M803" i="7" s="1"/>
  <c r="M804" i="7" s="1"/>
  <c r="M805" i="7" s="1"/>
  <c r="M806" i="7" s="1"/>
  <c r="M807" i="7" s="1"/>
  <c r="M808" i="7" s="1"/>
  <c r="M809" i="7" s="1"/>
  <c r="M810" i="7" s="1"/>
  <c r="M811" i="7" s="1"/>
  <c r="M812" i="7" s="1"/>
  <c r="M813" i="7" s="1"/>
  <c r="M814" i="7" s="1"/>
  <c r="M815" i="7" s="1"/>
  <c r="M816" i="7" s="1"/>
  <c r="M817" i="7" s="1"/>
  <c r="M818" i="7" s="1"/>
  <c r="M819" i="7" s="1"/>
  <c r="M820" i="7" s="1"/>
  <c r="M821" i="7" s="1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2" i="7" s="1"/>
  <c r="M833" i="7" s="1"/>
  <c r="M834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7" i="7" s="1"/>
  <c r="M848" i="7" s="1"/>
  <c r="M849" i="7" s="1"/>
  <c r="M850" i="7" s="1"/>
  <c r="M851" i="7" s="1"/>
  <c r="M852" i="7" s="1"/>
  <c r="M853" i="7" s="1"/>
  <c r="M854" i="7" s="1"/>
  <c r="M855" i="7" s="1"/>
  <c r="M856" i="7" s="1"/>
  <c r="M857" i="7" s="1"/>
  <c r="M858" i="7" s="1"/>
  <c r="M859" i="7" s="1"/>
  <c r="M860" i="7" s="1"/>
  <c r="M861" i="7" s="1"/>
  <c r="M862" i="7" s="1"/>
  <c r="M863" i="7" s="1"/>
  <c r="M864" i="7" s="1"/>
  <c r="M865" i="7" s="1"/>
  <c r="M866" i="7" s="1"/>
  <c r="M867" i="7" s="1"/>
  <c r="M868" i="7" s="1"/>
  <c r="M869" i="7" s="1"/>
  <c r="M870" i="7" s="1"/>
  <c r="M871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6" i="7" s="1"/>
  <c r="M887" i="7" s="1"/>
  <c r="M888" i="7" s="1"/>
  <c r="M889" i="7" s="1"/>
  <c r="M890" i="7" s="1"/>
  <c r="M891" i="7" s="1"/>
  <c r="M892" i="7" s="1"/>
  <c r="M893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5" i="7" s="1"/>
  <c r="M906" i="7" s="1"/>
  <c r="M907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0" i="7" s="1"/>
  <c r="M921" i="7" s="1"/>
  <c r="M922" i="7" s="1"/>
  <c r="M923" i="7" s="1"/>
  <c r="M924" i="7" s="1"/>
  <c r="M925" i="7" s="1"/>
  <c r="M926" i="7" s="1"/>
  <c r="M927" i="7" s="1"/>
  <c r="M928" i="7" s="1"/>
  <c r="M929" i="7" s="1"/>
  <c r="M930" i="7" s="1"/>
  <c r="M931" i="7" s="1"/>
  <c r="M932" i="7" s="1"/>
  <c r="M933" i="7" s="1"/>
  <c r="M934" i="7" s="1"/>
  <c r="M935" i="7" s="1"/>
  <c r="M936" i="7" s="1"/>
  <c r="M937" i="7" s="1"/>
  <c r="M938" i="7" s="1"/>
  <c r="M939" i="7" s="1"/>
  <c r="M940" i="7" s="1"/>
  <c r="M941" i="7" s="1"/>
  <c r="M942" i="7" s="1"/>
  <c r="M943" i="7" s="1"/>
  <c r="M944" i="7" s="1"/>
  <c r="M945" i="7" s="1"/>
  <c r="M946" i="7" s="1"/>
  <c r="M947" i="7" s="1"/>
  <c r="M948" i="7" s="1"/>
  <c r="M949" i="7" s="1"/>
  <c r="M950" i="7" s="1"/>
  <c r="M951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2" i="7" s="1"/>
  <c r="M963" i="7" s="1"/>
  <c r="M964" i="7" s="1"/>
  <c r="M965" i="7" s="1"/>
  <c r="M966" i="7" s="1"/>
  <c r="M967" i="7" s="1"/>
  <c r="M968" i="7" s="1"/>
  <c r="M969" i="7" s="1"/>
  <c r="M970" i="7" s="1"/>
  <c r="M971" i="7" s="1"/>
  <c r="M972" i="7" s="1"/>
  <c r="M973" i="7" s="1"/>
  <c r="M974" i="7" s="1"/>
  <c r="M975" i="7" s="1"/>
  <c r="M976" i="7" s="1"/>
  <c r="M977" i="7" s="1"/>
  <c r="M978" i="7" s="1"/>
  <c r="M979" i="7" s="1"/>
  <c r="M980" i="7" s="1"/>
  <c r="M981" i="7" s="1"/>
  <c r="M982" i="7" s="1"/>
  <c r="M983" i="7" s="1"/>
  <c r="M984" i="7" s="1"/>
  <c r="M985" i="7" s="1"/>
  <c r="M986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999" i="7" s="1"/>
  <c r="M1000" i="7" s="1"/>
  <c r="M1001" i="7" s="1"/>
  <c r="M1002" i="7" s="1"/>
  <c r="M1003" i="7" s="1"/>
  <c r="M1004" i="7" s="1"/>
  <c r="M1005" i="7" s="1"/>
  <c r="M1006" i="7" s="1"/>
  <c r="M1007" i="7" s="1"/>
  <c r="M1008" i="7" s="1"/>
  <c r="M1009" i="7" s="1"/>
  <c r="M1010" i="7" s="1"/>
  <c r="M1011" i="7" s="1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3" i="7" s="1"/>
  <c r="M1024" i="7" s="1"/>
  <c r="M1025" i="7" s="1"/>
  <c r="M1026" i="7" s="1"/>
  <c r="M1027" i="7" s="1"/>
  <c r="M1028" i="7" s="1"/>
  <c r="M1029" i="7" s="1"/>
  <c r="M1030" i="7" s="1"/>
  <c r="M1031" i="7" s="1"/>
  <c r="M1032" i="7" s="1"/>
  <c r="M1033" i="7" s="1"/>
  <c r="M1034" i="7" s="1"/>
  <c r="M1035" i="7" s="1"/>
  <c r="M1036" i="7" s="1"/>
  <c r="M1037" i="7" s="1"/>
  <c r="M1038" i="7" s="1"/>
  <c r="M1039" i="7" s="1"/>
  <c r="M1040" i="7" s="1"/>
  <c r="M1041" i="7" s="1"/>
  <c r="M1042" i="7" s="1"/>
  <c r="M1043" i="7" s="1"/>
  <c r="M1044" i="7" s="1"/>
  <c r="M1045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8" i="7" s="1"/>
  <c r="M1059" i="7" s="1"/>
  <c r="M1060" i="7" s="1"/>
  <c r="M1061" i="7" s="1"/>
  <c r="M1062" i="7" s="1"/>
  <c r="M1063" i="7" s="1"/>
  <c r="M1064" i="7" s="1"/>
  <c r="M1065" i="7" s="1"/>
  <c r="M1066" i="7" s="1"/>
  <c r="M1067" i="7" s="1"/>
  <c r="M1068" i="7" s="1"/>
  <c r="M1069" i="7" s="1"/>
  <c r="M1070" i="7" s="1"/>
  <c r="M1071" i="7" s="1"/>
  <c r="M1072" i="7" s="1"/>
  <c r="M1073" i="7" s="1"/>
  <c r="M1074" i="7" s="1"/>
  <c r="M1075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89" i="7" s="1"/>
  <c r="M1090" i="7" s="1"/>
  <c r="M1091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4" i="7" s="1"/>
  <c r="M1105" i="7" s="1"/>
  <c r="M1106" i="7" s="1"/>
  <c r="M1107" i="7" s="1"/>
  <c r="M1108" i="7" s="1"/>
  <c r="M1109" i="7" s="1"/>
  <c r="M1110" i="7" s="1"/>
  <c r="M1111" i="7" s="1"/>
  <c r="M1112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4" i="7" s="1"/>
  <c r="M1125" i="7" s="1"/>
  <c r="M1126" i="7" s="1"/>
  <c r="M1127" i="7" s="1"/>
  <c r="M1128" i="7" s="1"/>
  <c r="M1129" i="7" s="1"/>
  <c r="M1130" i="7" s="1"/>
  <c r="M1131" i="7" s="1"/>
  <c r="M1132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6" i="7" s="1"/>
  <c r="M1147" i="7" s="1"/>
  <c r="M1148" i="7" s="1"/>
  <c r="M1149" i="7" s="1"/>
  <c r="M1150" i="7" s="1"/>
  <c r="M1151" i="7" s="1"/>
  <c r="M1152" i="7" s="1"/>
  <c r="M1153" i="7" s="1"/>
  <c r="M1154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0" i="7" s="1"/>
  <c r="M1171" i="7" s="1"/>
  <c r="M1172" i="7" s="1"/>
  <c r="M1173" i="7" s="1"/>
  <c r="M1174" i="7" s="1"/>
  <c r="M1175" i="7" s="1"/>
  <c r="M1176" i="7" s="1"/>
  <c r="M1177" i="7" s="1"/>
  <c r="M1178" i="7" s="1"/>
  <c r="M1179" i="7" s="1"/>
  <c r="M1180" i="7" s="1"/>
  <c r="M1181" i="7" s="1"/>
  <c r="M1182" i="7" s="1"/>
  <c r="M1183" i="7" s="1"/>
  <c r="M1184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M1202" i="7" s="1"/>
  <c r="M1203" i="7" s="1"/>
  <c r="M1204" i="7" s="1"/>
  <c r="M1205" i="7" s="1"/>
  <c r="M1206" i="7" s="1"/>
  <c r="M1207" i="7" s="1"/>
  <c r="M1208" i="7" s="1"/>
  <c r="M1209" i="7" s="1"/>
  <c r="M1210" i="7" s="1"/>
  <c r="M1211" i="7" s="1"/>
  <c r="M1212" i="7" s="1"/>
  <c r="M1213" i="7" s="1"/>
  <c r="M1214" i="7" s="1"/>
  <c r="M1215" i="7" s="1"/>
  <c r="M1216" i="7" s="1"/>
  <c r="M1217" i="7" s="1"/>
  <c r="M1218" i="7" s="1"/>
  <c r="M1219" i="7" s="1"/>
  <c r="M1220" i="7" s="1"/>
  <c r="M1221" i="7" s="1"/>
  <c r="M1222" i="7" s="1"/>
  <c r="M1223" i="7" s="1"/>
  <c r="M1224" i="7" s="1"/>
  <c r="M1225" i="7" s="1"/>
  <c r="M1226" i="7" s="1"/>
  <c r="M1227" i="7" s="1"/>
  <c r="M1228" i="7" s="1"/>
  <c r="M1229" i="7" s="1"/>
  <c r="M1230" i="7" s="1"/>
  <c r="M1231" i="7" s="1"/>
  <c r="M1232" i="7" s="1"/>
  <c r="M1233" i="7" s="1"/>
  <c r="M1234" i="7" s="1"/>
  <c r="M1235" i="7" s="1"/>
  <c r="M1236" i="7" s="1"/>
  <c r="M1237" i="7" s="1"/>
  <c r="M1238" i="7" s="1"/>
  <c r="M1239" i="7" s="1"/>
  <c r="M1240" i="7" s="1"/>
  <c r="M1241" i="7" s="1"/>
  <c r="M1242" i="7" s="1"/>
  <c r="M1243" i="7" s="1"/>
  <c r="M1244" i="7" s="1"/>
  <c r="M1245" i="7" s="1"/>
  <c r="M1246" i="7" s="1"/>
  <c r="M1247" i="7" s="1"/>
  <c r="M1248" i="7" s="1"/>
  <c r="M1249" i="7" s="1"/>
  <c r="M1250" i="7" s="1"/>
  <c r="M1251" i="7" s="1"/>
  <c r="M1252" i="7" s="1"/>
  <c r="M1253" i="7" s="1"/>
  <c r="M1254" i="7" s="1"/>
  <c r="M1255" i="7" s="1"/>
  <c r="M1256" i="7" s="1"/>
  <c r="M1257" i="7" s="1"/>
  <c r="M1258" i="7" s="1"/>
  <c r="M1259" i="7" s="1"/>
  <c r="M1260" i="7" s="1"/>
  <c r="M1261" i="7" s="1"/>
  <c r="M1262" i="7" s="1"/>
  <c r="M1263" i="7" s="1"/>
  <c r="M1264" i="7" s="1"/>
  <c r="M1265" i="7" s="1"/>
  <c r="M1266" i="7" s="1"/>
  <c r="M1267" i="7" s="1"/>
  <c r="M1268" i="7" s="1"/>
  <c r="M1269" i="7" s="1"/>
  <c r="M1270" i="7" s="1"/>
  <c r="M1271" i="7" s="1"/>
  <c r="M1272" i="7" s="1"/>
  <c r="M1273" i="7" s="1"/>
  <c r="M1274" i="7" s="1"/>
  <c r="M1275" i="7" s="1"/>
  <c r="M1276" i="7" s="1"/>
  <c r="M1277" i="7" s="1"/>
  <c r="M1278" i="7" s="1"/>
  <c r="M1279" i="7" s="1"/>
  <c r="M1280" i="7" s="1"/>
  <c r="M1281" i="7" s="1"/>
  <c r="M1282" i="7" s="1"/>
  <c r="M1283" i="7" s="1"/>
  <c r="M1284" i="7" s="1"/>
  <c r="M1285" i="7" s="1"/>
  <c r="M1286" i="7" s="1"/>
  <c r="M1287" i="7" s="1"/>
  <c r="M1288" i="7" s="1"/>
  <c r="M1289" i="7" s="1"/>
  <c r="M1290" i="7" s="1"/>
  <c r="M1291" i="7" s="1"/>
  <c r="M1292" i="7" s="1"/>
  <c r="M1293" i="7" s="1"/>
  <c r="M1294" i="7" s="1"/>
  <c r="M1295" i="7" s="1"/>
  <c r="M1296" i="7" s="1"/>
  <c r="M1297" i="7" s="1"/>
  <c r="M1298" i="7" s="1"/>
  <c r="M1299" i="7" s="1"/>
  <c r="M1300" i="7" s="1"/>
  <c r="M1301" i="7" s="1"/>
  <c r="M1302" i="7" s="1"/>
  <c r="M1303" i="7" s="1"/>
  <c r="M1304" i="7" s="1"/>
  <c r="M1305" i="7" s="1"/>
  <c r="M1306" i="7" s="1"/>
  <c r="M1307" i="7" s="1"/>
  <c r="M1308" i="7" s="1"/>
  <c r="M1309" i="7" s="1"/>
  <c r="M1310" i="7" s="1"/>
  <c r="M1311" i="7" s="1"/>
  <c r="M1312" i="7" s="1"/>
  <c r="M1313" i="7" s="1"/>
  <c r="M1314" i="7" s="1"/>
  <c r="M1315" i="7" s="1"/>
  <c r="M1316" i="7" s="1"/>
  <c r="M1317" i="7" s="1"/>
  <c r="M1318" i="7" s="1"/>
  <c r="M1319" i="7" s="1"/>
  <c r="M1320" i="7" s="1"/>
  <c r="M1321" i="7" s="1"/>
  <c r="M1322" i="7" s="1"/>
  <c r="M1323" i="7" s="1"/>
  <c r="M1324" i="7" s="1"/>
  <c r="M1325" i="7" s="1"/>
  <c r="M1326" i="7" s="1"/>
  <c r="M1327" i="7" s="1"/>
  <c r="M1328" i="7" s="1"/>
  <c r="M1329" i="7" s="1"/>
  <c r="M1330" i="7" s="1"/>
  <c r="M1331" i="7" s="1"/>
  <c r="M1332" i="7" s="1"/>
  <c r="M1333" i="7" s="1"/>
  <c r="M1334" i="7" s="1"/>
  <c r="M1335" i="7" s="1"/>
  <c r="M1336" i="7" s="1"/>
  <c r="M1337" i="7" s="1"/>
  <c r="M1338" i="7" s="1"/>
  <c r="M1339" i="7" s="1"/>
  <c r="M1340" i="7" s="1"/>
  <c r="M1341" i="7" s="1"/>
  <c r="M1342" i="7" s="1"/>
  <c r="M1343" i="7" s="1"/>
  <c r="M1344" i="7" s="1"/>
  <c r="M1345" i="7" s="1"/>
  <c r="M1346" i="7" s="1"/>
  <c r="M1347" i="7" s="1"/>
  <c r="M1348" i="7" s="1"/>
  <c r="M1349" i="7" s="1"/>
  <c r="M1350" i="7" s="1"/>
  <c r="M1351" i="7" s="1"/>
  <c r="M1352" i="7" s="1"/>
  <c r="M1353" i="7" s="1"/>
  <c r="M1354" i="7" s="1"/>
  <c r="M1355" i="7" s="1"/>
  <c r="M1356" i="7" s="1"/>
  <c r="M1357" i="7" s="1"/>
  <c r="M1358" i="7" s="1"/>
  <c r="M1359" i="7" s="1"/>
  <c r="M1360" i="7" s="1"/>
  <c r="M1361" i="7" s="1"/>
  <c r="M1362" i="7" s="1"/>
  <c r="M1363" i="7" s="1"/>
  <c r="M1364" i="7" s="1"/>
  <c r="M1365" i="7" s="1"/>
  <c r="M1366" i="7" s="1"/>
  <c r="M1367" i="7" s="1"/>
  <c r="M1368" i="7" s="1"/>
  <c r="M1369" i="7" s="1"/>
  <c r="M1370" i="7" s="1"/>
  <c r="M1371" i="7" s="1"/>
  <c r="M1372" i="7" s="1"/>
  <c r="M1373" i="7" s="1"/>
  <c r="M1374" i="7" s="1"/>
  <c r="M1375" i="7" s="1"/>
  <c r="M1376" i="7" s="1"/>
  <c r="M1377" i="7" s="1"/>
  <c r="M1378" i="7" s="1"/>
  <c r="M1379" i="7" s="1"/>
  <c r="M1380" i="7" s="1"/>
  <c r="M1381" i="7" s="1"/>
  <c r="M1382" i="7" s="1"/>
  <c r="M1383" i="7" s="1"/>
  <c r="M1384" i="7" s="1"/>
  <c r="M1385" i="7" s="1"/>
  <c r="M1386" i="7" s="1"/>
  <c r="M1387" i="7" s="1"/>
  <c r="M1388" i="7" s="1"/>
  <c r="M1389" i="7" s="1"/>
  <c r="M1390" i="7" s="1"/>
  <c r="M1391" i="7" s="1"/>
  <c r="M1392" i="7" s="1"/>
  <c r="M1393" i="7" s="1"/>
  <c r="M1394" i="7" s="1"/>
  <c r="M1395" i="7" s="1"/>
  <c r="M1396" i="7" s="1"/>
  <c r="M1397" i="7" s="1"/>
  <c r="M1398" i="7" s="1"/>
  <c r="M1399" i="7" s="1"/>
  <c r="M1400" i="7" s="1"/>
  <c r="M1401" i="7" s="1"/>
  <c r="M1402" i="7" s="1"/>
  <c r="M1403" i="7" s="1"/>
  <c r="M1404" i="7" s="1"/>
  <c r="M1405" i="7" s="1"/>
  <c r="M1406" i="7" s="1"/>
  <c r="M1407" i="7" s="1"/>
  <c r="M1408" i="7" s="1"/>
  <c r="M1409" i="7" s="1"/>
  <c r="M1410" i="7" s="1"/>
  <c r="M1411" i="7" s="1"/>
  <c r="M1412" i="7" s="1"/>
  <c r="M1413" i="7" s="1"/>
  <c r="M1414" i="7" s="1"/>
  <c r="M1415" i="7" s="1"/>
  <c r="M1416" i="7" s="1"/>
  <c r="M1417" i="7" s="1"/>
  <c r="M1418" i="7" s="1"/>
  <c r="M1419" i="7" s="1"/>
  <c r="M1420" i="7" s="1"/>
  <c r="M1421" i="7" s="1"/>
  <c r="M1422" i="7" s="1"/>
  <c r="M1423" i="7" s="1"/>
  <c r="M1424" i="7" s="1"/>
  <c r="M1425" i="7" s="1"/>
  <c r="M1426" i="7" s="1"/>
  <c r="M1427" i="7" s="1"/>
  <c r="M1428" i="7" s="1"/>
  <c r="M1429" i="7" s="1"/>
  <c r="M1430" i="7" s="1"/>
  <c r="M1431" i="7" s="1"/>
  <c r="M1432" i="7" s="1"/>
  <c r="M1433" i="7" s="1"/>
  <c r="M1434" i="7" s="1"/>
  <c r="M1435" i="7" s="1"/>
  <c r="M1436" i="7" s="1"/>
  <c r="M1437" i="7" s="1"/>
  <c r="M1438" i="7" s="1"/>
  <c r="M1439" i="7" s="1"/>
  <c r="M1440" i="7" s="1"/>
  <c r="M1441" i="7" s="1"/>
  <c r="M1442" i="7" s="1"/>
  <c r="M1443" i="7" s="1"/>
  <c r="M1444" i="7" s="1"/>
  <c r="M1445" i="7" s="1"/>
  <c r="M1446" i="7" s="1"/>
  <c r="M1447" i="7" s="1"/>
  <c r="M1448" i="7" s="1"/>
  <c r="M1449" i="7" s="1"/>
  <c r="M1450" i="7" s="1"/>
  <c r="M1451" i="7" s="1"/>
  <c r="M1452" i="7" s="1"/>
  <c r="M1453" i="7" s="1"/>
  <c r="M1454" i="7" s="1"/>
  <c r="M1455" i="7" s="1"/>
  <c r="M1456" i="7" s="1"/>
  <c r="M1457" i="7" s="1"/>
  <c r="M1458" i="7" s="1"/>
  <c r="M1459" i="7" s="1"/>
  <c r="M1460" i="7" s="1"/>
  <c r="M1461" i="7" s="1"/>
  <c r="M1462" i="7" s="1"/>
  <c r="M1463" i="7" s="1"/>
  <c r="M1464" i="7" s="1"/>
  <c r="M1465" i="7" s="1"/>
  <c r="M1466" i="7" s="1"/>
  <c r="M1467" i="7" s="1"/>
  <c r="M1468" i="7" s="1"/>
  <c r="M1469" i="7" s="1"/>
  <c r="M1470" i="7" s="1"/>
  <c r="M1471" i="7" s="1"/>
  <c r="M1472" i="7" s="1"/>
  <c r="M1473" i="7" s="1"/>
  <c r="M1474" i="7" s="1"/>
  <c r="M1475" i="7" s="1"/>
  <c r="M1476" i="7" s="1"/>
  <c r="M1477" i="7" s="1"/>
  <c r="M1478" i="7" s="1"/>
  <c r="M1479" i="7" s="1"/>
  <c r="M1480" i="7" s="1"/>
  <c r="M1481" i="7" s="1"/>
  <c r="M1482" i="7" s="1"/>
  <c r="M1483" i="7" s="1"/>
  <c r="M1484" i="7" s="1"/>
  <c r="M1485" i="7" s="1"/>
  <c r="M1486" i="7" s="1"/>
  <c r="M1487" i="7" s="1"/>
  <c r="M1488" i="7" s="1"/>
  <c r="M1489" i="7" s="1"/>
  <c r="M1490" i="7" s="1"/>
  <c r="M1491" i="7" s="1"/>
  <c r="M1492" i="7" s="1"/>
  <c r="M1493" i="7" s="1"/>
  <c r="M1494" i="7" s="1"/>
  <c r="M1495" i="7" s="1"/>
  <c r="M1496" i="7" s="1"/>
  <c r="M1497" i="7" s="1"/>
  <c r="M1498" i="7" s="1"/>
  <c r="M1499" i="7" s="1"/>
  <c r="M1500" i="7" s="1"/>
  <c r="M1501" i="7" s="1"/>
  <c r="M1502" i="7" s="1"/>
  <c r="M1503" i="7" s="1"/>
  <c r="M1504" i="7" s="1"/>
  <c r="M1505" i="7" s="1"/>
  <c r="M1506" i="7" s="1"/>
  <c r="M1507" i="7" s="1"/>
  <c r="M1508" i="7" s="1"/>
  <c r="M1509" i="7" s="1"/>
  <c r="M1510" i="7" s="1"/>
  <c r="M1511" i="7" s="1"/>
  <c r="M1512" i="7" s="1"/>
  <c r="M1513" i="7" s="1"/>
  <c r="M1514" i="7" s="1"/>
  <c r="M1515" i="7" s="1"/>
  <c r="M1516" i="7" s="1"/>
  <c r="M1517" i="7" s="1"/>
  <c r="M1518" i="7" s="1"/>
  <c r="M1519" i="7" s="1"/>
  <c r="M1520" i="7" s="1"/>
  <c r="M1521" i="7" s="1"/>
  <c r="M1522" i="7" s="1"/>
  <c r="M1523" i="7" s="1"/>
  <c r="M1524" i="7" s="1"/>
  <c r="M1525" i="7" s="1"/>
  <c r="M1526" i="7" s="1"/>
  <c r="M1527" i="7" s="1"/>
  <c r="M1528" i="7" s="1"/>
  <c r="M1529" i="7" s="1"/>
  <c r="M1530" i="7" s="1"/>
  <c r="M1531" i="7" s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3" i="5"/>
  <c r="B4" i="5"/>
  <c r="B2" i="5"/>
  <c r="E2" i="5" l="1"/>
  <c r="H2" i="5" s="1"/>
  <c r="E6" i="5"/>
  <c r="H6" i="5" s="1"/>
  <c r="E10" i="5"/>
  <c r="H10" i="5" s="1"/>
  <c r="E3" i="5"/>
  <c r="G3" i="5" s="1"/>
  <c r="E7" i="5"/>
  <c r="H7" i="5" s="1"/>
  <c r="E11" i="5"/>
  <c r="G11" i="5" s="1"/>
  <c r="E4" i="5"/>
  <c r="H4" i="5" s="1"/>
  <c r="E8" i="5"/>
  <c r="G8" i="5" s="1"/>
  <c r="E12" i="5"/>
  <c r="F12" i="5" s="1"/>
  <c r="E5" i="5"/>
  <c r="F5" i="5" s="1"/>
  <c r="E9" i="5"/>
  <c r="G9" i="5" s="1"/>
  <c r="E13" i="5"/>
  <c r="H13" i="5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H3" i="5" l="1"/>
  <c r="F8" i="5"/>
  <c r="G2" i="5"/>
  <c r="F11" i="5"/>
  <c r="G13" i="5"/>
  <c r="H8" i="5"/>
  <c r="H11" i="5"/>
  <c r="G5" i="5"/>
  <c r="G12" i="5"/>
  <c r="H9" i="5"/>
  <c r="F10" i="5"/>
  <c r="H5" i="5"/>
  <c r="F13" i="5"/>
  <c r="G7" i="5"/>
  <c r="H12" i="5"/>
  <c r="F3" i="5"/>
  <c r="F2" i="5"/>
  <c r="F9" i="5"/>
  <c r="F7" i="5"/>
  <c r="G4" i="5"/>
  <c r="G10" i="5"/>
  <c r="F4" i="5"/>
  <c r="G6" i="5"/>
  <c r="F6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<sst xmlns="http://schemas.openxmlformats.org/spreadsheetml/2006/main" count="36783" uniqueCount="8411">
  <si>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</si>
  <si>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</si>
  <si>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</si>
  <si>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</si>
  <si>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</si>
  <si>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</si>
  <si>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</si>
  <si>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</si>
  <si>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</si>
  <si>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</si>
  <si>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</si>
  <si>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</si>
  <si>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</si>
  <si>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</si>
  <si>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</si>
  <si>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</si>
  <si>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</si>
  <si>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</si>
  <si>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</si>
  <si>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</si>
  <si>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</si>
  <si>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</si>
  <si>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</si>
  <si>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</si>
  <si>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</si>
  <si>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</si>
  <si>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</si>
  <si>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</si>
  <si>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</si>
  <si>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</si>
  <si>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</si>
  <si>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</si>
  <si>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</si>
  <si>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</si>
  <si>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</si>
  <si>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</si>
  <si>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</si>
  <si>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</si>
  <si>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</si>
  <si>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</si>
  <si>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</si>
  <si>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</si>
  <si>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</si>
  <si>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</si>
  <si>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</si>
  <si>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</si>
  <si>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</si>
  <si>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</si>
  <si>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</si>
  <si>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</si>
  <si>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</si>
  <si>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</si>
  <si>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</si>
  <si>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</si>
  <si>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</si>
  <si>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</si>
  <si>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</si>
  <si>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</si>
  <si>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</si>
  <si>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</si>
  <si>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</si>
  <si>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</si>
  <si>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</si>
  <si>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</si>
  <si>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</si>
  <si>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</si>
  <si>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</si>
  <si>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</si>
  <si>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</si>
  <si>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</si>
  <si>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</si>
  <si>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</si>
  <si>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</si>
  <si>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</si>
  <si>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</si>
  <si>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</si>
  <si>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</si>
  <si>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</si>
  <si>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</si>
  <si>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</si>
  <si>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</si>
  <si>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</si>
  <si>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</si>
  <si>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</si>
  <si>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</si>
  <si>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</si>
  <si>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</si>
  <si>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</si>
  <si>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</si>
  <si>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</si>
  <si>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</si>
  <si>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</si>
  <si>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</si>
  <si>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</si>
  <si>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</si>
  <si>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</si>
  <si>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</si>
  <si>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</si>
  <si>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</si>
  <si>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</si>
  <si>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</si>
  <si>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</si>
  <si>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</si>
  <si>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</si>
  <si>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</si>
  <si>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</si>
  <si>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</si>
  <si>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</si>
  <si>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</si>
  <si>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</si>
  <si>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</si>
  <si>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</si>
  <si>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</si>
  <si>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</si>
  <si>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</si>
  <si>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</si>
  <si>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</si>
  <si>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</si>
  <si>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</si>
  <si>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</si>
  <si>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</si>
  <si>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</si>
  <si>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</si>
  <si>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</si>
  <si>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</si>
  <si>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</si>
  <si>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</si>
  <si>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</si>
  <si>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</si>
  <si>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</si>
  <si>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</si>
  <si>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</si>
  <si>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</si>
  <si>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</si>
  <si>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</si>
  <si>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</si>
  <si>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</si>
  <si>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</si>
  <si>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</si>
  <si>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</si>
  <si>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</si>
  <si>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</si>
  <si>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</si>
  <si>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</si>
  <si>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</si>
  <si>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</si>
  <si>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</si>
  <si>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</si>
  <si>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</si>
  <si>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</si>
  <si>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</si>
  <si>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</si>
  <si>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</si>
  <si>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</si>
  <si>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</si>
  <si>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</si>
  <si>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</si>
  <si>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</si>
  <si>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</si>
  <si>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</si>
  <si>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</si>
  <si>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</si>
  <si>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</si>
  <si>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</si>
  <si>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</si>
  <si>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</si>
  <si>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</si>
  <si>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</si>
  <si>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</si>
  <si>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</si>
  <si>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</si>
  <si>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</si>
  <si>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</si>
  <si>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</si>
  <si>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</si>
  <si>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</si>
  <si>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</si>
  <si>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</si>
  <si>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</si>
  <si>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</si>
  <si>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</si>
  <si>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</si>
  <si>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</si>
  <si>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</si>
  <si>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</si>
  <si>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</si>
  <si>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</si>
  <si>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</si>
  <si>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</si>
  <si>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</si>
  <si>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</si>
  <si>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</si>
  <si>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</si>
  <si>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</si>
  <si>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</si>
  <si>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</si>
  <si>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</si>
  <si>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</si>
  <si>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</si>
  <si>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</si>
  <si>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</si>
  <si>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</si>
  <si>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</si>
  <si>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</si>
  <si>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</si>
  <si>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</si>
  <si>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</si>
  <si>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</si>
  <si>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</si>
  <si>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</si>
  <si>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</si>
  <si>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</si>
  <si>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</si>
  <si>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</si>
  <si>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</si>
  <si>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</si>
  <si>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</si>
  <si>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</si>
  <si>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</si>
  <si>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</si>
  <si>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</si>
  <si>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</si>
  <si>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</si>
  <si>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</si>
  <si>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</si>
  <si>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</si>
  <si>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</si>
  <si>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</si>
  <si>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</si>
  <si>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</si>
  <si>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</si>
  <si>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</si>
  <si>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</si>
  <si>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</si>
  <si>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</si>
  <si>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</si>
  <si>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</si>
  <si>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</si>
  <si>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</si>
  <si>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</si>
  <si>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</si>
  <si>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</si>
  <si>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</si>
  <si>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</si>
  <si>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</si>
  <si>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</si>
  <si>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</si>
  <si>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</si>
  <si>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</si>
  <si>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</si>
  <si>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</si>
  <si>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</si>
  <si>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</si>
  <si>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</si>
  <si>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</si>
  <si>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</si>
  <si>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</si>
  <si>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</si>
  <si>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</si>
  <si>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</si>
  <si>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</si>
  <si>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</si>
  <si>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</si>
  <si>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</si>
  <si>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</si>
  <si>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</si>
  <si>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</si>
  <si>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</si>
  <si>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</si>
  <si>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</si>
  <si>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</si>
  <si>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</si>
  <si>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</si>
  <si>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</si>
  <si>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</si>
  <si>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</si>
  <si>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</si>
  <si>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</si>
  <si>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</si>
  <si>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</si>
  <si>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</si>
  <si>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</si>
  <si>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</si>
  <si>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</si>
  <si>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</si>
  <si>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</si>
  <si>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</si>
  <si>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</si>
  <si>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</si>
  <si>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</si>
  <si>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</si>
  <si>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</si>
  <si>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</si>
  <si>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</si>
  <si>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</si>
  <si>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</si>
  <si>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</si>
  <si>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</si>
  <si>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</si>
  <si>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</si>
  <si>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</si>
  <si>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</si>
  <si>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</si>
  <si>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</si>
  <si>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</si>
  <si>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</si>
  <si>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</si>
  <si>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</si>
  <si>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</si>
  <si>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</si>
  <si>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</si>
  <si>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</si>
  <si>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</si>
  <si>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</si>
  <si>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</si>
  <si>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</si>
  <si>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</si>
  <si>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</si>
  <si>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</si>
  <si>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</si>
  <si>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</si>
  <si>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</si>
  <si>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</si>
  <si>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</si>
  <si>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</si>
  <si>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</si>
  <si>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</si>
  <si>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</si>
  <si>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</si>
  <si>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</si>
  <si>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</si>
  <si>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</si>
  <si>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</si>
  <si>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</si>
  <si>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</si>
  <si>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</si>
  <si>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</si>
  <si>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</si>
  <si>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</si>
  <si>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</si>
  <si>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</si>
  <si>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</si>
  <si>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</si>
  <si>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</si>
  <si>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</si>
  <si>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</si>
  <si>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</si>
  <si>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</si>
  <si>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</si>
  <si>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</si>
  <si>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</si>
  <si>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</si>
  <si>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</si>
  <si>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</si>
  <si>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</si>
  <si>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</si>
  <si>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</si>
  <si>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</si>
  <si>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</si>
  <si>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</si>
  <si>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</si>
  <si>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</si>
  <si>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</si>
  <si>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</si>
  <si>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</si>
  <si>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</si>
  <si>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</si>
  <si>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</si>
  <si>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</si>
  <si>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</si>
  <si>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</si>
  <si>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</si>
  <si>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</si>
  <si>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</si>
  <si>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</si>
  <si>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</si>
  <si>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</si>
  <si>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</si>
  <si>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</si>
  <si>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</si>
  <si>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</si>
  <si>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</si>
  <si>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</si>
  <si>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</si>
  <si>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</si>
  <si>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</si>
  <si>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</si>
  <si>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</si>
  <si>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</si>
  <si>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</si>
  <si>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</si>
  <si>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</si>
  <si>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</si>
  <si>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</si>
  <si>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</si>
  <si>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</si>
  <si>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</si>
  <si>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</si>
  <si>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</si>
  <si>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</si>
  <si>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</si>
  <si>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</si>
  <si>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</si>
  <si>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</si>
  <si>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</si>
  <si>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</si>
  <si>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</si>
  <si>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</si>
  <si>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</si>
  <si>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</si>
  <si>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</si>
  <si>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</si>
  <si>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</si>
  <si>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</si>
  <si>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</si>
  <si>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</si>
  <si>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</si>
  <si>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</si>
  <si>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</si>
  <si>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</si>
  <si>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</si>
  <si>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</si>
  <si>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</si>
  <si>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</si>
  <si>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</si>
  <si>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</si>
  <si>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</si>
  <si>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</si>
  <si>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</si>
  <si>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</si>
  <si>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</si>
  <si>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</si>
  <si>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</si>
  <si>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</si>
  <si>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</si>
  <si>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</si>
  <si>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</si>
  <si>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</si>
  <si>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</si>
  <si>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</si>
  <si>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</si>
  <si>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</si>
  <si>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</si>
  <si>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</si>
  <si>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</si>
  <si>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</si>
  <si>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</si>
  <si>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</si>
  <si>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</si>
  <si>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</si>
  <si>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</si>
  <si>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</si>
  <si>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</si>
  <si>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</si>
  <si>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</si>
  <si>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</si>
  <si>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</si>
  <si>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</si>
  <si>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</si>
  <si>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</si>
  <si>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</si>
  <si>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</si>
  <si>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</si>
  <si>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</si>
  <si>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</si>
  <si>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</si>
  <si>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</si>
  <si>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</si>
  <si>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</si>
  <si>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</si>
  <si>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</si>
  <si>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</si>
  <si>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</si>
  <si>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</si>
  <si>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</si>
  <si>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</si>
  <si>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</si>
  <si>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</si>
  <si>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</si>
  <si>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</si>
  <si>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</si>
  <si>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</si>
  <si>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</si>
  <si>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</si>
  <si>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</si>
  <si>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</si>
  <si>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</si>
  <si>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</si>
  <si>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</si>
  <si>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</si>
  <si>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</si>
  <si>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</si>
  <si>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</si>
  <si>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</si>
  <si>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</si>
  <si>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</si>
  <si>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</si>
  <si>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</si>
  <si>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</si>
  <si>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</si>
  <si>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</si>
  <si>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</si>
  <si>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</si>
  <si>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</si>
  <si>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</si>
  <si>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</si>
  <si>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</si>
  <si>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</si>
  <si>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</si>
  <si>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</si>
  <si>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</si>
  <si>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</si>
  <si>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</si>
  <si>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</si>
  <si>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</si>
  <si>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</si>
  <si>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</si>
  <si>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</si>
  <si>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</si>
  <si>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</si>
  <si>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</si>
  <si>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</si>
  <si>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</si>
  <si>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</si>
  <si>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</si>
  <si>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</si>
  <si>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</si>
  <si>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</si>
  <si>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</si>
  <si>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</si>
  <si>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</si>
  <si>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</si>
  <si>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</si>
  <si>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</si>
  <si>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</si>
  <si>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</si>
  <si>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</si>
  <si>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</si>
  <si>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</si>
  <si>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</si>
  <si>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</si>
  <si>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</si>
  <si>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</si>
  <si>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</si>
  <si>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</si>
  <si>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</si>
  <si>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</si>
  <si>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</si>
  <si>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</si>
  <si>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</si>
  <si>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</si>
  <si>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</si>
  <si>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</si>
  <si>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</si>
  <si>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</si>
  <si>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</si>
  <si>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</si>
  <si>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</si>
  <si>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</si>
  <si>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</si>
  <si>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</si>
  <si>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</si>
  <si>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</si>
  <si>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</si>
  <si>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</si>
  <si>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</si>
  <si>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</si>
  <si>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</si>
  <si>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</si>
  <si>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</si>
  <si>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</si>
  <si>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</si>
  <si>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</si>
  <si>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</si>
  <si>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</si>
  <si>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</si>
  <si>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</si>
  <si>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</si>
  <si>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</si>
  <si>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</si>
  <si>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</si>
  <si>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</si>
  <si>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</si>
  <si>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</si>
  <si>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</si>
  <si>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</si>
  <si>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</si>
  <si>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</si>
  <si>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</si>
  <si>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</si>
  <si>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</si>
  <si>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</si>
  <si>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</si>
  <si>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</si>
  <si>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</si>
  <si>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</si>
  <si>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</si>
  <si>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</si>
  <si>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</si>
  <si>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</si>
  <si>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</si>
  <si>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</si>
  <si>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</si>
  <si>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</si>
  <si>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</si>
  <si>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</si>
  <si>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</si>
  <si>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</si>
  <si>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</si>
  <si>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</si>
  <si>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</si>
  <si>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</si>
  <si>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</si>
  <si>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</si>
  <si>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</si>
  <si>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</si>
  <si>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</si>
  <si>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</si>
  <si>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</si>
  <si>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</si>
  <si>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</si>
  <si>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</si>
  <si>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</si>
  <si>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</si>
  <si>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</si>
  <si>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</si>
  <si>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</si>
  <si>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</si>
  <si>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</si>
  <si>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</si>
  <si>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</si>
  <si>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</si>
  <si>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</si>
  <si>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</si>
  <si>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</si>
  <si>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</si>
  <si>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</si>
  <si>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</si>
  <si>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</si>
  <si>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</si>
  <si>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</si>
  <si>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</si>
  <si>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</si>
  <si>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</si>
  <si>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</si>
  <si>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</si>
  <si>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</si>
  <si>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</si>
  <si>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</si>
  <si>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</si>
  <si>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</si>
  <si>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</si>
  <si>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</si>
  <si>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</si>
  <si>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</si>
  <si>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</si>
  <si>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</si>
  <si>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</si>
  <si>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</si>
  <si>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</si>
  <si>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</si>
  <si>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</si>
  <si>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</si>
  <si>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</si>
  <si>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</si>
  <si>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</si>
  <si>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</si>
  <si>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</si>
  <si>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</si>
  <si>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</si>
  <si>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</si>
  <si>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</si>
  <si>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</si>
  <si>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</si>
  <si>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</si>
  <si>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</si>
  <si>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</si>
  <si>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</si>
  <si>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</si>
  <si>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</si>
  <si>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</si>
  <si>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</si>
  <si>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</si>
  <si>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</si>
  <si>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</si>
  <si>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</si>
  <si>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</si>
  <si>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</si>
  <si>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</si>
  <si>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</si>
  <si>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</si>
  <si>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</si>
  <si>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</si>
  <si>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</si>
  <si>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</si>
  <si>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</si>
  <si>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</si>
  <si>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</si>
  <si>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</si>
  <si>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</si>
  <si>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</si>
  <si>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</si>
  <si>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</si>
  <si>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</si>
  <si>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</si>
  <si>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</si>
  <si>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</si>
  <si>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</si>
  <si>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</si>
  <si>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</si>
  <si>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</si>
  <si>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</si>
  <si>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</si>
  <si>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</si>
  <si>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</si>
  <si>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</si>
  <si>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</si>
  <si>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</si>
  <si>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</si>
  <si>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</si>
  <si>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</si>
  <si>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</si>
  <si>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</si>
  <si>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</si>
  <si>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</si>
  <si>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</si>
  <si>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</si>
  <si>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</si>
  <si>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</si>
  <si>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</si>
  <si>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</si>
  <si>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</si>
  <si>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</si>
  <si>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</si>
  <si>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</si>
  <si>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</si>
  <si>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</si>
  <si>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</si>
  <si>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</si>
  <si>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</si>
  <si>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</si>
  <si>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</si>
  <si>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</si>
  <si>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</si>
  <si>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</si>
  <si>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</si>
  <si>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</si>
  <si>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</si>
  <si>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</si>
  <si>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</si>
  <si>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</si>
  <si>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</si>
  <si>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</si>
  <si>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</si>
  <si>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</si>
  <si>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</si>
  <si>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</si>
  <si>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</si>
  <si>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</si>
  <si>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</si>
  <si>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</si>
  <si>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</si>
  <si>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</si>
  <si>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</si>
  <si>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</si>
  <si>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</si>
  <si>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</si>
  <si>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</si>
  <si>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</si>
  <si>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</si>
  <si>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</si>
  <si>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</si>
  <si>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</si>
  <si>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</si>
  <si>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</si>
  <si>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</si>
  <si>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</si>
  <si>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</si>
  <si>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</si>
  <si>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</si>
  <si>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</si>
  <si>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</si>
  <si>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</si>
  <si>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</si>
  <si>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</si>
  <si>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</si>
  <si>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</si>
  <si>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</si>
  <si>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</si>
  <si>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</si>
  <si>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</si>
  <si>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</si>
  <si>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</si>
  <si>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</si>
  <si>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</si>
  <si>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</si>
  <si>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</si>
  <si>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</si>
  <si>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</si>
  <si>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</si>
  <si>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</si>
  <si>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</si>
  <si>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</si>
  <si>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</si>
  <si>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</si>
  <si>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</si>
  <si>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</si>
  <si>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</si>
  <si>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</si>
  <si>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</si>
  <si>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</si>
  <si>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</si>
  <si>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</si>
  <si>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</si>
  <si>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</si>
  <si>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</si>
  <si>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</si>
  <si>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</si>
  <si>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</si>
  <si>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</si>
  <si>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</si>
  <si>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</si>
  <si>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</si>
  <si>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</si>
  <si>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</si>
  <si>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</si>
  <si>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</si>
  <si>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</si>
  <si>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</si>
  <si>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</si>
  <si>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</si>
  <si>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</si>
  <si>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</si>
  <si>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</si>
  <si>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</si>
  <si>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</si>
  <si>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</si>
  <si>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</si>
  <si>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</si>
  <si>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</si>
  <si>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</si>
  <si>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</si>
  <si>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</si>
  <si>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</si>
  <si>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</si>
  <si>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</si>
  <si>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</si>
  <si>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</si>
  <si>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</si>
  <si>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</si>
  <si>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</si>
  <si>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</si>
  <si>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</si>
  <si>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</si>
  <si>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</si>
  <si>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</si>
  <si>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</si>
  <si>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</si>
  <si>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</si>
  <si>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</si>
  <si>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</si>
  <si>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</si>
  <si>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</si>
  <si>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</si>
  <si>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</si>
  <si>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</si>
  <si>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</si>
  <si>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</si>
  <si>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</si>
  <si>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</si>
  <si>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</si>
  <si>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</si>
  <si>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</si>
  <si>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</si>
  <si>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</si>
  <si>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</si>
  <si>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</si>
  <si>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</si>
  <si>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</si>
  <si>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</si>
  <si>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</si>
  <si>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</si>
  <si>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</si>
  <si>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</si>
  <si>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</si>
  <si>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</si>
  <si>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</si>
  <si>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</si>
  <si>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</si>
  <si>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</si>
  <si>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</si>
  <si>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</si>
  <si>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</si>
  <si>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</si>
  <si>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</si>
  <si>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</si>
  <si>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</si>
  <si>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</si>
  <si>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</si>
  <si>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</si>
  <si>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</si>
  <si>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</si>
  <si>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</si>
  <si>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</si>
  <si>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</si>
  <si>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</si>
  <si>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</si>
  <si>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</si>
  <si>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</si>
  <si>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</si>
  <si>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</si>
  <si>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</si>
  <si>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</si>
  <si>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</si>
  <si>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</si>
  <si>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</si>
  <si>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</si>
  <si>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</si>
  <si>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</si>
  <si>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</si>
  <si>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</si>
  <si>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</si>
  <si>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</si>
  <si>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</si>
  <si>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</si>
  <si>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</si>
  <si>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</si>
  <si>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</si>
  <si>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</si>
  <si>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</si>
  <si>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</si>
  <si>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</si>
  <si>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</si>
  <si>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</si>
  <si>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</si>
  <si>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</si>
  <si>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</si>
  <si>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</si>
  <si>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</si>
  <si>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</si>
  <si>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</si>
  <si>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</si>
  <si>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</si>
  <si>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</si>
  <si>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</si>
  <si>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</si>
  <si>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</si>
  <si>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</si>
  <si>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</si>
  <si>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</si>
  <si>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</si>
  <si>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</si>
  <si>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</si>
  <si>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</si>
  <si>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</si>
  <si>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</si>
  <si>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</si>
  <si>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</si>
  <si>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</si>
  <si>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</si>
  <si>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</si>
  <si>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</si>
  <si>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</si>
  <si>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</si>
  <si>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</si>
  <si>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</si>
  <si>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</si>
  <si>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</si>
  <si>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</si>
  <si>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</si>
  <si>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</si>
  <si>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</si>
  <si>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</si>
  <si>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</si>
  <si>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</si>
  <si>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</si>
  <si>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</si>
  <si>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</si>
  <si>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</si>
  <si>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</si>
  <si>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</si>
  <si>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</si>
  <si>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</si>
  <si>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</si>
  <si>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</si>
  <si>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</si>
  <si>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</si>
  <si>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</si>
  <si>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</si>
  <si>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</si>
  <si>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</si>
  <si>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</si>
  <si>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</si>
  <si>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</si>
  <si>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</si>
  <si>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</si>
  <si>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</si>
  <si>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</si>
  <si>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</si>
  <si>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</si>
  <si>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</si>
  <si>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</si>
  <si>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</si>
  <si>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</si>
  <si>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</si>
  <si>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</si>
  <si>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</si>
  <si>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</si>
  <si>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</si>
  <si>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</si>
  <si>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</si>
  <si>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</si>
  <si>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</si>
  <si>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</si>
  <si>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</si>
  <si>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</si>
  <si>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</si>
  <si>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</si>
  <si>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</si>
  <si>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</si>
  <si>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</si>
  <si>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</si>
  <si>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</si>
  <si>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</si>
  <si>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</si>
  <si>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</si>
  <si>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</si>
  <si>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</si>
  <si>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</si>
  <si>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</si>
  <si>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</si>
  <si>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</si>
  <si>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</si>
  <si>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</si>
  <si>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</si>
  <si>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</si>
  <si>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</si>
  <si>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</si>
  <si>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</si>
  <si>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</si>
  <si>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</si>
  <si>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</si>
  <si>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</si>
  <si>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</si>
  <si>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</si>
  <si>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</si>
  <si>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</si>
  <si>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</si>
  <si>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</si>
  <si>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</si>
  <si>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</si>
  <si>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</si>
  <si>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</si>
  <si>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</si>
  <si>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</si>
  <si>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</si>
  <si>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</si>
  <si>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</si>
  <si>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</si>
  <si>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</si>
  <si>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</si>
  <si>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</si>
  <si>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</si>
  <si>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</si>
  <si>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</si>
  <si>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</si>
  <si>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</si>
  <si>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</si>
  <si>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</si>
  <si>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</si>
  <si>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</si>
  <si>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</si>
  <si>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</si>
  <si>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</si>
  <si>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</si>
  <si>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</si>
  <si>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</si>
  <si>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</si>
  <si>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</si>
  <si>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</si>
  <si>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</si>
  <si>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</si>
  <si>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</si>
  <si>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</si>
  <si>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</si>
  <si>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</si>
  <si>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</si>
  <si>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</si>
  <si>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</si>
  <si>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</si>
  <si>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</si>
  <si>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</si>
  <si>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</si>
  <si>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</si>
  <si>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</si>
  <si>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</si>
  <si>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</si>
  <si>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</si>
  <si>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</si>
  <si>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</si>
  <si>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</si>
  <si>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</si>
  <si>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</si>
  <si>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</si>
  <si>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</si>
  <si>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</si>
  <si>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</si>
  <si>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</si>
  <si>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</si>
  <si>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</si>
  <si>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</si>
  <si>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</si>
  <si>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</si>
  <si>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</si>
  <si>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</si>
  <si>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</si>
  <si>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</si>
  <si>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</si>
  <si>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</si>
  <si>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</si>
  <si>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</si>
  <si>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</si>
  <si>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</si>
  <si>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</si>
  <si>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</si>
  <si>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</si>
  <si>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</si>
  <si>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</si>
  <si>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</si>
  <si>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</si>
  <si>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</si>
  <si>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</si>
  <si>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</si>
  <si>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</si>
  <si>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</si>
  <si>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</si>
  <si>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</si>
  <si>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</si>
  <si>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</si>
  <si>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</si>
  <si>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</si>
  <si>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</si>
  <si>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</si>
  <si>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</si>
  <si>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</si>
  <si>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</si>
  <si>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</si>
  <si>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</si>
  <si>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</si>
  <si>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</si>
  <si>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</si>
  <si>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</si>
  <si>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</si>
  <si>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</si>
  <si>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</si>
  <si>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</si>
  <si>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</si>
  <si>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</si>
  <si>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</si>
  <si>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</si>
  <si>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</si>
  <si>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</si>
  <si>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</si>
  <si>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</si>
  <si>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</si>
  <si>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</si>
  <si>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</si>
  <si>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</si>
  <si>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</si>
  <si>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</si>
  <si>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</si>
  <si>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</si>
  <si>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</si>
  <si>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</si>
  <si>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</si>
  <si>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</si>
  <si>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</si>
  <si>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</si>
  <si>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</si>
  <si>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</si>
  <si>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</si>
  <si>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</si>
  <si>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</si>
  <si>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</si>
  <si>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</si>
  <si>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</si>
  <si>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</si>
  <si>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</si>
  <si>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</si>
  <si>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</si>
  <si>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</si>
  <si>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</si>
  <si>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</si>
  <si>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</si>
  <si>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</si>
  <si>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</si>
  <si>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</si>
  <si>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</si>
  <si>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</si>
  <si>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</si>
  <si>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</si>
  <si>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</si>
  <si>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</si>
  <si>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</si>
  <si>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</si>
  <si>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</si>
  <si>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</si>
  <si>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</si>
  <si>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</si>
  <si>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</si>
  <si>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</si>
  <si>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</si>
  <si>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</si>
  <si>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</si>
  <si>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</si>
  <si>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</si>
  <si>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</si>
  <si>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</si>
  <si>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</si>
  <si>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</si>
  <si>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</si>
  <si>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</si>
  <si>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</si>
  <si>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</si>
  <si>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</si>
  <si>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</si>
  <si>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</si>
  <si>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</si>
  <si>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</si>
  <si>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</si>
  <si>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</si>
  <si>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</si>
  <si>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</si>
  <si>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</si>
  <si>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</si>
  <si>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</si>
  <si>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</si>
  <si>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</si>
  <si>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</si>
  <si>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</si>
  <si>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</si>
  <si>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</si>
  <si>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</si>
  <si>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</si>
  <si>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</si>
  <si>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</si>
  <si>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</si>
  <si>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</si>
  <si>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</si>
  <si>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</si>
  <si>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</si>
  <si>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</si>
  <si>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</si>
  <si>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</si>
  <si>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</si>
  <si>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</si>
  <si>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</si>
  <si>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</si>
  <si>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</si>
  <si>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</si>
  <si>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</si>
  <si>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</si>
  <si>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</si>
  <si>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</si>
  <si>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</si>
  <si>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</si>
  <si>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</si>
  <si>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</si>
  <si>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</si>
  <si>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</si>
  <si>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</si>
  <si>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</si>
  <si>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</si>
  <si>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</si>
  <si>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</si>
  <si>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</si>
  <si>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</si>
  <si>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</si>
  <si>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</si>
  <si>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</si>
  <si>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</si>
  <si>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</si>
  <si>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</si>
  <si>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</si>
  <si>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</si>
  <si>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</si>
  <si>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</si>
  <si>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</si>
  <si>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</si>
  <si>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</si>
  <si>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</si>
  <si>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</si>
  <si>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</si>
  <si>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</si>
  <si>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</si>
  <si>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</si>
  <si>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</si>
  <si>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</si>
  <si>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</si>
  <si>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</si>
  <si>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</si>
  <si>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</si>
  <si>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</si>
  <si>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</si>
  <si>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</si>
  <si>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</si>
  <si>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</si>
  <si>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</si>
  <si>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</si>
  <si>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</si>
  <si>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</si>
  <si>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</si>
  <si>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</si>
  <si>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</si>
  <si>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</si>
  <si>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</si>
  <si>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</si>
  <si>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</si>
  <si>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</si>
  <si>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</si>
  <si>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</si>
  <si>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</si>
  <si>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</si>
  <si>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</si>
  <si>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</si>
  <si>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</si>
  <si>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</si>
  <si>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</si>
  <si>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</si>
  <si>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</si>
  <si>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</si>
  <si>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</si>
  <si>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</si>
  <si>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</si>
  <si>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</si>
  <si>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</si>
  <si>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</si>
  <si>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</si>
  <si>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</si>
  <si>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</si>
  <si>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</si>
  <si>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</si>
  <si>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</si>
  <si>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</si>
  <si>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</si>
  <si>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</si>
  <si>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</si>
  <si>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</si>
  <si>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</si>
  <si>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</si>
  <si>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</si>
  <si>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</si>
  <si>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</si>
  <si>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</si>
  <si>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</si>
  <si>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</si>
  <si>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</si>
  <si>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</si>
  <si>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</si>
  <si>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</si>
  <si>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</si>
  <si>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</si>
  <si>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</si>
  <si>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</si>
  <si>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</si>
  <si>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</si>
  <si>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</si>
  <si>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</si>
  <si>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</si>
  <si>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</si>
  <si>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</si>
  <si>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</si>
  <si>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</si>
  <si>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</si>
  <si>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</si>
  <si>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</si>
  <si>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</si>
  <si>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</si>
  <si>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</si>
  <si>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</si>
  <si>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</si>
  <si>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</si>
  <si>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</si>
  <si>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</si>
  <si>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</si>
  <si>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</si>
  <si>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</si>
  <si>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</si>
  <si>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</si>
  <si>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</si>
  <si>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</si>
  <si>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</si>
  <si>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</si>
  <si>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</si>
  <si>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</si>
  <si>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</si>
  <si>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</si>
  <si>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</si>
  <si>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</si>
  <si>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</si>
  <si>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</si>
  <si>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</si>
  <si>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</si>
  <si>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</si>
  <si>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</si>
  <si>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</si>
  <si>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</si>
  <si>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</si>
  <si>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</si>
  <si>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</si>
  <si>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</si>
  <si>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</si>
  <si>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</si>
  <si>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</si>
  <si>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</si>
  <si>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</si>
  <si>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</si>
  <si>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</si>
  <si>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</si>
  <si>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</si>
  <si>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</si>
  <si>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</si>
  <si>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</si>
  <si>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</si>
  <si>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</si>
  <si>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</si>
  <si>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</si>
  <si>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</si>
  <si>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</si>
  <si>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</si>
  <si>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</si>
  <si>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</si>
  <si>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</si>
  <si>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</si>
  <si>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</si>
  <si>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</si>
  <si>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</si>
  <si>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</si>
  <si>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</si>
  <si>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</si>
  <si>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</si>
  <si>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</si>
  <si>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</si>
  <si>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</si>
  <si>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</si>
  <si>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</si>
  <si>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</si>
  <si>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</si>
  <si>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</si>
  <si>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</si>
  <si>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</si>
  <si>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</si>
  <si>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</si>
  <si>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</si>
  <si>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</si>
  <si>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</si>
  <si>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</si>
  <si>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</si>
  <si>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</si>
  <si>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</si>
  <si>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</si>
  <si>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</si>
  <si>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</si>
  <si>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</si>
  <si>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</si>
  <si>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</si>
  <si>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</si>
  <si>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</si>
  <si>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</si>
  <si>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</si>
  <si>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</si>
  <si>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</si>
  <si>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</si>
  <si>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</si>
  <si>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</si>
  <si>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</si>
  <si>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</si>
  <si>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</si>
  <si>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</si>
  <si>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</si>
  <si>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</si>
  <si>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</si>
  <si>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</si>
  <si>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</si>
  <si>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</si>
  <si>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</si>
  <si>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</si>
  <si>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</si>
  <si>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</si>
  <si>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</si>
  <si>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</si>
  <si>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</si>
  <si>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</si>
  <si>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</si>
  <si>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</si>
  <si>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</si>
  <si>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</si>
  <si>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</si>
  <si>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</si>
  <si>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</si>
  <si>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</si>
  <si>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</si>
  <si>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</si>
  <si>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</si>
  <si>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</si>
  <si>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</si>
  <si>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</si>
  <si>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</si>
  <si>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</si>
  <si>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</si>
  <si>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</si>
  <si>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</si>
  <si>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</si>
  <si>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</si>
  <si>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</si>
  <si>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</si>
  <si>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</si>
  <si>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</si>
  <si>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</si>
  <si>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</si>
  <si>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</si>
  <si>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</si>
  <si>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</si>
  <si>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</si>
  <si>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</si>
  <si>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</si>
  <si>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</si>
  <si>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</si>
  <si>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</si>
  <si>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</si>
  <si>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</si>
  <si>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</si>
  <si>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</si>
  <si>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</si>
  <si>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</si>
  <si>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</si>
  <si>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</si>
  <si>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</si>
  <si>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</si>
  <si>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</si>
  <si>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</si>
  <si>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</si>
  <si>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</si>
  <si>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</si>
  <si>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</si>
  <si>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</si>
  <si>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</si>
  <si>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</si>
  <si>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</si>
  <si>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</si>
  <si>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</si>
  <si>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</si>
  <si>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</si>
  <si>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</si>
  <si>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</si>
  <si>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</si>
  <si>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</si>
  <si>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</si>
  <si>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</si>
  <si>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</si>
  <si>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</si>
  <si>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</si>
  <si>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</si>
  <si>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</si>
  <si>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</si>
  <si>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</si>
  <si>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</si>
  <si>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</si>
  <si>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</si>
  <si>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</si>
  <si>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</si>
  <si>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</si>
  <si>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</si>
  <si>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</si>
  <si>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</si>
  <si>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</si>
  <si>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</si>
  <si>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</si>
  <si>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</si>
  <si>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</si>
  <si>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</si>
  <si>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</si>
  <si>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</si>
  <si>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</si>
  <si>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</si>
  <si>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</si>
  <si>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</si>
  <si>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</si>
  <si>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</si>
  <si>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</si>
  <si>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</si>
  <si>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</si>
  <si>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</si>
  <si>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</si>
  <si>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</si>
  <si>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</si>
  <si>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</si>
  <si>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</si>
  <si>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</si>
  <si>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</si>
  <si>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</si>
  <si>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</si>
  <si>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</si>
  <si>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</si>
  <si>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</si>
  <si>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</si>
  <si>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</si>
  <si>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</si>
  <si>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</si>
  <si>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</si>
  <si>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</si>
  <si>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</si>
  <si>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</si>
  <si>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</si>
  <si>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</si>
  <si>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</si>
  <si>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</si>
  <si>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</si>
  <si>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</si>
  <si>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</si>
  <si>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</si>
  <si>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</si>
  <si>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</si>
  <si>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</si>
  <si>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</si>
  <si>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</si>
  <si>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</si>
  <si>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</si>
  <si>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</si>
  <si>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</si>
  <si>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</si>
  <si>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</si>
  <si>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</si>
  <si>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</si>
  <si>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</si>
  <si>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</si>
  <si>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</si>
  <si>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</si>
  <si>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</si>
  <si>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</si>
  <si>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</si>
  <si>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</si>
  <si>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</si>
  <si>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</si>
  <si>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</si>
  <si>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</si>
  <si>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</si>
  <si>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</si>
  <si>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</si>
  <si>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</si>
  <si>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</si>
  <si>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</si>
  <si>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</si>
  <si>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</si>
  <si>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</si>
  <si>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</si>
  <si>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</si>
  <si>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</si>
  <si>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</si>
  <si>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</si>
  <si>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</si>
  <si>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</si>
  <si>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</si>
  <si>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</si>
  <si>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</si>
  <si>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</si>
  <si>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</si>
  <si>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</si>
  <si>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</si>
  <si>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</si>
  <si>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</si>
  <si>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</si>
  <si>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</si>
  <si>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</si>
  <si>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</si>
  <si>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</si>
  <si>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</si>
  <si>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</si>
  <si>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</si>
  <si>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</si>
  <si>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</si>
  <si>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</si>
  <si>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</si>
  <si>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</si>
  <si>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</si>
  <si>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</si>
  <si>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</si>
  <si>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</si>
  <si>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</si>
  <si>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</si>
  <si>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</si>
  <si>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</si>
  <si>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</si>
  <si>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</si>
  <si>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</si>
  <si>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</si>
  <si>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</si>
  <si>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</si>
  <si>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</si>
  <si>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</si>
  <si>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</si>
  <si>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</si>
  <si>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</si>
  <si>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</si>
  <si>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</si>
  <si>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</si>
  <si>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</si>
  <si>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</si>
  <si>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</si>
  <si>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</si>
  <si>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</si>
  <si>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</si>
  <si>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</si>
  <si>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</si>
  <si>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</si>
  <si>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</si>
  <si>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</si>
  <si>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</si>
  <si>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</si>
  <si>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</si>
  <si>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</si>
  <si>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</si>
  <si>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</si>
  <si>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</si>
  <si>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</si>
  <si>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</si>
  <si>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</si>
  <si>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</si>
  <si>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</si>
  <si>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</si>
  <si>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</si>
  <si>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</si>
  <si>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</si>
  <si>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</si>
  <si>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</si>
  <si>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</si>
  <si>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</si>
  <si>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</si>
  <si>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</si>
  <si>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</si>
  <si>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</si>
  <si>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</si>
  <si>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</si>
  <si>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</si>
  <si>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</si>
  <si>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</si>
  <si>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</si>
  <si>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</si>
  <si>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</si>
  <si>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</si>
  <si>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</si>
  <si>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</si>
  <si>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</si>
  <si>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</si>
  <si>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</si>
  <si>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</si>
  <si>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</si>
  <si>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</si>
  <si>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</si>
  <si>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</si>
  <si>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</si>
  <si>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</si>
  <si>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</si>
  <si>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</si>
  <si>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</si>
  <si>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</si>
  <si>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</si>
  <si>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</si>
  <si>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</si>
  <si>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</si>
  <si>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</si>
  <si>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</si>
  <si>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</si>
  <si>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</si>
  <si>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</si>
  <si>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</si>
  <si>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</si>
  <si>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</si>
  <si>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</si>
  <si>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</si>
  <si>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</si>
  <si>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</si>
  <si>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</si>
  <si>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</si>
  <si>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</si>
  <si>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</si>
  <si>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</si>
  <si>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</si>
  <si>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</si>
  <si>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</si>
  <si>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</si>
  <si>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</si>
  <si>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</si>
  <si>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</si>
  <si>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</si>
  <si>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</si>
  <si>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</si>
  <si>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</si>
  <si>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</si>
  <si>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</si>
  <si>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</si>
  <si>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</si>
  <si>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</si>
  <si>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</si>
  <si>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</si>
  <si>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</si>
  <si>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</si>
  <si>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</si>
  <si>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</si>
  <si>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</si>
  <si>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</si>
  <si>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</si>
  <si>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</si>
  <si>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</si>
  <si>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</si>
  <si>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</si>
  <si>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</si>
  <si>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</si>
  <si>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</si>
  <si>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</si>
  <si>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</si>
  <si>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</si>
  <si>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</si>
  <si>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</si>
  <si>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</si>
  <si>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</si>
  <si>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</si>
  <si>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</si>
  <si>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</si>
  <si>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</si>
  <si>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</si>
  <si>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</si>
  <si>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</si>
  <si>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</si>
  <si>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</si>
  <si>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</si>
  <si>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</si>
  <si>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</si>
  <si>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</si>
  <si>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</si>
  <si>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</si>
  <si>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</si>
  <si>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</si>
  <si>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</si>
  <si>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</si>
  <si>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</si>
  <si>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</si>
  <si>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</si>
  <si>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</si>
  <si>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</si>
  <si>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</si>
  <si>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</si>
  <si>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</si>
  <si>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</si>
  <si>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</si>
  <si>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</si>
  <si>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</si>
  <si>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</si>
  <si>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</si>
  <si>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</si>
  <si>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</si>
  <si>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</si>
  <si>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</si>
  <si>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</si>
  <si>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</si>
  <si>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</si>
  <si>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</si>
  <si>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</si>
  <si>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</si>
  <si>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</si>
  <si>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</si>
  <si>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</si>
  <si>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</si>
  <si>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</si>
  <si>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</si>
  <si>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</si>
  <si>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</si>
  <si>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</si>
  <si>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</si>
  <si>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</si>
  <si>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</si>
  <si>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</si>
  <si>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</si>
  <si>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</si>
  <si>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</si>
  <si>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</si>
  <si>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</si>
  <si>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</si>
  <si>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</si>
  <si>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</si>
  <si>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</si>
  <si>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</si>
  <si>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</si>
  <si>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</si>
  <si>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</si>
  <si>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</si>
  <si>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</si>
  <si>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</si>
  <si>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</si>
  <si>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</si>
  <si>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</si>
  <si>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</si>
  <si>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</si>
  <si>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</si>
  <si>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</si>
  <si>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</si>
  <si>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</si>
  <si>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</si>
  <si>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</si>
  <si>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</si>
  <si>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</si>
  <si>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</si>
  <si>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</si>
  <si>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</si>
  <si>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</si>
  <si>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</si>
  <si>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</si>
  <si>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</si>
  <si>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</si>
  <si>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</si>
  <si>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</si>
  <si>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</si>
  <si>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</si>
  <si>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</si>
  <si>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</si>
  <si>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</si>
  <si>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</si>
  <si>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</si>
  <si>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</si>
  <si>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</si>
  <si>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</si>
  <si>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</si>
  <si>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</si>
  <si>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</si>
  <si>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</si>
  <si>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</si>
  <si>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</si>
  <si>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</si>
  <si>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</si>
  <si>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</si>
  <si>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</si>
  <si>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</si>
  <si>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</si>
  <si>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</si>
  <si>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</si>
  <si>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</si>
  <si>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</si>
  <si>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</si>
  <si>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</si>
  <si>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</si>
  <si>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</si>
  <si>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</si>
  <si>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</si>
  <si>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</si>
  <si>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</si>
  <si>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</si>
  <si>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</si>
  <si>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</si>
  <si>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</si>
  <si>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</si>
  <si>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</si>
  <si>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</si>
  <si>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</si>
  <si>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</si>
  <si>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</si>
  <si>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</si>
  <si>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</si>
  <si>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</si>
  <si>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</si>
  <si>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</si>
  <si>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</si>
  <si>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</si>
  <si>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</si>
  <si>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</si>
  <si>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</si>
  <si>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</si>
  <si>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</si>
  <si>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</si>
  <si>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</si>
  <si>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</si>
  <si>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</si>
  <si>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</si>
  <si>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</si>
  <si>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</si>
  <si>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</si>
  <si>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</si>
  <si>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</si>
  <si>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</si>
  <si>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</si>
  <si>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</si>
  <si>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</si>
  <si>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</si>
  <si>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</si>
  <si>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</si>
  <si>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</si>
  <si>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</si>
  <si>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</si>
  <si>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</si>
  <si>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</si>
  <si>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</si>
  <si>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</si>
  <si>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</si>
  <si>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</si>
  <si>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</si>
  <si>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</si>
  <si>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</si>
  <si>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</si>
  <si>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</si>
  <si>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</si>
  <si>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</si>
  <si>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</si>
  <si>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</si>
  <si>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</si>
  <si>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</si>
  <si>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</si>
  <si>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</si>
  <si>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</si>
  <si>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</si>
  <si>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</si>
  <si>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</si>
  <si>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</si>
  <si>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</si>
  <si>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</si>
  <si>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</si>
  <si>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</si>
  <si>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</si>
  <si>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</si>
  <si>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</si>
  <si>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</si>
  <si>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</si>
  <si>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</si>
  <si>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</si>
  <si>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</si>
  <si>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</si>
  <si>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</si>
  <si>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</si>
  <si>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</si>
  <si>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</si>
  <si>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</si>
  <si>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</si>
  <si>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</si>
  <si>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</si>
  <si>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</si>
  <si>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</si>
  <si>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</si>
  <si>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</si>
  <si>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</si>
  <si>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</si>
  <si>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</si>
  <si>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</si>
  <si>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</si>
  <si>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</si>
  <si>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</si>
  <si>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</si>
  <si>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</si>
  <si>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</si>
  <si>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</si>
  <si>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</si>
  <si>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</si>
  <si>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</si>
  <si>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</si>
  <si>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</si>
  <si>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</si>
  <si>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</si>
  <si>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</si>
  <si>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</si>
  <si>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</si>
  <si>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</si>
  <si>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</si>
  <si>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</si>
  <si>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</si>
  <si>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</si>
  <si>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</si>
  <si>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</si>
  <si>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</si>
  <si>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</si>
  <si>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</si>
  <si>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</si>
  <si>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</si>
  <si>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</si>
  <si>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</si>
  <si>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</si>
  <si>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</si>
  <si>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</si>
  <si>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</si>
  <si>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</si>
  <si>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</si>
  <si>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</si>
  <si>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</si>
  <si>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</si>
  <si>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</si>
  <si>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</si>
  <si>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</si>
  <si>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</si>
  <si>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</si>
  <si>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</si>
  <si>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</si>
  <si>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</si>
  <si>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</si>
  <si>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</si>
  <si>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</si>
  <si>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</si>
  <si>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</si>
  <si>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</si>
  <si>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</si>
  <si>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</si>
  <si>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</si>
  <si>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</si>
  <si>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</si>
  <si>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</si>
  <si>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</si>
  <si>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</si>
  <si>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</si>
  <si>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</si>
  <si>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</si>
  <si>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</si>
  <si>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</si>
  <si>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</si>
  <si>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</si>
  <si>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</si>
  <si>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</si>
  <si>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</si>
  <si>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</si>
  <si>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</si>
  <si>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</si>
  <si>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</si>
  <si>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</si>
  <si>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</si>
  <si>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</si>
  <si>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</si>
  <si>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</si>
  <si>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</si>
  <si>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</si>
  <si>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</si>
  <si>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</si>
  <si>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</si>
  <si>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</si>
  <si>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</si>
  <si>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</si>
  <si>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</si>
  <si>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</si>
  <si>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</si>
  <si>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</si>
  <si>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</si>
  <si>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</si>
  <si>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</si>
  <si>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</si>
  <si>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</si>
  <si>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</si>
  <si>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</si>
  <si>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</si>
  <si>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</si>
  <si>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</si>
  <si>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</si>
  <si>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</si>
  <si>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</si>
  <si>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</si>
  <si>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</si>
  <si>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</si>
  <si>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</si>
  <si>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</si>
  <si>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</si>
  <si>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</si>
  <si>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</si>
  <si>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</si>
  <si>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</si>
  <si>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</si>
  <si>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</si>
  <si>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</si>
  <si>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</si>
  <si>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</si>
  <si>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</si>
  <si>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</si>
  <si>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</si>
  <si>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</si>
  <si>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</si>
  <si>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</si>
  <si>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</si>
  <si>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</si>
  <si>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</si>
  <si>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</si>
  <si>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</si>
  <si>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</si>
  <si>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</si>
  <si>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</si>
  <si>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</si>
  <si>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</si>
  <si>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</si>
  <si>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</si>
  <si>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</si>
  <si>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</si>
  <si>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</si>
  <si>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</si>
  <si>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</si>
  <si>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</si>
  <si>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</si>
  <si>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</si>
  <si>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</si>
  <si>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</si>
  <si>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</si>
  <si>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</si>
  <si>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</si>
  <si>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</si>
  <si>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</si>
  <si>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</si>
  <si>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</si>
  <si>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</si>
  <si>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</si>
  <si>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</si>
  <si>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</si>
  <si>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</si>
  <si>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</si>
  <si>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</si>
  <si>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</si>
  <si>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</si>
  <si>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</si>
  <si>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</si>
  <si>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</si>
  <si>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</si>
  <si>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</si>
  <si>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</si>
  <si>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</si>
  <si>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</si>
  <si>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</si>
  <si>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</si>
  <si>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</si>
  <si>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</si>
  <si>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</si>
  <si>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</si>
  <si>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</si>
  <si>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</si>
  <si>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</si>
  <si>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</si>
  <si>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</si>
  <si>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</si>
  <si>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</si>
  <si>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</si>
  <si>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</si>
  <si>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</si>
  <si>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</si>
  <si>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</si>
  <si>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</si>
  <si>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</si>
  <si>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</si>
  <si>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</si>
  <si>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</si>
  <si>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</si>
  <si>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</si>
  <si>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</si>
  <si>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</si>
  <si>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</si>
  <si>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</si>
  <si>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</si>
  <si>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</si>
  <si>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</si>
  <si>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</si>
  <si>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</si>
  <si>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</si>
  <si>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</si>
  <si>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</si>
  <si>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</si>
  <si>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</si>
  <si>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</si>
  <si>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</si>
  <si>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</si>
  <si>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</si>
  <si>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</si>
  <si>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</si>
  <si>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</si>
  <si>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</si>
  <si>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</si>
  <si>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</si>
  <si>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</si>
  <si>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</si>
  <si>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</si>
  <si>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</si>
  <si>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</si>
  <si>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</si>
  <si>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</si>
  <si>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</si>
  <si>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</si>
  <si>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</si>
  <si>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</si>
  <si>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</si>
  <si>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</si>
  <si>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</si>
  <si>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</si>
  <si>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</si>
  <si>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</si>
  <si>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</si>
  <si>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</si>
  <si>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</si>
  <si>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</si>
  <si>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</si>
  <si>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</si>
  <si>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</si>
  <si>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</si>
  <si>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</si>
  <si>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</si>
  <si>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</si>
  <si>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</si>
  <si>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</si>
  <si>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</si>
  <si>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</si>
  <si>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</si>
  <si>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</si>
  <si>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</si>
  <si>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</si>
  <si>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</si>
  <si>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</si>
  <si>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</si>
  <si>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</si>
  <si>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</si>
  <si>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</si>
  <si>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</si>
  <si>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</si>
  <si>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</si>
  <si>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</si>
  <si>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</si>
  <si>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</si>
  <si>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</si>
  <si>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</si>
  <si>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</si>
  <si>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</si>
  <si>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</si>
  <si>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</si>
  <si>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</si>
  <si>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</si>
  <si>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</si>
  <si>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</si>
  <si>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</si>
  <si>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</si>
  <si>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</si>
  <si>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</si>
  <si>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</si>
  <si>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</si>
  <si>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</si>
  <si>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</si>
  <si>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</si>
  <si>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</si>
  <si>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</si>
  <si>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</si>
  <si>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</si>
  <si>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</si>
  <si>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</si>
  <si>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</si>
  <si>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</si>
  <si>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</si>
  <si>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</si>
  <si>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</si>
  <si>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</si>
  <si>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</si>
  <si>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</si>
  <si>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</si>
  <si>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</si>
  <si>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</si>
  <si>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</si>
  <si>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</si>
  <si>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</si>
  <si>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</si>
  <si>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</si>
  <si>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</si>
  <si>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</si>
  <si>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</si>
  <si>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</si>
  <si>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</si>
  <si>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</si>
  <si>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</si>
  <si>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</si>
  <si>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</si>
  <si>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</si>
  <si>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</si>
  <si>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</si>
  <si>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</si>
  <si>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</si>
  <si>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</si>
  <si>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</si>
  <si>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</si>
  <si>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</si>
  <si>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</si>
  <si>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</si>
  <si>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</si>
  <si>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</si>
  <si>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</si>
  <si>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</si>
  <si>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</si>
  <si>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</si>
  <si>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</si>
  <si>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</si>
  <si>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</si>
  <si>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</si>
  <si>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</si>
  <si>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</si>
  <si>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</si>
  <si>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</si>
  <si>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</si>
  <si>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</si>
  <si>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</si>
  <si>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</si>
  <si>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</si>
  <si>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</si>
  <si>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</si>
  <si>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</si>
  <si>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</si>
  <si>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</si>
  <si>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</si>
  <si>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</si>
  <si>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</si>
  <si>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</si>
  <si>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</si>
  <si>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</si>
  <si>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</si>
  <si>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</si>
  <si>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</si>
  <si>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</si>
  <si>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</si>
  <si>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</si>
  <si>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</si>
  <si>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</si>
  <si>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</si>
  <si>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</si>
  <si>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</si>
  <si>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</si>
  <si>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</si>
  <si>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</si>
  <si>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</si>
  <si>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</si>
  <si>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</si>
  <si>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</si>
  <si>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</si>
  <si>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</si>
  <si>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</si>
  <si>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</si>
  <si>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</si>
  <si>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</si>
  <si>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</si>
  <si>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</si>
  <si>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</si>
  <si>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</si>
  <si>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</si>
  <si>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</si>
  <si>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</si>
  <si>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</si>
  <si>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</si>
  <si>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</si>
  <si>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</si>
  <si>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</si>
  <si>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</si>
  <si>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</si>
  <si>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</si>
  <si>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</si>
  <si>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</si>
  <si>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</si>
  <si>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</si>
  <si>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</si>
  <si>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</si>
  <si>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</si>
  <si>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</si>
  <si>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</si>
  <si>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</si>
  <si>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</si>
  <si>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</si>
  <si>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</si>
  <si>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</si>
  <si>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</si>
  <si>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</si>
  <si>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</si>
  <si>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</si>
  <si>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</si>
  <si>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</si>
  <si>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</si>
  <si>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</si>
  <si>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</si>
  <si>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</si>
  <si>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</si>
  <si>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</si>
  <si>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</si>
  <si>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</si>
  <si>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</si>
  <si>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</si>
  <si>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</si>
  <si>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</si>
  <si>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</si>
  <si>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</si>
  <si>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</si>
  <si>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</si>
  <si>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</si>
  <si>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</si>
  <si>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</si>
  <si>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</si>
  <si>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</si>
  <si>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</si>
  <si>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</si>
  <si>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</si>
  <si>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</si>
  <si>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</si>
  <si>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</si>
  <si>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</si>
  <si>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</si>
  <si>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</si>
  <si>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</si>
  <si>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</si>
  <si>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</si>
  <si>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</si>
  <si>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</si>
  <si>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</si>
  <si>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</si>
  <si>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</si>
  <si>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</si>
  <si>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</si>
  <si>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</si>
  <si>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</si>
  <si>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</si>
  <si>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</si>
  <si>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</si>
  <si>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</si>
  <si>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</si>
  <si>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</si>
  <si>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</si>
  <si>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</si>
  <si>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</si>
  <si>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</si>
  <si>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</si>
  <si>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</si>
  <si>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</si>
  <si>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</si>
  <si>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</si>
  <si>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</si>
  <si>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</si>
  <si>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</si>
  <si>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</si>
  <si>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</si>
  <si>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</si>
  <si>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</si>
  <si>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</si>
  <si>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</si>
  <si>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</si>
  <si>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</si>
  <si>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</si>
  <si>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</si>
  <si>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</si>
  <si>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</si>
  <si>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</si>
  <si>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</si>
  <si>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</si>
  <si>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</si>
  <si>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</si>
  <si>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</si>
  <si>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</si>
  <si>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</si>
  <si>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</si>
  <si>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</si>
  <si>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</si>
  <si>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</si>
  <si>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</si>
  <si>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</si>
  <si>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</si>
  <si>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</si>
  <si>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</si>
  <si>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</si>
  <si>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</si>
  <si>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</si>
  <si>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</si>
  <si>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</si>
  <si>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</si>
  <si>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</si>
  <si>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</si>
  <si>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</si>
  <si>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</si>
  <si>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</si>
  <si>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</si>
  <si>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</si>
  <si>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</si>
  <si>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</si>
  <si>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</si>
  <si>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</si>
  <si>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</si>
  <si>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</si>
  <si>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</si>
  <si>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</si>
  <si>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</si>
  <si>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</si>
  <si>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</si>
  <si>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</si>
  <si>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</si>
  <si>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</si>
  <si>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</si>
  <si>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</si>
  <si>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</si>
  <si>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</si>
  <si>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</si>
  <si>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</si>
  <si>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</si>
  <si>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</si>
  <si>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</si>
  <si>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</si>
  <si>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</si>
  <si>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</si>
  <si>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</si>
  <si>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</si>
  <si>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</si>
  <si>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</si>
  <si>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</si>
  <si>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</si>
  <si>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</si>
  <si>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</si>
  <si>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</si>
  <si>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</si>
  <si>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</si>
  <si>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</si>
  <si>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</si>
  <si>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</si>
  <si>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</si>
  <si>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</si>
  <si>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</si>
  <si>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</si>
  <si>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</si>
  <si>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</si>
  <si>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</si>
  <si>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</si>
  <si>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</si>
  <si>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</si>
  <si>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</si>
  <si>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</si>
  <si>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</si>
  <si>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</si>
  <si>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</si>
  <si>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</si>
  <si>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</si>
  <si>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</si>
  <si>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</si>
  <si>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</si>
  <si>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</si>
  <si>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</si>
  <si>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</si>
  <si>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</si>
  <si>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</si>
  <si>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</si>
  <si>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</si>
  <si>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</si>
  <si>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</si>
  <si>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</si>
  <si>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</si>
  <si>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</si>
  <si>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</si>
  <si>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</si>
  <si>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</si>
  <si>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</si>
  <si>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</si>
  <si>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</si>
  <si>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</si>
  <si>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</si>
  <si>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</si>
  <si>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</si>
  <si>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</si>
  <si>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</si>
  <si>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</si>
  <si>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</si>
  <si>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</si>
  <si>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</si>
  <si>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</si>
  <si>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</si>
  <si>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</si>
  <si>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</si>
  <si>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</si>
  <si>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</si>
  <si>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</si>
  <si>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</si>
  <si>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</si>
  <si>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</si>
  <si>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</si>
  <si>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</si>
  <si>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</si>
  <si>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</si>
  <si>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</si>
  <si>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</si>
  <si>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</si>
  <si>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</si>
  <si>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</si>
  <si>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</si>
  <si>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</si>
  <si>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</si>
  <si>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</si>
  <si>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</si>
  <si>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</si>
  <si>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</si>
  <si>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</si>
  <si>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</si>
  <si>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</si>
  <si>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</si>
  <si>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</si>
  <si>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</si>
  <si>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</si>
  <si>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</si>
  <si>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</si>
  <si>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</si>
  <si>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</si>
  <si>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</si>
  <si>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</si>
  <si>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</si>
  <si>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</si>
  <si>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</si>
  <si>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</si>
  <si>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</si>
  <si>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</si>
  <si>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</si>
  <si>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</si>
  <si>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</si>
  <si>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</si>
  <si>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</si>
  <si>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</si>
  <si>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</si>
  <si>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</si>
  <si>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</si>
  <si>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</si>
  <si>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</si>
  <si>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</si>
  <si>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</si>
  <si>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</si>
  <si>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</si>
  <si>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</si>
  <si>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</si>
  <si>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</si>
  <si>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</si>
  <si>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</si>
  <si>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</si>
  <si>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</si>
  <si>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</si>
  <si>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</si>
  <si>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</si>
  <si>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</si>
  <si>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</si>
  <si>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</si>
  <si>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</si>
  <si>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</si>
  <si>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</si>
  <si>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</si>
  <si>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</si>
  <si>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</si>
  <si>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</si>
  <si>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</si>
  <si>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</si>
  <si>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</si>
  <si>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</si>
  <si>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</si>
  <si>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</si>
  <si>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</si>
  <si>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</si>
  <si>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</si>
  <si>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</si>
  <si>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</si>
  <si>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</si>
  <si>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</si>
  <si>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</si>
  <si>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</si>
  <si>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</si>
  <si>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</si>
  <si>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</si>
  <si>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</si>
  <si>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</si>
  <si>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</si>
  <si>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</si>
  <si>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</si>
  <si>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</si>
  <si>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</si>
  <si>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</si>
  <si>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</si>
  <si>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</si>
  <si>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</si>
  <si>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</si>
  <si>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</si>
  <si>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</si>
  <si>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</si>
  <si>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</si>
  <si>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</si>
  <si>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</si>
  <si>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</si>
  <si>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</si>
  <si>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</si>
  <si>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</si>
  <si>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</si>
  <si>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</si>
  <si>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</si>
  <si>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</si>
  <si>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</si>
  <si>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</si>
  <si>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</si>
  <si>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</si>
  <si>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</si>
  <si>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</si>
  <si>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</si>
  <si>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</si>
  <si>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</si>
  <si>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</si>
  <si>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</si>
  <si>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</si>
  <si>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</si>
  <si>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</si>
  <si>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</si>
  <si>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</si>
  <si>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</si>
  <si>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</si>
  <si>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</si>
  <si>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</si>
  <si>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</si>
  <si>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</si>
  <si>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</si>
  <si>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</si>
  <si>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</si>
  <si>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</si>
  <si>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</si>
  <si>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</si>
  <si>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</si>
  <si>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</si>
  <si>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</si>
  <si>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</si>
  <si>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</si>
  <si>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</si>
  <si>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</si>
  <si>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</si>
  <si>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</si>
  <si>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</si>
  <si>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</si>
  <si>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</si>
  <si>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</si>
  <si>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</si>
  <si>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</si>
  <si>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</si>
  <si>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</si>
  <si>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</si>
  <si>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</si>
  <si>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</si>
  <si>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</si>
  <si>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</si>
  <si>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</si>
  <si>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</si>
  <si>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</si>
  <si>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</si>
  <si>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</si>
  <si>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</si>
  <si>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</si>
  <si>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</si>
  <si>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</si>
  <si>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</si>
  <si>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</si>
  <si>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</si>
  <si>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</si>
  <si>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</si>
  <si>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</si>
  <si>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</si>
  <si>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</si>
  <si>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</si>
  <si>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</si>
  <si>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</si>
  <si>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</si>
  <si>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</si>
  <si>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</si>
  <si>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</si>
  <si>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</si>
  <si>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</si>
  <si>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</si>
  <si>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</si>
  <si>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</si>
  <si>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</si>
  <si>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</si>
  <si>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</si>
  <si>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</si>
  <si>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</si>
  <si>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</si>
  <si>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</si>
  <si>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</si>
  <si>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</si>
  <si>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</si>
  <si>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</si>
  <si>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</si>
  <si>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</si>
  <si>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</si>
  <si>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</si>
  <si>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</si>
  <si>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</si>
  <si>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</si>
  <si>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</si>
  <si>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</si>
  <si>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</si>
  <si>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</si>
  <si>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</si>
  <si>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</si>
  <si>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</si>
  <si>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</si>
  <si>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</si>
  <si>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</si>
  <si>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</si>
  <si>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</si>
  <si>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</si>
  <si>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</si>
  <si>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</si>
  <si>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</si>
  <si>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</si>
  <si>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</si>
  <si>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</si>
  <si>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</si>
  <si>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</si>
  <si>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</si>
  <si>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</si>
  <si>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</si>
  <si>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</si>
  <si>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</si>
  <si>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</si>
  <si>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</si>
  <si>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</si>
  <si>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</si>
  <si>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</si>
  <si>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</si>
  <si>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</si>
  <si>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</si>
  <si>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</si>
  <si>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</si>
  <si>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</si>
  <si>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</si>
  <si>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</si>
  <si>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</si>
  <si>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</si>
  <si>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</si>
  <si>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</si>
  <si>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</si>
  <si>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</si>
  <si>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</si>
  <si>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</si>
  <si>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</si>
  <si>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</si>
  <si>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</si>
  <si>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</si>
  <si>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</si>
  <si>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</si>
  <si>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</si>
  <si>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</si>
  <si>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</si>
  <si>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</si>
  <si>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</si>
  <si>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</si>
  <si>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</si>
  <si>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</si>
  <si>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</si>
  <si>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</si>
  <si>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</si>
  <si>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</si>
  <si>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</si>
  <si>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</si>
  <si>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</si>
  <si>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</si>
  <si>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</si>
  <si>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</si>
  <si>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</si>
  <si>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</si>
  <si>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</si>
  <si>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</si>
  <si>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</si>
  <si>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</si>
  <si>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</si>
  <si>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</si>
  <si>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</si>
  <si>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</si>
  <si>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</si>
  <si>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</si>
  <si>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</si>
  <si>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</si>
  <si>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</si>
  <si>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</si>
  <si>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</si>
  <si>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</si>
  <si>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</si>
  <si>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</si>
  <si>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</si>
  <si>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</si>
  <si>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</si>
  <si>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</si>
  <si>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</si>
  <si>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</si>
  <si>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</si>
  <si>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</si>
  <si>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</si>
  <si>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</si>
  <si>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</si>
  <si>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</si>
  <si>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</si>
  <si>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</si>
  <si>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</si>
  <si>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</si>
  <si>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</si>
  <si>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</si>
  <si>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</si>
  <si>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</si>
  <si>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</si>
  <si>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</si>
  <si>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</si>
  <si>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</si>
  <si>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</si>
  <si>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</si>
  <si>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</si>
  <si>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</si>
  <si>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</si>
  <si>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</si>
  <si>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</si>
  <si>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</si>
  <si>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</si>
  <si>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</si>
  <si>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</si>
  <si>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</si>
  <si>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</si>
  <si>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</si>
  <si>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</si>
  <si>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</si>
  <si>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</si>
  <si>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</si>
  <si>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</si>
  <si>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</si>
  <si>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</si>
  <si>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</si>
  <si>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</si>
  <si>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</si>
  <si>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</si>
  <si>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</si>
  <si>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</si>
  <si>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</si>
  <si>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</si>
  <si>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</si>
  <si>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</si>
  <si>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</si>
  <si>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</si>
  <si>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</si>
  <si>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</si>
  <si>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</si>
  <si>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</si>
  <si>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</si>
  <si>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</si>
  <si>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</si>
  <si>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</si>
  <si>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</si>
  <si>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</si>
  <si>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</si>
  <si>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</si>
  <si>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</si>
  <si>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</si>
  <si>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</si>
  <si>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</si>
  <si>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</si>
  <si>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</si>
  <si>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</si>
  <si>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</si>
  <si>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</si>
  <si>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</si>
  <si>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</si>
  <si>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</si>
  <si>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</si>
  <si>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</si>
  <si>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</si>
  <si>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</si>
  <si>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</si>
  <si>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</si>
  <si>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</si>
  <si>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</si>
  <si>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</si>
  <si>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</si>
  <si>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</si>
  <si>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</si>
  <si>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</si>
  <si>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</si>
  <si>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</si>
  <si>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</si>
  <si>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</si>
  <si>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</si>
  <si>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</si>
  <si>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</si>
  <si>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</si>
  <si>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</si>
  <si>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</si>
  <si>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</si>
  <si>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</si>
  <si>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</si>
  <si>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</si>
  <si>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</si>
  <si>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</si>
  <si>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</si>
  <si>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</si>
  <si>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</si>
  <si>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</si>
  <si>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</si>
  <si>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</si>
  <si>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</si>
  <si>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</si>
  <si>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</si>
  <si>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</si>
  <si>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</si>
  <si>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</si>
  <si>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</si>
  <si>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</si>
  <si>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</si>
  <si>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</si>
  <si>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</si>
  <si>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</si>
  <si>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</si>
  <si>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</si>
  <si>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</si>
  <si>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</si>
  <si>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</si>
  <si>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</si>
  <si>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</si>
  <si>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</si>
  <si>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</si>
  <si>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</si>
  <si>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</si>
  <si>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</si>
  <si>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</si>
  <si>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</si>
  <si>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</si>
  <si>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</si>
  <si>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</si>
  <si>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</si>
  <si>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</si>
  <si>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</si>
  <si>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</si>
  <si>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</si>
  <si>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</si>
  <si>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</si>
  <si>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</si>
  <si>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</si>
  <si>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</si>
  <si>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</si>
  <si>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</si>
  <si>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</si>
  <si>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</si>
  <si>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</si>
  <si>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</si>
  <si>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</si>
  <si>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</si>
  <si>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</si>
  <si>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</si>
  <si>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</si>
  <si>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</si>
  <si>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</si>
  <si>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</si>
  <si>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</si>
  <si>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</si>
  <si>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</si>
  <si>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</si>
  <si>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</si>
  <si>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</si>
  <si>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</si>
  <si>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</si>
  <si>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</si>
  <si>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</si>
  <si>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</si>
  <si>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</si>
  <si>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</si>
  <si>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</si>
  <si>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</si>
  <si>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</si>
  <si>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</si>
  <si>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</si>
  <si>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</si>
  <si>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</si>
  <si>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</si>
  <si>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</si>
  <si>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</si>
  <si>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</si>
  <si>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</si>
  <si>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</si>
  <si>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</si>
  <si>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</si>
  <si>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</si>
  <si>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</si>
  <si>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</si>
  <si>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</si>
  <si>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</si>
  <si>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</si>
  <si>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</si>
  <si>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</si>
  <si>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</si>
  <si>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</si>
  <si>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</si>
  <si>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</si>
  <si>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</si>
  <si>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</si>
  <si>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</si>
  <si>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</si>
  <si>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</si>
  <si>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</si>
  <si>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</si>
  <si>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</si>
  <si>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</si>
  <si>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</si>
  <si>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</si>
  <si>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</si>
  <si>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</si>
  <si>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</si>
  <si>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</si>
  <si>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</si>
  <si>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</si>
  <si>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</si>
  <si>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</si>
  <si>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</si>
  <si>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</si>
  <si>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</si>
  <si>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</si>
  <si>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</si>
  <si>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</si>
  <si>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</si>
  <si>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</si>
  <si>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</si>
  <si>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</si>
  <si>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</si>
  <si>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</si>
  <si>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</si>
  <si>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</si>
  <si>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</si>
  <si>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</si>
  <si>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</si>
  <si>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</si>
  <si>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</si>
  <si>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</si>
  <si>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</si>
  <si>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</si>
  <si>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</si>
  <si>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</si>
  <si>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</si>
  <si>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</si>
  <si>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</si>
  <si>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</si>
  <si>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</si>
  <si>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</si>
  <si>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</si>
  <si>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</si>
  <si>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</si>
  <si>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</si>
  <si>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</si>
  <si>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</si>
  <si>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</si>
  <si>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</si>
  <si>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</si>
  <si>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</si>
  <si>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</si>
  <si>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</si>
  <si>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</si>
  <si>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</si>
  <si>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</si>
  <si>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</si>
  <si>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</si>
  <si>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</si>
  <si>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</si>
  <si>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</si>
  <si>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</si>
  <si>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</si>
  <si>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</si>
  <si>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</si>
  <si>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</si>
  <si>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</si>
  <si>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</si>
  <si>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</si>
  <si>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</si>
  <si>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</si>
  <si>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</si>
  <si>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</si>
  <si>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</si>
  <si>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</si>
  <si>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</si>
  <si>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</si>
  <si>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</si>
  <si>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</si>
  <si>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</si>
  <si>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</si>
  <si>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</si>
  <si>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</si>
  <si>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</si>
  <si>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</si>
  <si>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</si>
  <si>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</si>
  <si>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</si>
  <si>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</si>
  <si>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</si>
  <si>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</si>
  <si>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</si>
  <si>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</si>
  <si>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</si>
  <si>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</si>
  <si>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</si>
  <si>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</si>
  <si>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</si>
  <si>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</si>
  <si>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</si>
  <si>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</si>
  <si>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</si>
  <si>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</si>
  <si>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</si>
  <si>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</si>
  <si>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</si>
  <si>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</si>
  <si>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</si>
  <si>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</si>
  <si>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</si>
  <si>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</si>
  <si>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</si>
  <si>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</si>
  <si>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</si>
  <si>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</si>
  <si>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</si>
  <si>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</si>
  <si>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</si>
  <si>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</si>
  <si>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</si>
  <si>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</si>
  <si>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</si>
  <si>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</si>
  <si>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</si>
  <si>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</si>
  <si>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</si>
  <si>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</si>
  <si>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</si>
  <si>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</si>
  <si>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</si>
  <si>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</si>
  <si>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</si>
  <si>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</si>
  <si>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</si>
  <si>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</si>
  <si>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</si>
  <si>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</si>
  <si>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</si>
  <si>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</si>
  <si>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</si>
  <si>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</si>
  <si>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</si>
  <si>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</si>
  <si>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</si>
  <si>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</si>
  <si>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</si>
  <si>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</si>
  <si>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</si>
  <si>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</si>
  <si>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</si>
  <si>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</si>
  <si>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</si>
  <si>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</si>
  <si>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</si>
  <si>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</si>
  <si>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</si>
  <si>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</si>
  <si>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</si>
  <si>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</si>
  <si>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</si>
  <si>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</si>
  <si>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</si>
  <si>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</si>
  <si>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</si>
  <si>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</si>
  <si>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</si>
  <si>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</si>
  <si>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</si>
  <si>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</si>
  <si>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</si>
  <si>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</si>
  <si>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</si>
  <si>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</si>
  <si>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</si>
  <si>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</si>
  <si>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</si>
  <si>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</si>
  <si>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</si>
  <si>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</si>
  <si>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</si>
  <si>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</si>
  <si>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</si>
  <si>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</si>
  <si>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</si>
  <si>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</si>
  <si>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</si>
  <si>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</si>
  <si>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</si>
  <si>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</si>
  <si>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</si>
  <si>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</si>
  <si>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</si>
  <si>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</si>
  <si>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</si>
  <si>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</si>
  <si>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</si>
  <si>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</si>
  <si>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</si>
  <si>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</si>
  <si>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</si>
  <si>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</si>
  <si>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</si>
  <si>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</si>
  <si>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</si>
  <si>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</si>
  <si>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</si>
  <si>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</si>
  <si>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</si>
  <si>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</si>
  <si>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</si>
  <si>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</si>
  <si>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</si>
  <si>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</si>
  <si>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</si>
  <si>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</si>
  <si>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</si>
  <si>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</si>
  <si>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</si>
  <si>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</si>
  <si>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</si>
  <si>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</si>
  <si>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</si>
  <si>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</si>
  <si>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</si>
  <si>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</si>
  <si>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</si>
  <si>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</si>
  <si>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</si>
  <si>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</si>
  <si>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</si>
  <si>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</si>
  <si>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</si>
  <si>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</si>
  <si>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</si>
  <si>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</si>
  <si>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</si>
  <si>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</si>
  <si>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</si>
  <si>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</si>
  <si>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</si>
  <si>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</si>
  <si>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</si>
  <si>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</si>
  <si>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</si>
  <si>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</si>
  <si>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</si>
  <si>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</si>
  <si>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</si>
  <si>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</si>
  <si>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</si>
  <si>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</si>
  <si>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</si>
  <si>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</si>
  <si>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</si>
  <si>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</si>
  <si>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</si>
  <si>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</si>
  <si>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</si>
  <si>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</si>
  <si>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</si>
  <si>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</si>
  <si>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</si>
  <si>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</si>
  <si>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</si>
  <si>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</si>
  <si>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</si>
  <si>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</si>
  <si>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</si>
  <si>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</si>
  <si>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</si>
  <si>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</si>
  <si>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</si>
  <si>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</si>
  <si>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</si>
  <si>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</si>
  <si>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</si>
  <si>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</si>
  <si>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</si>
  <si>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</si>
  <si>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</si>
  <si>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</si>
  <si>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</si>
  <si>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</si>
  <si>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</si>
  <si>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</si>
  <si>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</si>
  <si>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</si>
  <si>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</si>
  <si>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</si>
  <si>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</si>
  <si>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</si>
  <si>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</si>
  <si>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</si>
  <si>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</si>
  <si>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</si>
  <si>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</si>
  <si>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</si>
  <si>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</si>
  <si>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</si>
  <si>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</si>
  <si>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</si>
  <si>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</si>
  <si>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</si>
  <si>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</si>
  <si>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</si>
  <si>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</si>
  <si>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</si>
  <si>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</si>
  <si>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</si>
  <si>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</si>
  <si>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</si>
  <si>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</si>
  <si>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</si>
  <si>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</si>
  <si>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</si>
  <si>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</si>
  <si>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</si>
  <si>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</si>
  <si>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</si>
  <si>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</si>
  <si>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</si>
  <si>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</si>
  <si>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</si>
  <si>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</si>
  <si>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</si>
  <si>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</si>
  <si>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</si>
  <si>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</si>
  <si>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</si>
  <si>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</si>
  <si>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</si>
  <si>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</si>
  <si>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</si>
  <si>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</si>
  <si>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</si>
  <si>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</si>
  <si>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</si>
  <si>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</si>
  <si>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</si>
  <si>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</si>
  <si>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</si>
  <si>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</si>
  <si>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</si>
  <si>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</si>
  <si>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</si>
  <si>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</si>
  <si>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</si>
  <si>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</si>
  <si>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</si>
  <si>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</si>
  <si>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</si>
  <si>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</si>
  <si>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</si>
  <si>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</si>
  <si>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</si>
  <si>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</si>
  <si>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</si>
  <si>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</si>
  <si>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</si>
  <si>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</si>
  <si>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</si>
  <si>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</si>
  <si>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</si>
  <si>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</si>
  <si>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</si>
  <si>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</si>
  <si>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</si>
  <si>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</si>
  <si>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</si>
  <si>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</si>
  <si>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</si>
  <si>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</si>
  <si>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</si>
  <si>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</si>
  <si>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</si>
  <si>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</si>
  <si>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</si>
  <si>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</si>
  <si>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</si>
  <si>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</si>
  <si>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</si>
  <si>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</si>
  <si>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</si>
  <si>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</si>
  <si>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</si>
  <si>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</si>
  <si>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</si>
  <si>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</si>
  <si>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</si>
  <si>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</si>
  <si>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</si>
  <si>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</si>
  <si>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</si>
  <si>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</si>
  <si>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</si>
  <si>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</si>
  <si>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</si>
  <si>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</si>
  <si>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</si>
  <si>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</si>
  <si>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</si>
  <si>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</si>
  <si>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</si>
  <si>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</si>
  <si>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</si>
  <si>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</si>
  <si>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</si>
  <si>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</si>
  <si>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</si>
  <si>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</si>
  <si>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</si>
  <si>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</si>
  <si>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</si>
  <si>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</si>
  <si>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</si>
  <si>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</si>
  <si>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</si>
  <si>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</si>
  <si>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</si>
  <si>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</si>
  <si>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</si>
  <si>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</si>
  <si>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</si>
  <si>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</si>
  <si>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</si>
  <si>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</si>
  <si>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</si>
  <si>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</si>
  <si>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</si>
  <si>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</si>
  <si>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</si>
  <si>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</si>
  <si>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</si>
  <si>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</si>
  <si>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</si>
  <si>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</si>
  <si>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</si>
  <si>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</si>
  <si>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</si>
  <si>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</si>
  <si>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</si>
  <si>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</si>
  <si>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</si>
  <si>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</si>
  <si>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</si>
  <si>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</si>
  <si>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</si>
  <si>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</si>
  <si>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</si>
  <si>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</si>
  <si>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</si>
  <si>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</si>
  <si>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</si>
  <si>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</si>
  <si>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</si>
  <si>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</si>
  <si>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</si>
  <si>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</si>
  <si>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</si>
  <si>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</si>
  <si>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</si>
  <si>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</si>
  <si>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</si>
  <si>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</si>
  <si>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</si>
  <si>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</si>
  <si>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</si>
  <si>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</si>
  <si>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</si>
  <si>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</si>
  <si>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</si>
  <si>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</si>
  <si>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</si>
  <si>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</si>
  <si>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</si>
  <si>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</si>
  <si>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</si>
  <si>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</si>
  <si>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</si>
  <si>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</si>
  <si>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</si>
  <si>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</si>
  <si>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</si>
  <si>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</si>
  <si>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</si>
  <si>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</si>
  <si>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</si>
  <si>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</si>
  <si>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</si>
  <si>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</si>
  <si>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</si>
  <si>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</si>
  <si>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</si>
  <si>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</si>
  <si>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</si>
  <si>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</si>
  <si>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</si>
  <si>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</si>
  <si>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</si>
  <si>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</si>
  <si>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</si>
  <si>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</si>
  <si>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</si>
  <si>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</si>
  <si>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</si>
  <si>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</si>
  <si>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</si>
  <si>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</si>
  <si>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</si>
  <si>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</si>
  <si>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</si>
  <si>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</si>
  <si>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</si>
  <si>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</si>
  <si>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</si>
  <si>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</si>
  <si>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</si>
  <si>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</si>
  <si>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</si>
  <si>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</si>
  <si>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</si>
  <si>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</si>
  <si>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</si>
  <si>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</si>
  <si>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</si>
  <si>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</si>
  <si>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</si>
  <si>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</si>
  <si>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</si>
  <si>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</si>
  <si>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</si>
  <si>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</si>
  <si>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</si>
  <si>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</si>
  <si>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</si>
  <si>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</si>
  <si>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</si>
  <si>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</si>
  <si>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</si>
  <si>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</si>
  <si>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</si>
  <si>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</si>
  <si>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</si>
  <si>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</si>
  <si>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</si>
  <si>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</si>
  <si>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</si>
  <si>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</si>
  <si>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</si>
  <si>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</si>
  <si>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</si>
  <si>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</si>
  <si>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</si>
  <si>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</si>
  <si>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</si>
  <si>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</si>
  <si>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</si>
  <si>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</si>
  <si>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</si>
  <si>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</si>
  <si>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</si>
  <si>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</si>
  <si>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</si>
  <si>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</si>
  <si>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</si>
  <si>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</si>
  <si>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</si>
  <si>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</si>
  <si>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</si>
  <si>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</si>
  <si>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</si>
  <si>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</si>
  <si>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</si>
  <si>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</si>
  <si>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</si>
  <si>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</si>
  <si>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</si>
  <si>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</si>
  <si>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</si>
  <si>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</si>
  <si>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</si>
  <si>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</si>
  <si>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</si>
  <si>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</si>
  <si>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</si>
  <si>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</si>
  <si>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</si>
  <si>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</si>
  <si>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</si>
  <si>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</si>
  <si>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</si>
  <si>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</si>
  <si>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</si>
  <si>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</si>
  <si>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</si>
  <si>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</si>
  <si>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</si>
  <si>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</si>
  <si>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</si>
  <si>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</si>
  <si>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</si>
  <si>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</si>
  <si>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</si>
  <si>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</si>
  <si>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</si>
  <si>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</si>
  <si>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</si>
  <si>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</si>
  <si>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</si>
  <si>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</si>
  <si>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</si>
  <si>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</si>
  <si>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</si>
  <si>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</si>
  <si>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</si>
  <si>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</si>
  <si>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</si>
  <si>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</si>
  <si>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</si>
  <si>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</si>
  <si>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</si>
  <si>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</si>
  <si>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</si>
  <si>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</si>
  <si>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</si>
  <si>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</si>
  <si>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</si>
  <si>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</si>
  <si>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</si>
  <si>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</si>
  <si>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</si>
  <si>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</si>
  <si>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</si>
  <si>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</si>
  <si>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</si>
  <si>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</si>
  <si>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</si>
  <si>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</si>
  <si>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</si>
  <si>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</si>
  <si>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</si>
  <si>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</si>
  <si>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</si>
  <si>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</si>
  <si>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</si>
  <si>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</si>
  <si>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</si>
  <si>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</si>
  <si>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</si>
  <si>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</si>
  <si>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</si>
  <si>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</si>
  <si>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</si>
  <si>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</si>
  <si>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</si>
  <si>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</si>
  <si>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</si>
  <si>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</si>
  <si>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</si>
  <si>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</si>
  <si>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</si>
  <si>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</si>
  <si>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</si>
  <si>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</si>
  <si>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</si>
  <si>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</si>
  <si>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</si>
  <si>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</si>
  <si>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</si>
  <si>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</si>
  <si>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</si>
  <si>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</si>
  <si>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</si>
  <si>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</si>
  <si>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</si>
  <si>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</si>
  <si>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</si>
  <si>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</si>
  <si>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</si>
  <si>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</si>
  <si>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</si>
  <si>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</si>
  <si>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</si>
  <si>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</si>
  <si>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</si>
  <si>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</si>
  <si>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</si>
  <si>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</si>
  <si>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</si>
  <si>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</si>
  <si>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</si>
  <si>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</si>
  <si>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</si>
  <si>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</si>
  <si>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</si>
  <si>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</si>
  <si>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</si>
  <si>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</si>
  <si>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</si>
  <si>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</si>
  <si>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</si>
  <si>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</si>
  <si>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</si>
  <si>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</si>
  <si>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</si>
  <si>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</si>
  <si>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</si>
  <si>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</si>
  <si>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</si>
  <si>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</si>
  <si>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</si>
  <si>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</si>
  <si>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</si>
  <si>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</si>
  <si>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</si>
  <si>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</si>
  <si>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</si>
  <si>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</si>
  <si>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</si>
  <si>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</si>
  <si>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</si>
  <si>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</si>
  <si>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</si>
  <si>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</si>
  <si>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</si>
  <si>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</si>
  <si>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</si>
  <si>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</si>
  <si>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</si>
  <si>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</si>
  <si>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</si>
  <si>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</si>
  <si>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</si>
  <si>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</si>
  <si>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</si>
  <si>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</si>
  <si>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</si>
  <si>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</si>
  <si>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</si>
  <si>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</si>
  <si>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</si>
  <si>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</si>
  <si>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</si>
  <si>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</si>
  <si>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</si>
  <si>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</si>
  <si>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</si>
  <si>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</si>
  <si>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</si>
  <si>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</si>
  <si>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</si>
  <si>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</si>
  <si>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</si>
  <si>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</si>
  <si>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</si>
  <si>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</si>
  <si>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</si>
  <si>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</si>
  <si>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</si>
  <si>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</si>
  <si>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</si>
  <si>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</si>
  <si>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</si>
  <si>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</si>
  <si>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</si>
  <si>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</si>
  <si>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</si>
  <si>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</si>
  <si>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</si>
  <si>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</si>
  <si>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</si>
  <si>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</si>
  <si>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</si>
  <si>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</si>
  <si>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</si>
  <si>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</si>
  <si>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</si>
  <si>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</si>
  <si>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</si>
  <si>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</si>
  <si>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</si>
  <si>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</si>
  <si>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</si>
  <si>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</si>
  <si>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</si>
  <si>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</si>
  <si>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</si>
  <si>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</si>
  <si>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</si>
  <si>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</si>
  <si>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</si>
  <si>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</si>
  <si>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</si>
  <si>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</si>
  <si>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</si>
  <si>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</si>
  <si>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</si>
  <si>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</si>
  <si>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</si>
  <si>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</si>
  <si>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</si>
  <si>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</si>
  <si>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</si>
  <si>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</si>
  <si>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</si>
  <si>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</si>
  <si>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</si>
  <si>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</si>
  <si>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</si>
  <si>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</si>
  <si>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</si>
  <si>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</si>
  <si>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</si>
  <si>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</si>
  <si>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</si>
  <si>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</si>
  <si>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</si>
  <si>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</si>
  <si>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</si>
  <si>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</si>
  <si>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</si>
  <si>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</si>
  <si>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</si>
  <si>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</si>
  <si>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</si>
  <si>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</si>
  <si>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</si>
  <si>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</si>
  <si>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</si>
  <si>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</si>
  <si>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</si>
  <si>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</si>
  <si>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</si>
  <si>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</si>
  <si>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</si>
  <si>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</si>
  <si>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</si>
  <si>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</si>
  <si>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</si>
  <si>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</si>
  <si>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</si>
  <si>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</si>
  <si>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</si>
  <si>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</si>
  <si>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</si>
  <si>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</si>
  <si>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</si>
  <si>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</si>
  <si>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</si>
  <si>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</si>
  <si>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</si>
  <si>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</si>
  <si>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</si>
  <si>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</si>
  <si>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</si>
  <si>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</si>
  <si>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</si>
  <si>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</si>
  <si>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</si>
  <si>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</si>
  <si>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</si>
  <si>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</si>
  <si>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</si>
  <si>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</si>
  <si>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</si>
  <si>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</si>
  <si>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</si>
  <si>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</si>
  <si>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</si>
  <si>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</si>
  <si>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</si>
  <si>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</si>
  <si>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</si>
  <si>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</si>
  <si>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</si>
  <si>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</si>
  <si>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</si>
  <si>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</si>
  <si>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</si>
  <si>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</si>
  <si>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</si>
  <si>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</si>
  <si>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</si>
  <si>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</si>
  <si>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</si>
  <si>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</si>
  <si>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</si>
  <si>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</si>
  <si>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</si>
  <si>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</si>
  <si>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</si>
  <si>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</si>
  <si>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</si>
  <si>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</si>
  <si>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</si>
  <si>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</si>
  <si>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</si>
  <si>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</si>
  <si>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</si>
  <si>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</si>
  <si>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</si>
  <si>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</si>
  <si>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</si>
  <si>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</si>
  <si>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</si>
  <si>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</si>
  <si>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</si>
  <si>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</si>
  <si>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</si>
  <si>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</si>
  <si>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</si>
  <si>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</si>
  <si>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</si>
  <si>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</si>
  <si>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</si>
  <si>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</si>
  <si>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</si>
  <si>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</si>
  <si>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</si>
  <si>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</si>
  <si>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</si>
  <si>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</si>
  <si>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</si>
  <si>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</si>
  <si>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</si>
  <si>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</si>
  <si>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</si>
  <si>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</si>
  <si>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</si>
  <si>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</si>
  <si>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</si>
  <si>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</si>
  <si>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</si>
  <si>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</si>
  <si>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</si>
  <si>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</si>
  <si>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</si>
  <si>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</si>
  <si>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</si>
  <si>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</si>
  <si>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</si>
  <si>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</si>
  <si>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</si>
  <si>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</si>
  <si>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</si>
  <si>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</si>
  <si>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</si>
  <si>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</si>
  <si>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</si>
  <si>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</si>
  <si>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</si>
  <si>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</si>
  <si>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</si>
  <si>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</si>
  <si>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</si>
  <si>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</si>
  <si>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</si>
  <si>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</si>
  <si>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</si>
  <si>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</si>
  <si>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</si>
  <si>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</si>
  <si>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</si>
  <si>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</si>
  <si>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</si>
  <si>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</si>
  <si>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</si>
  <si>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</si>
  <si>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</si>
  <si>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</si>
  <si>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</si>
  <si>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</si>
  <si>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</si>
  <si>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</si>
  <si>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</si>
  <si>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</si>
  <si>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</si>
  <si>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</si>
  <si>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</si>
  <si>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</si>
  <si>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</si>
  <si>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</si>
  <si>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</si>
  <si>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</si>
  <si>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</si>
  <si>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</si>
  <si>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</si>
  <si>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</si>
  <si>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</si>
  <si>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</si>
  <si>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</si>
  <si>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</si>
  <si>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</si>
  <si>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</si>
  <si>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</si>
  <si>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</si>
  <si>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</si>
  <si>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</si>
  <si>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</si>
  <si>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</si>
  <si>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</si>
  <si>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</si>
  <si>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</si>
  <si>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</si>
  <si>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</si>
  <si>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</si>
  <si>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</si>
  <si>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</si>
  <si>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</si>
  <si>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</si>
  <si>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</si>
  <si>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</si>
  <si>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</si>
  <si>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</si>
  <si>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</si>
  <si>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</si>
  <si>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</si>
  <si>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</si>
  <si>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</si>
  <si>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</si>
  <si>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</si>
  <si>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</si>
  <si>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</si>
  <si>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</si>
  <si>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</si>
  <si>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</si>
  <si>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</si>
  <si>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</si>
  <si>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</si>
  <si>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</si>
  <si>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</si>
  <si>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</si>
  <si>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</si>
  <si>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</si>
  <si>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</si>
  <si>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</si>
  <si>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</si>
  <si>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</si>
  <si>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</si>
  <si>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</si>
  <si>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</si>
  <si>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</si>
  <si>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</si>
  <si>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</si>
  <si>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</si>
  <si>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</si>
  <si>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</si>
  <si>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</si>
  <si>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</si>
  <si>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</si>
  <si>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</si>
  <si>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</si>
  <si>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</si>
  <si>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</si>
  <si>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</si>
  <si>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</si>
  <si>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</si>
  <si>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</si>
  <si>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</si>
  <si>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</si>
  <si>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</si>
  <si>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</si>
  <si>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</si>
  <si>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</si>
  <si>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</si>
  <si>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</si>
  <si>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</si>
  <si>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</si>
  <si>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</si>
  <si>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</si>
  <si>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</si>
  <si>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</si>
  <si>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</si>
  <si>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</si>
  <si>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</si>
  <si>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</si>
  <si>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</si>
  <si>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</si>
  <si>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</si>
  <si>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</si>
  <si>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</si>
  <si>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</si>
  <si>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</si>
  <si>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</si>
  <si>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</si>
  <si>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</si>
  <si>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</si>
  <si>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</si>
  <si>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</si>
  <si>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</si>
  <si>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</si>
  <si>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</si>
  <si>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</si>
  <si>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</si>
  <si>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</si>
  <si>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</si>
  <si>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</si>
  <si>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</si>
  <si>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</si>
  <si>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</si>
  <si>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</si>
  <si>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</si>
  <si>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</si>
  <si>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</si>
  <si>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</si>
  <si>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</si>
  <si>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</si>
  <si>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</si>
  <si>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</si>
  <si>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</si>
  <si>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</si>
  <si>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</si>
  <si>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</si>
  <si>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</si>
  <si>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</si>
  <si>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</si>
  <si>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</si>
  <si>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</si>
  <si>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</si>
  <si>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</si>
  <si>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</si>
  <si>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</si>
  <si>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</si>
  <si>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</si>
  <si>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</si>
  <si>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</si>
  <si>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</si>
  <si>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</si>
  <si>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</si>
  <si>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</si>
  <si>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</si>
  <si>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</si>
  <si>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</si>
  <si>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</si>
  <si>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</si>
  <si>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</si>
  <si>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</si>
  <si>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</si>
  <si>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</si>
  <si>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</si>
  <si>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</si>
  <si>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</si>
  <si>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</si>
  <si>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</si>
  <si>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</si>
  <si>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</si>
  <si>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</si>
  <si>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</si>
  <si>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</si>
  <si>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</si>
  <si>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</si>
  <si>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</si>
  <si>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</si>
  <si>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</si>
  <si>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</si>
  <si>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</si>
  <si>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</si>
  <si>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</si>
  <si>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</si>
  <si>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</si>
  <si>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</si>
  <si>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</si>
  <si>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</si>
  <si>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</si>
  <si>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</si>
  <si>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</si>
  <si>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</si>
  <si>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</si>
  <si>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</si>
  <si>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</si>
  <si>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</si>
  <si>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</si>
  <si>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</si>
  <si>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</si>
  <si>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</si>
  <si>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</si>
  <si>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</si>
  <si>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</si>
  <si>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</si>
  <si>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</si>
  <si>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</si>
  <si>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</si>
  <si>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</si>
  <si>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</si>
  <si>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</si>
  <si>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</si>
  <si>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</si>
  <si>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</si>
  <si>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</si>
  <si>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</si>
  <si>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</si>
  <si>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</si>
  <si>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</si>
  <si>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</si>
  <si>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</si>
  <si>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</si>
  <si>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</si>
  <si>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</si>
  <si>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</si>
  <si>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</si>
  <si>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</si>
  <si>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</si>
  <si>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</si>
  <si>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</si>
  <si>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</si>
  <si>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</si>
  <si>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</si>
  <si>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</si>
  <si>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</si>
  <si>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</si>
  <si>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</si>
  <si>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</si>
  <si>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</si>
  <si>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</si>
  <si>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</si>
  <si>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</si>
  <si>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</si>
  <si>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</si>
  <si>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</si>
  <si>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</si>
  <si>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</si>
  <si>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</si>
  <si>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</si>
  <si>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</si>
  <si>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</si>
  <si>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</si>
  <si>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</si>
  <si>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</si>
  <si>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</si>
  <si>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</si>
  <si>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</si>
  <si>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</si>
  <si>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</si>
  <si>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</si>
  <si>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</si>
  <si>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</si>
  <si>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</si>
  <si>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</si>
  <si>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</si>
  <si>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</si>
  <si>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</si>
  <si>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</si>
  <si>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</si>
  <si>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</si>
  <si>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</si>
  <si>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</si>
  <si>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</si>
  <si>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</si>
  <si>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</si>
  <si>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</si>
  <si>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</si>
  <si>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</si>
  <si>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</si>
  <si>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</si>
  <si>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</si>
  <si>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</si>
  <si>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</si>
  <si>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</si>
  <si>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</si>
  <si>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</si>
  <si>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</si>
  <si>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</si>
  <si>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</si>
  <si>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</si>
  <si>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</si>
  <si>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</si>
  <si>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</si>
  <si>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</si>
  <si>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</si>
  <si>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</si>
  <si>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</si>
  <si>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</si>
  <si>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</si>
  <si>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</si>
  <si>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</si>
  <si>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</si>
  <si>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</si>
  <si>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</si>
  <si>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</si>
  <si>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</si>
  <si>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</si>
  <si>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</si>
  <si>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</si>
  <si>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</si>
  <si>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</si>
  <si>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</si>
  <si>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</si>
  <si>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</si>
  <si>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</si>
  <si>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</si>
  <si>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</si>
  <si>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</si>
  <si>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</si>
  <si>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</si>
  <si>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</si>
  <si>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</si>
  <si>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</si>
  <si>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</si>
  <si>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</si>
  <si>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</si>
  <si>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</si>
  <si>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</si>
  <si>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</si>
  <si>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</si>
  <si>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</si>
  <si>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</si>
  <si>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</si>
  <si>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</si>
  <si>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</si>
  <si>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</si>
  <si>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</si>
  <si>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</si>
  <si>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</si>
  <si>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</si>
  <si>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</si>
  <si>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</si>
  <si>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</si>
  <si>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</si>
  <si>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</si>
  <si>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</si>
  <si>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</si>
  <si>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</si>
  <si>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</si>
  <si>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</si>
  <si>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</si>
  <si>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</si>
  <si>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</si>
  <si>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</si>
  <si>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</si>
  <si>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</si>
  <si>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</si>
  <si>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</si>
  <si>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</si>
  <si>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</si>
  <si>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</si>
  <si>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</si>
  <si>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</si>
  <si>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</si>
  <si>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</si>
  <si>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</si>
  <si>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</si>
  <si>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</si>
  <si>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</si>
  <si>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</si>
  <si>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</si>
  <si>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</si>
  <si>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</si>
  <si>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</si>
  <si>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</si>
  <si>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</si>
  <si>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</si>
  <si>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</si>
  <si>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</si>
  <si>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</si>
  <si>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</si>
  <si>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</si>
  <si>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</si>
  <si>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</si>
  <si>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</si>
  <si>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</si>
  <si>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</si>
  <si>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</si>
  <si>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</si>
  <si>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</si>
  <si>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</si>
  <si>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</si>
  <si>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</si>
  <si>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</si>
  <si>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</si>
  <si>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</si>
  <si>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</si>
  <si>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</si>
  <si>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</si>
  <si>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</si>
  <si>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</si>
  <si>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</si>
  <si>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</si>
  <si>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</si>
  <si>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</si>
  <si>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</si>
  <si>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</si>
  <si>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</si>
  <si>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</si>
  <si>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</si>
  <si>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</si>
  <si>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</si>
  <si>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</si>
  <si>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</si>
  <si>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</si>
  <si>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</si>
  <si>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</si>
  <si>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</si>
  <si>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</si>
  <si>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</si>
  <si>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</si>
  <si>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</si>
  <si>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</si>
  <si>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</si>
  <si>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</si>
  <si>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</si>
  <si>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</si>
  <si>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</si>
  <si>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</si>
  <si>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</si>
  <si>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</si>
  <si>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</si>
  <si>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</si>
  <si>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</si>
  <si>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</si>
  <si>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</si>
  <si>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</si>
  <si>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</si>
  <si>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</si>
  <si>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</si>
  <si>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</si>
  <si>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</si>
  <si>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</si>
  <si>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</si>
  <si>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</si>
  <si>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</si>
  <si>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</si>
  <si>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</si>
  <si>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</si>
  <si>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</si>
  <si>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</si>
  <si>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</si>
  <si>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</si>
  <si>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</si>
  <si>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</si>
  <si>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</si>
  <si>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</si>
  <si>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</si>
  <si>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</si>
  <si>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</si>
  <si>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</si>
  <si>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</si>
  <si>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</si>
  <si>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</si>
  <si>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</si>
  <si>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</si>
  <si>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</si>
  <si>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</si>
  <si>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</si>
  <si>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</si>
  <si>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</si>
  <si>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</si>
  <si>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</si>
  <si>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</si>
  <si>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</si>
  <si>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</si>
  <si>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</si>
  <si>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</si>
  <si>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</si>
  <si>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</si>
  <si>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</si>
  <si>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</si>
  <si>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</si>
  <si>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</si>
  <si>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</si>
  <si>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</si>
  <si>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</si>
  <si>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</si>
  <si>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</si>
  <si>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</si>
  <si>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</si>
  <si>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</si>
  <si>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</si>
  <si>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</si>
  <si>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</si>
  <si>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</si>
  <si>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</si>
  <si>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</si>
  <si>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</si>
  <si>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</si>
  <si>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</si>
  <si>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</si>
  <si>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</si>
  <si>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</si>
  <si>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</si>
  <si>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</si>
  <si>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</si>
  <si>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</si>
  <si>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</si>
  <si>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</si>
  <si>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</si>
  <si>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</si>
  <si>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</si>
  <si>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</si>
  <si>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</si>
  <si>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</si>
  <si>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</si>
  <si>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</si>
  <si>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</si>
  <si>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</si>
  <si>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</si>
  <si>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</si>
  <si>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</si>
  <si>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</si>
  <si>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</si>
  <si>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</si>
  <si>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</si>
  <si>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</si>
  <si>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</si>
  <si>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</si>
  <si>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</si>
  <si>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</si>
  <si>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</si>
  <si>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</si>
  <si>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</si>
  <si>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</si>
  <si>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</si>
  <si>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</si>
  <si>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</si>
  <si>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</si>
  <si>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</si>
  <si>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</si>
  <si>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</si>
  <si>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</si>
  <si>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</si>
  <si>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</si>
  <si>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</si>
  <si>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</si>
  <si>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</si>
  <si>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</si>
  <si>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</si>
  <si>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</si>
  <si>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</si>
  <si>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</si>
  <si>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</si>
  <si>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</si>
  <si>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</si>
  <si>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</si>
  <si>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</si>
  <si>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</si>
  <si>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</si>
  <si>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</si>
  <si>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</si>
  <si>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</si>
  <si>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</si>
  <si>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</si>
  <si>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</si>
  <si>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</si>
  <si>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</si>
  <si>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</si>
  <si>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</si>
  <si>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</si>
  <si>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</si>
  <si>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</si>
  <si>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</si>
  <si>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</si>
  <si>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</si>
  <si>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</si>
  <si>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</si>
  <si>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</si>
  <si>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</si>
  <si>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</si>
  <si>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</si>
  <si>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</si>
  <si>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</si>
  <si>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</si>
  <si>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</si>
  <si>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</si>
  <si>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</si>
  <si>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</si>
  <si>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</si>
  <si>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</si>
  <si>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</si>
  <si>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</si>
  <si>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</si>
  <si>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</si>
  <si>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</si>
  <si>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</si>
  <si>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</si>
  <si>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</si>
  <si>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</si>
  <si>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</si>
  <si>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</si>
  <si>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</si>
  <si>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</si>
  <si>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</si>
  <si>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</si>
  <si>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</si>
  <si>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</si>
  <si>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</si>
  <si>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</si>
  <si>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</si>
  <si>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</si>
  <si>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</si>
  <si>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</si>
  <si>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</si>
  <si>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</si>
  <si>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</si>
  <si>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</si>
  <si>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</si>
  <si>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</si>
  <si>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</si>
  <si>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</si>
  <si>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</si>
  <si>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</si>
  <si>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</si>
  <si>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</si>
  <si>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</si>
  <si>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</si>
  <si>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</si>
  <si>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</si>
  <si>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</si>
  <si>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</si>
  <si>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</si>
  <si>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</si>
  <si>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</si>
  <si>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</si>
  <si>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</si>
  <si>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</si>
  <si>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</si>
  <si>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</si>
  <si>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</si>
  <si>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</si>
  <si>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</si>
  <si>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</si>
  <si>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</si>
  <si>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</si>
  <si>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</si>
  <si>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</si>
  <si>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</si>
  <si>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</si>
  <si>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</si>
  <si>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</si>
  <si>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</si>
  <si>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</si>
  <si>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</si>
  <si>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</si>
  <si>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</si>
  <si>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</si>
  <si>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</si>
  <si>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</si>
  <si>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</si>
  <si>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</si>
  <si>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</si>
  <si>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</si>
  <si>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</si>
  <si>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</si>
  <si>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</si>
  <si>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</si>
  <si>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</si>
  <si>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</si>
  <si>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</si>
  <si>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</si>
  <si>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</si>
  <si>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</si>
  <si>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</si>
  <si>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</si>
  <si>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</si>
  <si>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</si>
  <si>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</si>
  <si>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</si>
  <si>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</si>
  <si>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</si>
  <si>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</si>
  <si>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</si>
  <si>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</si>
  <si>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</si>
  <si>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</si>
  <si>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</si>
  <si>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</si>
  <si>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</si>
  <si>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</si>
  <si>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</si>
  <si>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</si>
  <si>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</si>
  <si>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</si>
  <si>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</si>
  <si>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</si>
  <si>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</si>
  <si>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</si>
  <si>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</si>
  <si>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</si>
  <si>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</si>
  <si>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</si>
  <si>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</si>
  <si>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</si>
  <si>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</si>
  <si>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</si>
  <si>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</si>
  <si>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</si>
  <si>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</si>
  <si>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</si>
  <si>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</si>
  <si>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</si>
  <si>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</si>
  <si>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</si>
  <si>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</si>
  <si>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</si>
  <si>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</si>
  <si>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</si>
  <si>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</si>
  <si>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</si>
  <si>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</si>
  <si>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</si>
  <si>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</si>
  <si>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</si>
  <si>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</si>
  <si>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</si>
  <si>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</si>
  <si>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</si>
  <si>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</si>
  <si>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</si>
  <si>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</si>
  <si>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</si>
  <si>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</si>
  <si>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</si>
  <si>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</si>
  <si>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</si>
  <si>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</si>
  <si>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</si>
  <si>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</si>
  <si>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</si>
  <si>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</si>
  <si>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</si>
  <si>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</si>
  <si>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</si>
  <si>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</si>
  <si>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</si>
  <si>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</si>
  <si>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</si>
  <si>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</si>
  <si>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</si>
  <si>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</si>
  <si>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</si>
  <si>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</si>
  <si>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</si>
  <si>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</si>
  <si>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</si>
  <si>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</si>
  <si>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</si>
  <si>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</si>
  <si>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</si>
  <si>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</si>
  <si>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</si>
  <si>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</si>
  <si>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</si>
  <si>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</si>
  <si>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</si>
  <si>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</si>
  <si>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</si>
  <si>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</si>
  <si>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</si>
  <si>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</si>
  <si>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</si>
  <si>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</si>
  <si>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</si>
  <si>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</si>
  <si>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</si>
  <si>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</si>
  <si>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</si>
  <si>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</si>
  <si>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</si>
  <si>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</si>
  <si>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</si>
  <si>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</si>
  <si>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</si>
  <si>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</si>
  <si>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</si>
  <si>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</si>
  <si>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</si>
  <si>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</si>
  <si>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</si>
  <si>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</si>
  <si>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</si>
  <si>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</si>
  <si>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</si>
  <si>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</si>
  <si>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</si>
  <si>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</si>
  <si>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</si>
  <si>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</si>
  <si>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</si>
  <si>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</si>
  <si>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</si>
  <si>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</si>
  <si>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</si>
  <si>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</si>
  <si>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</si>
  <si>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</si>
  <si>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</si>
  <si>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</si>
  <si>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</si>
  <si>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</si>
  <si>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</si>
  <si>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</si>
  <si>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</si>
  <si>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</si>
  <si>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</si>
  <si>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</si>
  <si>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</si>
  <si>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</si>
  <si>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</si>
  <si>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</si>
  <si>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</si>
  <si>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</si>
  <si>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</si>
  <si>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</si>
  <si>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</si>
  <si>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</si>
  <si>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</si>
  <si>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</si>
  <si>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</si>
  <si>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</si>
  <si>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</si>
  <si>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</si>
  <si>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</si>
  <si>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</si>
  <si>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</si>
  <si>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</si>
  <si>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</si>
  <si>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</si>
  <si>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</si>
  <si>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</si>
  <si>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</si>
  <si>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</si>
  <si>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</si>
  <si>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</si>
  <si>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</si>
  <si>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</si>
  <si>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</si>
  <si>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</si>
  <si>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</si>
  <si>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</si>
  <si>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</si>
  <si>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</si>
  <si>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</si>
  <si>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</si>
  <si>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</si>
  <si>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</si>
  <si>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</si>
  <si>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</si>
  <si>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</si>
  <si>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</si>
  <si>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</si>
  <si>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</si>
  <si>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</si>
  <si>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</si>
  <si>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</si>
  <si>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</si>
  <si>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</si>
  <si>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</si>
  <si>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</si>
  <si>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</si>
  <si>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</si>
  <si>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</si>
  <si>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</si>
  <si>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</si>
  <si>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</si>
  <si>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</si>
  <si>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</si>
  <si>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</si>
  <si>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</si>
  <si>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</si>
  <si>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</si>
  <si>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</si>
  <si>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</si>
  <si>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</si>
  <si>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</si>
  <si>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</si>
  <si>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</si>
  <si>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</si>
  <si>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</si>
  <si>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</si>
  <si>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</si>
  <si>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</si>
  <si>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</si>
  <si>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</si>
  <si>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</si>
  <si>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</si>
  <si>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</si>
  <si>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</si>
  <si>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</si>
  <si>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</si>
  <si>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</si>
  <si>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</si>
  <si>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</si>
  <si>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</si>
  <si>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</si>
  <si>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</si>
  <si>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</si>
  <si>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</si>
  <si>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</si>
  <si>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</si>
  <si>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</si>
  <si>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</si>
  <si>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</si>
  <si>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</si>
  <si>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</si>
  <si>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</si>
  <si>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</si>
  <si>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</si>
  <si>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</si>
  <si>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</si>
  <si>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</si>
  <si>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</si>
  <si>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</si>
  <si>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</si>
  <si>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</si>
  <si>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</si>
  <si>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</si>
  <si>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</si>
  <si>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</si>
  <si>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</si>
  <si>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</si>
  <si>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</si>
  <si>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</si>
  <si>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</si>
  <si>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</si>
  <si>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</si>
  <si>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</si>
  <si>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</si>
  <si>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</si>
  <si>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</si>
  <si>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</si>
  <si>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</si>
  <si>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</si>
  <si>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</si>
  <si>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</si>
  <si>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</si>
  <si>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</si>
  <si>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</si>
  <si>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</si>
  <si>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</si>
  <si>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</si>
  <si>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</si>
  <si>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</si>
  <si>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</si>
  <si>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</si>
  <si>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</si>
  <si>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</si>
  <si>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</si>
  <si>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</si>
  <si>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</si>
  <si>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</si>
  <si>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</si>
  <si>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</si>
  <si>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</si>
  <si>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</si>
  <si>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</si>
  <si>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</si>
  <si>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</si>
  <si>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</si>
  <si>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</si>
  <si>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</si>
  <si>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</si>
  <si>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</si>
  <si>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</si>
  <si>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</si>
  <si>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</si>
  <si>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</si>
  <si>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</si>
  <si>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</si>
  <si>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</si>
  <si>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</si>
  <si>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</si>
  <si>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</si>
  <si>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</si>
  <si>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</si>
  <si>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</si>
  <si>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</si>
  <si>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</si>
  <si>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</si>
  <si>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</si>
  <si>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</si>
  <si>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</si>
  <si>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</si>
  <si>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</si>
  <si>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</si>
  <si>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</si>
  <si>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</si>
  <si>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</si>
  <si>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</si>
  <si>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</si>
  <si>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</si>
  <si>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</si>
  <si>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</si>
  <si>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</si>
  <si>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</si>
  <si>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</si>
  <si>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</si>
  <si>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</si>
  <si>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</si>
  <si>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</si>
  <si>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</si>
  <si>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</si>
  <si>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</si>
  <si>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</si>
  <si>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</si>
  <si>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</si>
  <si>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</si>
  <si>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</si>
  <si>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</si>
  <si>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</si>
  <si>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</si>
  <si>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</si>
  <si>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</si>
  <si>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</si>
  <si>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</si>
  <si>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</si>
  <si>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</si>
  <si>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</si>
  <si>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</si>
  <si>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</si>
  <si>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</si>
  <si>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</si>
  <si>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</si>
  <si>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</si>
  <si>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</si>
  <si>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</si>
  <si>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</si>
  <si>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</si>
  <si>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</si>
  <si>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</si>
  <si>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</si>
  <si>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</si>
  <si>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</si>
  <si>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</si>
  <si>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</si>
  <si>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</si>
  <si>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</si>
  <si>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</si>
  <si>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</si>
  <si>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</si>
  <si>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</si>
  <si>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</si>
  <si>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</si>
  <si>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</si>
  <si>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</si>
  <si>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</si>
  <si>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</si>
  <si>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</si>
  <si>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</si>
  <si>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</si>
  <si>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</si>
  <si>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</si>
  <si>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</si>
  <si>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</si>
  <si>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</si>
  <si>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</si>
  <si>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</si>
  <si>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</si>
  <si>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</si>
  <si>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</si>
  <si>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</si>
  <si>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</si>
  <si>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</si>
  <si>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</si>
  <si>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</si>
  <si>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</si>
  <si>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</si>
  <si>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</si>
  <si>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</si>
  <si>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</si>
  <si>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</si>
  <si>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</si>
  <si>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</si>
  <si>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</si>
  <si>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</si>
  <si>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</si>
  <si>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</si>
  <si>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</si>
  <si>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</si>
  <si>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</si>
  <si>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</si>
  <si>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</si>
  <si>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</si>
  <si>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</si>
  <si>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</si>
  <si>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</si>
  <si>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</si>
  <si>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</si>
  <si>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</si>
  <si>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</si>
  <si>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</si>
  <si>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</si>
  <si>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</si>
  <si>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</si>
  <si>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</si>
  <si>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</si>
  <si>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</si>
  <si>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</si>
  <si>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</si>
  <si>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</si>
  <si>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</si>
  <si>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</si>
  <si>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</si>
  <si>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</si>
  <si>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</si>
  <si>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</si>
  <si>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</si>
  <si>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</si>
  <si>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</si>
  <si>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</si>
  <si>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</si>
  <si>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</si>
  <si>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</si>
  <si>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</si>
  <si>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</si>
  <si>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</si>
  <si>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</si>
  <si>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</si>
  <si>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</si>
  <si>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</si>
  <si>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</si>
  <si>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</si>
  <si>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</si>
  <si>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</si>
  <si>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</si>
  <si>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</si>
  <si>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</si>
  <si>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</si>
  <si>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</si>
  <si>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</si>
  <si>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</si>
  <si>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</si>
  <si>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</si>
  <si>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</si>
  <si>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</si>
  <si>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</si>
  <si>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</si>
  <si>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</si>
  <si>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</si>
  <si>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</si>
  <si>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</si>
  <si>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</si>
  <si>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</si>
  <si>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</si>
  <si>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</si>
  <si>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</si>
  <si>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</si>
  <si>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</si>
  <si>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</si>
  <si>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</si>
  <si>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</si>
  <si>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</si>
  <si>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</si>
  <si>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</si>
  <si>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</si>
  <si>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</si>
  <si>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</si>
  <si>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</si>
  <si>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</si>
  <si>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</si>
  <si>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</si>
  <si>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</si>
  <si>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</si>
  <si>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</si>
  <si>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</si>
  <si>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</si>
  <si>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</si>
  <si>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</si>
  <si>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</si>
  <si>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</si>
  <si>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</si>
  <si>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</si>
  <si>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</si>
  <si>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</si>
  <si>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</si>
  <si>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</si>
  <si>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</si>
  <si>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</si>
  <si>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</si>
  <si>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</si>
  <si>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</si>
  <si>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</si>
  <si>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</si>
  <si>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</si>
  <si>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</si>
  <si>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</si>
  <si>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</si>
  <si>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</si>
  <si>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</si>
  <si>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</si>
  <si>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</si>
  <si>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</si>
  <si>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</si>
  <si>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</si>
  <si>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</si>
  <si>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</si>
  <si>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</si>
  <si>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</si>
  <si>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</si>
  <si>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</si>
  <si>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</si>
  <si>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</si>
  <si>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</si>
  <si>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</si>
  <si>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</si>
  <si>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</si>
  <si>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</si>
  <si>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</si>
  <si>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</si>
  <si>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</si>
  <si>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</si>
  <si>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</si>
  <si>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</si>
  <si>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</si>
  <si>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</si>
  <si>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</si>
  <si>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</si>
  <si>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</si>
  <si>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</si>
  <si>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</si>
  <si>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</si>
  <si>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</si>
  <si>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</si>
  <si>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</si>
  <si>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</si>
  <si>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</si>
  <si>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</si>
  <si>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</si>
  <si>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</si>
  <si>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</si>
  <si>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</si>
  <si>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</si>
  <si>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</si>
  <si>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</si>
  <si>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</si>
  <si>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</si>
  <si>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</si>
  <si>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</si>
  <si>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</si>
  <si>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</si>
  <si>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</si>
  <si>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</si>
  <si>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</si>
  <si>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</si>
  <si>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</si>
  <si>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</si>
  <si>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</si>
  <si>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</si>
  <si>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</si>
  <si>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</si>
  <si>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</si>
  <si>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</si>
  <si>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</si>
  <si>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</si>
  <si>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</si>
  <si>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</si>
  <si>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</si>
  <si>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</si>
  <si>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</si>
  <si>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</si>
  <si>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</si>
  <si>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</si>
  <si>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</si>
  <si>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</si>
  <si>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</si>
  <si>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</si>
  <si>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</si>
  <si>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</si>
  <si>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</si>
  <si>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</si>
  <si>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</si>
  <si>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</si>
  <si>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</si>
  <si>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</si>
  <si>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</si>
  <si>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</si>
  <si>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</si>
  <si>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</si>
  <si>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</si>
  <si>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</si>
  <si>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</si>
  <si>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</si>
  <si>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</si>
  <si>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</si>
  <si>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</si>
  <si>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</si>
  <si>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</si>
  <si>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</si>
  <si>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</si>
  <si>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</si>
  <si>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</si>
  <si>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</si>
  <si>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</si>
  <si>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</si>
  <si>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</si>
  <si>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</si>
  <si>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</si>
  <si>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</si>
  <si>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</si>
  <si>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</si>
  <si>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</si>
  <si>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</si>
  <si>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</si>
  <si>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</si>
  <si>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</si>
  <si>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</si>
  <si>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</si>
  <si>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</si>
  <si>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</si>
  <si>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</si>
  <si>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</si>
  <si>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</si>
  <si>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</si>
  <si>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</si>
  <si>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</si>
  <si>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</si>
  <si>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</si>
  <si>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</si>
  <si>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</si>
  <si>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</si>
  <si>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</si>
  <si>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</si>
  <si>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</si>
  <si>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</si>
  <si>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</si>
  <si>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</si>
  <si>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</si>
  <si>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</si>
  <si>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</si>
  <si>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</si>
  <si>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</si>
  <si>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</si>
  <si>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</si>
  <si>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</si>
  <si>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</si>
  <si>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</si>
  <si>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</si>
  <si>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</si>
  <si>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</si>
  <si>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</si>
  <si>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</si>
  <si>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</si>
  <si>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</si>
  <si>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</si>
  <si>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</si>
  <si>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</si>
  <si>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</si>
  <si>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</si>
  <si>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</si>
  <si>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</si>
  <si>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</si>
  <si>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</si>
  <si>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</si>
  <si>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</si>
  <si>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</si>
  <si>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</si>
  <si>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</si>
  <si>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</si>
  <si>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</si>
  <si>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</si>
  <si>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</si>
  <si>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</si>
  <si>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</si>
  <si>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</si>
  <si>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</si>
  <si>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</si>
  <si>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</si>
  <si>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</si>
  <si>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</si>
  <si>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</si>
  <si>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</si>
  <si>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</si>
  <si>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</si>
  <si>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</si>
  <si>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</si>
  <si>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</si>
  <si>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</si>
  <si>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</si>
  <si>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</si>
  <si>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</si>
  <si>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</si>
  <si>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</si>
  <si>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</si>
  <si>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</si>
  <si>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</si>
  <si>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</si>
  <si>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</si>
  <si>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</si>
  <si>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</si>
  <si>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</si>
  <si>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</si>
  <si>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</si>
  <si>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</si>
  <si>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</si>
  <si>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</si>
  <si>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</si>
  <si>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</si>
  <si>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</si>
  <si>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</si>
  <si>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</si>
  <si>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</si>
  <si>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</si>
  <si>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</si>
  <si>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</si>
  <si>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</si>
  <si>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</si>
  <si>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</si>
  <si>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</si>
  <si>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</si>
  <si>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</si>
  <si>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</si>
  <si>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</si>
  <si>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</si>
  <si>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</si>
  <si>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</si>
  <si>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</si>
  <si>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</si>
  <si>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</si>
  <si>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</si>
  <si>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</si>
  <si>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</si>
  <si>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</si>
  <si>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</si>
  <si>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</si>
  <si>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</si>
  <si>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</si>
  <si>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</si>
  <si>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</si>
  <si>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</si>
  <si>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</si>
  <si>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</si>
  <si>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</si>
  <si>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</si>
  <si>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</si>
  <si>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</si>
  <si>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</si>
  <si>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</si>
  <si>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</si>
  <si>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</si>
  <si>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</si>
  <si>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</si>
  <si>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</si>
  <si>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</si>
  <si>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</si>
  <si>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</si>
  <si>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</si>
  <si>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</si>
  <si>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</si>
  <si>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</si>
  <si>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</si>
  <si>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</si>
  <si>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</si>
  <si>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</si>
  <si>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</si>
  <si>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</si>
  <si>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</si>
  <si>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</si>
  <si>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</si>
  <si>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</si>
  <si>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</si>
  <si>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</si>
  <si>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</si>
  <si>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</si>
  <si>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</si>
  <si>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</si>
  <si>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</si>
  <si>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</si>
  <si>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</si>
  <si>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</si>
  <si>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</si>
  <si>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</si>
  <si>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</si>
  <si>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</si>
  <si>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</si>
  <si>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</si>
  <si>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</si>
  <si>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</si>
  <si>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</si>
  <si>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</si>
  <si>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</si>
  <si>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</si>
  <si>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</si>
  <si>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</si>
  <si>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</si>
  <si>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</si>
  <si>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</si>
  <si>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</si>
  <si>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</si>
  <si>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</si>
  <si>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</si>
  <si>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</si>
  <si>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</si>
  <si>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</si>
  <si>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</si>
  <si>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</si>
  <si>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</si>
  <si>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</si>
  <si>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</si>
  <si>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</si>
  <si>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</si>
  <si>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</si>
  <si>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</si>
  <si>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</si>
  <si>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</si>
  <si>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</si>
  <si>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</si>
  <si>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</si>
  <si>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</si>
  <si>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</si>
  <si>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</si>
  <si>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</si>
  <si>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</si>
  <si>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</si>
  <si>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</si>
  <si>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</si>
  <si>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</si>
  <si>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</si>
  <si>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</si>
  <si>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</si>
  <si>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</si>
  <si>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</si>
  <si>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</si>
  <si>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</si>
  <si>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</si>
  <si>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</si>
  <si>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</si>
  <si>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</si>
  <si>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</si>
  <si>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</si>
  <si>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</si>
  <si>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</si>
  <si>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</si>
  <si>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</si>
  <si>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</si>
  <si>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</si>
  <si>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</si>
  <si>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</si>
  <si>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</si>
  <si>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</si>
  <si>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</si>
  <si>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</si>
  <si>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</si>
  <si>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</si>
  <si>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</si>
  <si>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</si>
  <si>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</si>
  <si>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</si>
  <si>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</si>
  <si>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</si>
  <si>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</si>
  <si>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</si>
  <si>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</si>
  <si>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</si>
  <si>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</si>
  <si>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</si>
  <si>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</si>
  <si>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</si>
  <si>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</si>
  <si>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</si>
  <si>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</si>
  <si>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</si>
  <si>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</si>
  <si>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</si>
  <si>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</si>
  <si>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</si>
  <si>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</si>
  <si>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</si>
  <si>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</si>
  <si>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</si>
  <si>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</si>
  <si>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</si>
  <si>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</si>
  <si>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</si>
  <si>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</si>
  <si>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</si>
  <si>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</si>
  <si>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</si>
  <si>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</si>
  <si>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</si>
  <si>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</si>
  <si>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</si>
  <si>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</si>
  <si>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</si>
  <si>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</si>
  <si>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</si>
  <si>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</si>
  <si>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</si>
  <si>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</si>
  <si>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</si>
  <si>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</si>
  <si>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</si>
  <si>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</si>
  <si>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</si>
  <si>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</si>
  <si>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</si>
  <si>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</si>
  <si>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</si>
  <si>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</si>
  <si>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</si>
  <si>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</si>
  <si>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</si>
  <si>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</si>
  <si>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</si>
  <si>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</si>
  <si>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</si>
  <si>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</si>
  <si>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</si>
  <si>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</si>
  <si>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</si>
  <si>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</si>
  <si>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</si>
  <si>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</si>
  <si>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</si>
  <si>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</si>
  <si>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</si>
  <si>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</si>
  <si>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</si>
  <si>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</si>
  <si>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</si>
  <si>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</si>
  <si>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</si>
  <si>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</si>
  <si>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</si>
  <si>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</si>
  <si>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</si>
  <si>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</si>
  <si>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</si>
  <si>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</si>
  <si>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</si>
  <si>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</si>
  <si>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</si>
  <si>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</si>
  <si>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</si>
  <si>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</si>
  <si>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</si>
  <si>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</si>
  <si>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</si>
  <si>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</si>
  <si>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</si>
  <si>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</si>
  <si>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</si>
  <si>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</si>
  <si>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</si>
  <si>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</si>
  <si>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</si>
  <si>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</si>
  <si>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</si>
  <si>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</si>
  <si>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</si>
  <si>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</si>
  <si>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</si>
  <si>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</si>
  <si>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</si>
  <si>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</si>
  <si>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</si>
  <si>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</si>
  <si>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</si>
  <si>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</si>
  <si>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</si>
  <si>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</si>
  <si>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</si>
  <si>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</si>
  <si>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</si>
  <si>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</si>
  <si>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</si>
  <si>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</si>
  <si>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</si>
  <si>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</si>
  <si>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</si>
  <si>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</si>
  <si>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</si>
  <si>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</si>
  <si>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</si>
  <si>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</si>
  <si>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</si>
  <si>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</si>
  <si>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</si>
  <si>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</si>
  <si>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</si>
  <si>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</si>
  <si>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</si>
  <si>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</si>
  <si>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</si>
  <si>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</si>
  <si>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</si>
  <si>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</si>
  <si>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</si>
  <si>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</si>
  <si>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</si>
  <si>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</si>
  <si>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</si>
  <si>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</si>
  <si>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</si>
  <si>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</si>
  <si>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</si>
  <si>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</si>
  <si>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</si>
  <si>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</si>
  <si>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</si>
  <si>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</si>
  <si>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</si>
  <si>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</si>
  <si>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</si>
  <si>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</si>
  <si>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</si>
  <si>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</si>
  <si>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</si>
  <si>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</si>
  <si>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</si>
  <si>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</si>
  <si>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</si>
  <si>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</si>
  <si>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</si>
  <si>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</si>
  <si>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</si>
  <si>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</si>
  <si>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</si>
  <si>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</si>
  <si>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</si>
  <si>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</si>
  <si>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</si>
  <si>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</si>
  <si>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</si>
  <si>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</si>
  <si>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</si>
  <si>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</si>
  <si>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</si>
  <si>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</si>
  <si>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</si>
  <si>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</si>
  <si>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</si>
  <si>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</si>
  <si>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</si>
  <si>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</si>
  <si>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</si>
  <si>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</si>
  <si>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</si>
  <si>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</si>
  <si>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</si>
  <si>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</si>
  <si>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</si>
  <si>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</si>
  <si>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</si>
  <si>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</si>
  <si>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</si>
  <si>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</si>
  <si>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</si>
  <si>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</si>
  <si>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</si>
  <si>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</si>
  <si>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</si>
  <si>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</si>
  <si>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</si>
  <si>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</si>
  <si>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</si>
  <si>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</si>
  <si>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</si>
  <si>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</si>
  <si>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</si>
  <si>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</si>
  <si>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</si>
  <si>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</si>
  <si>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</si>
  <si>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</si>
  <si>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</si>
  <si>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</si>
  <si>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</si>
  <si>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</si>
  <si>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</si>
  <si>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</si>
  <si>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</si>
  <si>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</si>
  <si>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</si>
  <si>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</si>
  <si>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</si>
  <si>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</si>
  <si>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</si>
  <si>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</si>
  <si>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</si>
  <si>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</si>
  <si>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</si>
  <si>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</si>
  <si>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</si>
  <si>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</si>
  <si>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</si>
  <si>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</si>
  <si>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</si>
  <si>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</si>
  <si>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</si>
  <si>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</si>
  <si>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</si>
  <si>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</si>
  <si>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</si>
  <si>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</si>
  <si>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</si>
  <si>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</si>
  <si>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</si>
  <si>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</si>
  <si>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</si>
  <si>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</si>
  <si>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</si>
  <si>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</si>
  <si>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</si>
  <si>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</si>
  <si>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</si>
  <si>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</si>
  <si>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</si>
  <si>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</si>
  <si>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</si>
  <si>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</si>
  <si>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</si>
  <si>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</si>
  <si>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</si>
  <si>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</si>
  <si>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</si>
  <si>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</si>
  <si>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</si>
  <si>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</si>
  <si>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</si>
  <si>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</si>
  <si>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</si>
  <si>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</si>
  <si>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</si>
  <si>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</si>
  <si>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</si>
  <si>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</si>
  <si>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</si>
  <si>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</si>
  <si>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</si>
  <si>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</si>
  <si>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</si>
  <si>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</si>
  <si>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</si>
  <si>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</si>
  <si>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</si>
  <si>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</si>
  <si>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</si>
  <si>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</si>
  <si>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</si>
  <si>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</si>
  <si>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</si>
  <si>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</si>
  <si>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</si>
  <si>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</si>
  <si>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</si>
  <si>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</si>
  <si>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</si>
  <si>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</si>
  <si>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</si>
  <si>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</si>
  <si>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</si>
  <si>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</si>
  <si>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</si>
  <si>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</si>
  <si>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</si>
  <si>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</si>
  <si>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</si>
  <si>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</si>
  <si>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</si>
  <si>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</si>
  <si>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</si>
  <si>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</si>
  <si>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</si>
  <si>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</si>
  <si>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</si>
  <si>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</si>
  <si>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</si>
  <si>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</si>
  <si>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</si>
  <si>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</si>
  <si>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</si>
  <si>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</si>
  <si>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</si>
  <si>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</si>
  <si>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</si>
  <si>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</si>
  <si>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</si>
  <si>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</si>
  <si>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</si>
  <si>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</si>
  <si>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</si>
  <si>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</si>
  <si>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</si>
  <si>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</si>
  <si>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</si>
  <si>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</si>
  <si>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</si>
  <si>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</si>
  <si>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</si>
  <si>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</si>
  <si>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</si>
  <si>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</si>
  <si>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</si>
  <si>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</si>
  <si>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</si>
  <si>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</si>
  <si>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</si>
  <si>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</si>
  <si>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</si>
  <si>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</si>
  <si>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</si>
  <si>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</si>
  <si>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</si>
  <si>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</si>
  <si>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</si>
  <si>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</si>
  <si>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</si>
  <si>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</si>
  <si>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</si>
  <si>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</si>
  <si>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</si>
  <si>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</si>
  <si>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</si>
  <si>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</si>
  <si>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</si>
  <si>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</si>
  <si>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</si>
  <si>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</si>
  <si>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</si>
  <si>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</si>
  <si>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</si>
  <si>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</si>
  <si>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</si>
  <si>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</si>
  <si>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</si>
  <si>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</si>
  <si>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</si>
  <si>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</si>
  <si>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</si>
  <si>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</si>
  <si>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</si>
  <si>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</si>
  <si>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</si>
  <si>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</si>
  <si>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</si>
  <si>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</si>
  <si>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</si>
  <si>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</si>
  <si>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</si>
  <si>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</si>
  <si>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</si>
  <si>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</si>
  <si>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</si>
  <si>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</si>
  <si>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</si>
  <si>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</si>
  <si>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</si>
  <si>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</si>
  <si>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</si>
  <si>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</si>
  <si>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</si>
  <si>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</si>
  <si>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</si>
  <si>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</si>
  <si>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</si>
  <si>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</si>
  <si>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</si>
  <si>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</si>
  <si>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</si>
  <si>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</si>
  <si>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</si>
  <si>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</si>
  <si>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</si>
  <si>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</si>
  <si>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</si>
  <si>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</si>
  <si>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</si>
  <si>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</si>
  <si>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</si>
  <si>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</si>
  <si>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</si>
  <si>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</si>
  <si>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</si>
  <si>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</si>
  <si>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</si>
  <si>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</si>
  <si>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</si>
  <si>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</si>
  <si>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</si>
  <si>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</si>
  <si>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</si>
  <si>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</si>
  <si>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</si>
  <si>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</si>
  <si>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</si>
  <si>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</si>
  <si>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</si>
  <si>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</si>
  <si>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</si>
  <si>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</si>
  <si>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</si>
  <si>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</si>
  <si>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</si>
  <si>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</si>
  <si>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</si>
  <si>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</si>
  <si>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</si>
  <si>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</si>
  <si>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</si>
  <si>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</si>
  <si>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</si>
  <si>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</si>
  <si>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</si>
  <si>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</si>
  <si>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</si>
  <si>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</si>
  <si>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</si>
  <si>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</si>
  <si>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</si>
  <si>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</si>
  <si>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</si>
  <si>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</si>
  <si>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</si>
  <si>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</si>
  <si>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</si>
  <si>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</si>
  <si>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</si>
  <si>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</si>
  <si>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</si>
  <si>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</si>
  <si>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</si>
  <si>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</si>
  <si>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</si>
  <si>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</si>
  <si>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</si>
  <si>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</si>
  <si>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</si>
  <si>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</si>
  <si>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</si>
  <si>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</si>
  <si>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</si>
  <si>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</si>
  <si>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</si>
  <si>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</si>
  <si>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</si>
  <si>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</si>
  <si>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</si>
  <si>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</si>
  <si>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</si>
  <si>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</si>
  <si>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</si>
  <si>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</si>
  <si>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</si>
  <si>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</si>
  <si>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</si>
  <si>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</si>
  <si>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</si>
  <si>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</si>
  <si>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</si>
  <si>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</si>
  <si>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</si>
  <si>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</si>
  <si>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</si>
  <si>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</si>
  <si>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</si>
  <si>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</si>
  <si>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</si>
  <si>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</si>
  <si>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</si>
  <si>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</si>
  <si>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</si>
  <si>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</si>
  <si>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</si>
  <si>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</si>
  <si>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</si>
  <si>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</si>
  <si>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</si>
  <si>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</si>
  <si>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</si>
  <si>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</si>
  <si>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</si>
  <si>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</si>
  <si>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</si>
  <si>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</si>
  <si>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</si>
  <si>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</si>
  <si>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</si>
  <si>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</si>
  <si>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</si>
  <si>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</si>
  <si>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</si>
  <si>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</si>
  <si>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</si>
  <si>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</si>
  <si>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</si>
  <si>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</si>
  <si>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</si>
  <si>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</si>
  <si>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</si>
  <si>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</si>
  <si>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</si>
  <si>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</si>
  <si>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</si>
  <si>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</si>
  <si>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</si>
  <si>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</si>
  <si>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</si>
  <si>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</si>
  <si>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</si>
  <si>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</si>
  <si>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</si>
  <si>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</si>
  <si>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</si>
  <si>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</si>
  <si>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</si>
  <si>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</si>
  <si>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</si>
  <si>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</si>
  <si>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</si>
  <si>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</si>
  <si>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</si>
  <si>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</si>
  <si>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</si>
  <si>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</si>
  <si>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</si>
  <si>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</si>
  <si>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</si>
  <si>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</si>
  <si>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</si>
  <si>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</si>
  <si>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</si>
  <si>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</si>
  <si>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</si>
  <si>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</si>
  <si>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</si>
  <si>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</si>
  <si>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</si>
  <si>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</si>
  <si>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</si>
  <si>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</si>
  <si>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</si>
  <si>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</si>
  <si>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</si>
  <si>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</si>
  <si>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</si>
  <si>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</si>
  <si>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</si>
  <si>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</si>
  <si>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</si>
  <si>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</si>
  <si>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</si>
  <si>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</si>
  <si>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</si>
  <si>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</si>
  <si>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</si>
  <si>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</si>
  <si>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</si>
  <si>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</si>
  <si>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</si>
  <si>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</si>
  <si>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</si>
  <si>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</si>
  <si>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</si>
  <si>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</si>
  <si>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</si>
  <si>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</si>
  <si>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</si>
  <si>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</si>
  <si>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</si>
  <si>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</si>
  <si>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</si>
  <si>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</si>
  <si>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</si>
  <si>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</si>
  <si>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</si>
  <si>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</si>
  <si>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</si>
  <si>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</si>
  <si>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</si>
  <si>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</si>
  <si>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</si>
  <si>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</si>
  <si>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</si>
  <si>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</si>
  <si>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</si>
  <si>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</si>
  <si>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</si>
  <si>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</si>
  <si>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</si>
  <si>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</si>
  <si>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</si>
  <si>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</si>
  <si>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</si>
  <si>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</si>
  <si>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</si>
  <si>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</si>
  <si>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</si>
  <si>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</si>
  <si>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</si>
  <si>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</si>
  <si>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</si>
  <si>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</si>
  <si>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</si>
  <si>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</si>
  <si>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</si>
  <si>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</si>
  <si>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</si>
  <si>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</si>
  <si>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</si>
  <si>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</si>
  <si>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</si>
  <si>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</si>
  <si>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</si>
  <si>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</si>
  <si>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</si>
  <si>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</si>
  <si>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</si>
  <si>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</si>
  <si>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</si>
  <si>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</si>
  <si>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</si>
  <si>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</si>
  <si>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</si>
  <si>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</si>
  <si>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</si>
  <si>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</si>
  <si>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</si>
  <si>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</si>
  <si>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</si>
  <si>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</si>
  <si>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</si>
  <si>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</si>
  <si>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</si>
  <si>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</si>
  <si>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</si>
  <si>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</si>
  <si>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</si>
  <si>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</si>
  <si>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</si>
  <si>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</si>
  <si>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</si>
  <si>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</si>
  <si>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</si>
  <si>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</si>
  <si>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</si>
  <si>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</si>
  <si>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</si>
  <si>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</si>
  <si>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</si>
  <si>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</si>
  <si>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</si>
  <si>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</si>
  <si>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</si>
  <si>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</si>
  <si>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</si>
  <si>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</si>
  <si>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</si>
  <si>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</si>
  <si>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</si>
  <si>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</si>
  <si>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</si>
  <si>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</si>
  <si>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</si>
  <si>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</si>
  <si>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</si>
  <si>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</si>
  <si>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</si>
  <si>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</si>
  <si>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</si>
  <si>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</si>
  <si>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</si>
  <si>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</si>
  <si>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</si>
  <si>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</si>
  <si>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</si>
  <si>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</si>
  <si>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</si>
  <si>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</si>
  <si>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</si>
  <si>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</si>
  <si>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</si>
  <si>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</si>
  <si>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</si>
  <si>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</si>
  <si>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</si>
  <si>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</si>
  <si>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</si>
  <si>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</si>
  <si>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</si>
  <si>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</si>
  <si>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</si>
  <si>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</si>
  <si>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</si>
  <si>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</si>
  <si>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</si>
  <si>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</si>
  <si>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</si>
  <si>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</si>
  <si>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</si>
  <si>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</si>
  <si>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</si>
  <si>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</si>
  <si>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</si>
  <si>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</si>
  <si>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</si>
  <si>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</si>
  <si>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</si>
  <si>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</si>
  <si>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</si>
  <si>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</si>
  <si>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</si>
  <si>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</si>
  <si>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</si>
  <si>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</si>
  <si>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</si>
  <si>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</si>
  <si>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</si>
  <si>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</si>
  <si>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</si>
  <si>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</si>
  <si>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</si>
  <si>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</si>
  <si>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</si>
  <si>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</si>
  <si>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</si>
  <si>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</si>
  <si>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</si>
  <si>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</si>
  <si>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</si>
  <si>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</si>
  <si>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</si>
  <si>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</si>
  <si>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</si>
  <si>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</si>
  <si>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</si>
  <si>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</si>
  <si>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</si>
  <si>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</si>
  <si>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</si>
  <si>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</si>
  <si>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</si>
  <si>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</si>
  <si>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</si>
  <si>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</si>
  <si>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</si>
  <si>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</si>
  <si>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</si>
  <si>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</si>
  <si>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</si>
  <si>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</si>
  <si>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</si>
  <si>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</si>
  <si>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</si>
  <si>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</si>
  <si>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</si>
  <si>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</si>
  <si>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</si>
  <si>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</si>
  <si>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</si>
  <si>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</si>
  <si>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</si>
  <si>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</si>
  <si>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</si>
  <si>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</si>
  <si>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</si>
  <si>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</si>
  <si>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</si>
  <si>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</si>
  <si>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</si>
  <si>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</si>
  <si>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</si>
  <si>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</si>
  <si>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</si>
  <si>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</si>
  <si>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</si>
  <si>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</si>
  <si>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</si>
  <si>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</si>
  <si>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</si>
  <si>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</si>
  <si>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</si>
  <si>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</si>
  <si>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</si>
  <si>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</si>
  <si>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</si>
  <si>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</si>
  <si>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</si>
  <si>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</si>
  <si>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</si>
  <si>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</si>
  <si>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</si>
  <si>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</si>
  <si>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</si>
  <si>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</si>
  <si>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</si>
  <si>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</si>
  <si>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</si>
  <si>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</si>
  <si>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</si>
  <si>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</si>
  <si>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</si>
  <si>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</si>
  <si>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</si>
  <si>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</si>
  <si>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</si>
  <si>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</si>
  <si>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</si>
  <si>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</si>
  <si>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</si>
  <si>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</si>
  <si>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</si>
  <si>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</si>
  <si>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</si>
  <si>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</si>
  <si>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</si>
  <si>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</si>
  <si>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</si>
  <si>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</si>
  <si>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</si>
  <si>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</si>
  <si>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</si>
  <si>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</si>
  <si>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</si>
  <si>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</si>
  <si>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</si>
  <si>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</si>
  <si>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</si>
  <si>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</si>
  <si>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</si>
  <si>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</si>
  <si>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</si>
  <si>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</si>
  <si>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</si>
  <si>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</si>
  <si>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</si>
  <si>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</si>
  <si>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</si>
  <si>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</si>
  <si>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</si>
  <si>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</si>
  <si>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</si>
  <si>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</si>
  <si>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</si>
  <si>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</si>
  <si>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</si>
  <si>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</si>
  <si>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</si>
  <si>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</si>
  <si>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</si>
  <si>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</si>
  <si>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</si>
  <si>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</si>
  <si>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</si>
  <si>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</si>
  <si>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</si>
  <si>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</si>
  <si>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</si>
  <si>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</si>
  <si>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</si>
  <si>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</si>
  <si>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</si>
  <si>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</si>
  <si>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</si>
  <si>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</si>
  <si>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</si>
  <si>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</si>
  <si>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</si>
  <si>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</si>
  <si>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</si>
  <si>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</si>
  <si>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</si>
  <si>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</si>
  <si>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</si>
  <si>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</si>
  <si>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</si>
  <si>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</si>
  <si>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</si>
  <si>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</si>
  <si>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</si>
  <si>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</si>
  <si>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</si>
  <si>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</si>
  <si>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</si>
  <si>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</si>
  <si>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</si>
  <si>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</si>
  <si>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</si>
  <si>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</si>
  <si>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</si>
  <si>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</si>
  <si>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</si>
  <si>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</si>
  <si>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</si>
  <si>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</si>
  <si>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</si>
  <si>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</si>
  <si>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</si>
  <si>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</si>
  <si>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</si>
  <si>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</si>
  <si>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</si>
  <si>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</si>
  <si>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</si>
  <si>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</si>
  <si>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</si>
  <si>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</si>
  <si>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</si>
  <si>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</si>
  <si>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</si>
  <si>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</si>
  <si>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</si>
  <si>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</si>
  <si>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</si>
  <si>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</si>
  <si>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</si>
  <si>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</si>
  <si>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</si>
  <si>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</si>
  <si>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</si>
  <si>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</si>
  <si>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</si>
  <si>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</si>
  <si>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</si>
  <si>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</si>
  <si>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</si>
  <si>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</si>
  <si>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</si>
  <si>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</si>
  <si>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</si>
  <si>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</si>
  <si>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</si>
  <si>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</si>
  <si>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</si>
  <si>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</si>
  <si>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</si>
  <si>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</si>
  <si>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</si>
  <si>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</si>
  <si>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</si>
  <si>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</si>
  <si>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</si>
  <si>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</si>
  <si>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</si>
  <si>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</si>
  <si>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</si>
  <si>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</si>
  <si>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</si>
  <si>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</si>
  <si>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</si>
  <si>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</si>
  <si>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</si>
  <si>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</si>
  <si>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</si>
  <si>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</si>
  <si>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</si>
  <si>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</si>
  <si>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</si>
  <si>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</si>
  <si>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</si>
  <si>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</si>
  <si>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</si>
  <si>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</si>
  <si>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</si>
  <si>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</si>
  <si>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</si>
  <si>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</si>
  <si>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</si>
  <si>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</si>
  <si>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</si>
  <si>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</si>
  <si>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</si>
  <si>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</si>
  <si>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</si>
  <si>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</si>
  <si>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</si>
  <si>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</si>
  <si>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</si>
  <si>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</si>
  <si>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</si>
  <si>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</si>
  <si>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</si>
  <si>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</si>
  <si>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</si>
  <si>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</si>
  <si>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</si>
  <si>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</si>
  <si>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</si>
  <si>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</si>
  <si>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</si>
  <si>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</si>
  <si>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</si>
  <si>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</si>
  <si>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</si>
  <si>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</si>
  <si>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</si>
  <si>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</si>
  <si>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</si>
  <si>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</si>
  <si>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</si>
  <si>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</si>
  <si>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</si>
  <si>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</si>
  <si>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</si>
  <si>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</si>
  <si>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</si>
  <si>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</si>
  <si>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</si>
  <si>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</si>
  <si>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</si>
  <si>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</si>
  <si>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</si>
  <si>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</si>
  <si>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</si>
  <si>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</si>
  <si>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</si>
  <si>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</si>
  <si>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</si>
  <si>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</si>
  <si>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</si>
  <si>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</si>
  <si>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</si>
  <si>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</si>
  <si>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</si>
  <si>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</si>
  <si>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</si>
  <si>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</si>
  <si>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</si>
  <si>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</si>
  <si>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</si>
  <si>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</si>
  <si>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</si>
  <si>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</si>
  <si>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</si>
  <si>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</si>
  <si>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</si>
  <si>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</si>
  <si>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</si>
  <si>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</si>
  <si>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</si>
  <si>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</si>
  <si>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</si>
  <si>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</si>
  <si>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</si>
  <si>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</si>
  <si>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</si>
  <si>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</si>
  <si>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</si>
  <si>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</si>
  <si>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</si>
  <si>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</si>
  <si>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</si>
  <si>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</si>
  <si>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</si>
  <si>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</si>
  <si>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</si>
  <si>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</si>
  <si>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</si>
  <si>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</si>
  <si>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</si>
  <si>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</si>
  <si>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</si>
  <si>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</si>
  <si>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</si>
  <si>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</si>
  <si>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</si>
  <si>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</si>
  <si>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</si>
  <si>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</si>
  <si>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</si>
  <si>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</si>
  <si>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</si>
  <si>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</si>
  <si>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</si>
  <si>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</si>
  <si>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</si>
  <si>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</si>
  <si>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</si>
  <si>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</si>
  <si>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</si>
  <si>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</si>
  <si>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</si>
  <si>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</si>
  <si>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</si>
  <si>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</si>
  <si>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</si>
  <si>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</si>
  <si>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</si>
  <si>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</si>
  <si>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</si>
  <si>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</si>
  <si>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</si>
  <si>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</si>
  <si>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</si>
  <si>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</si>
  <si>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</si>
  <si>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</si>
  <si>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</si>
  <si>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</si>
  <si>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</si>
  <si>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</si>
  <si>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</si>
  <si>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</si>
  <si>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</si>
  <si>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</si>
  <si>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</si>
  <si>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</si>
  <si>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</si>
  <si>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</si>
  <si>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</si>
  <si>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</si>
  <si>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</si>
  <si>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</si>
  <si>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</si>
  <si>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</si>
  <si>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</si>
  <si>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</si>
  <si>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</si>
  <si>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</si>
  <si>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</si>
  <si>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</si>
  <si>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</si>
  <si>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</si>
  <si>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</si>
  <si>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</si>
  <si>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</si>
  <si>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</si>
  <si>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</si>
  <si>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</si>
  <si>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</si>
  <si>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</si>
  <si>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</si>
  <si>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</si>
  <si>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</si>
  <si>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</si>
  <si>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</si>
  <si>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</si>
  <si>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</si>
  <si>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</si>
  <si>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</si>
  <si>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</si>
  <si>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</si>
  <si>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</si>
  <si>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</si>
  <si>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</si>
  <si>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</si>
  <si>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</si>
  <si>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</si>
  <si>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</si>
  <si>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</si>
  <si>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</si>
  <si>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</si>
  <si>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</si>
  <si>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</si>
  <si>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</si>
  <si>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</si>
  <si>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</si>
  <si>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</si>
  <si>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</si>
  <si>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</si>
  <si>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</si>
  <si>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</si>
  <si>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</si>
  <si>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</si>
  <si>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</si>
  <si>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</si>
  <si>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</si>
  <si>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</si>
  <si>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</si>
  <si>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</si>
  <si>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</si>
  <si>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</si>
  <si>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</si>
  <si>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</si>
  <si>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</si>
  <si>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</si>
  <si>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</si>
  <si>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</si>
  <si>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</si>
  <si>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</si>
  <si>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</si>
  <si>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</si>
  <si>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</si>
  <si>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</si>
  <si>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</si>
  <si>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</si>
  <si>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</si>
  <si>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</si>
  <si>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</si>
  <si>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</si>
  <si>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</si>
  <si>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</si>
  <si>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</si>
  <si>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</si>
  <si>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</si>
  <si>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</si>
  <si>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</si>
  <si>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</si>
  <si>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</si>
  <si>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</si>
  <si>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</si>
  <si>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</si>
  <si>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</si>
  <si>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</si>
  <si>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</si>
  <si>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</si>
  <si>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</si>
  <si>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</si>
  <si>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</si>
  <si>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</si>
  <si>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</si>
  <si>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</si>
  <si>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</si>
  <si>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</si>
  <si>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</si>
  <si>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</si>
  <si>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</si>
  <si>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</si>
  <si>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</si>
  <si>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</si>
  <si>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</si>
  <si>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</si>
  <si>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</si>
  <si>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</si>
  <si>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</si>
  <si>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</si>
  <si>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</si>
  <si>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</si>
  <si>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</si>
  <si>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</si>
  <si>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</si>
  <si>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</si>
  <si>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</si>
  <si>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</si>
  <si>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</si>
  <si>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</si>
  <si>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</si>
  <si>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</si>
  <si>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</si>
  <si>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</si>
  <si>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</si>
  <si>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</si>
  <si>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</si>
  <si>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</si>
  <si>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</si>
  <si>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</si>
  <si>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</si>
  <si>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</si>
  <si>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</si>
  <si>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</si>
  <si>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</si>
  <si>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</si>
  <si>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</si>
  <si>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</si>
  <si>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</si>
  <si>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</si>
  <si>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</si>
  <si>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</si>
  <si>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</si>
  <si>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</si>
  <si>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</si>
  <si>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</si>
  <si>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</si>
  <si>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</si>
  <si>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</si>
  <si>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</si>
  <si>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</si>
  <si>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</si>
  <si>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</si>
  <si>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</si>
  <si>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</si>
  <si>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</si>
  <si>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</si>
  <si>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</si>
  <si>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</si>
  <si>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</si>
  <si>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</si>
  <si>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</si>
  <si>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</si>
  <si>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</si>
  <si>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</si>
  <si>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</si>
  <si>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</si>
  <si>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</si>
  <si>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</si>
  <si>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</si>
  <si>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</si>
  <si>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</si>
  <si>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</si>
  <si>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</si>
  <si>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</si>
  <si>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</si>
  <si>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</si>
  <si>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</si>
  <si>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</si>
  <si>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</si>
  <si>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</si>
  <si>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</si>
  <si>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</si>
  <si>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</si>
  <si>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</si>
  <si>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</si>
  <si>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</si>
  <si>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</si>
  <si>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</si>
  <si>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</si>
  <si>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</si>
  <si>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</si>
  <si>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</si>
  <si>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</si>
  <si>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</si>
  <si>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</si>
  <si>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</si>
  <si>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</si>
  <si>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</si>
  <si>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</si>
  <si>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</si>
  <si>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</si>
  <si>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</si>
  <si>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</si>
  <si>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</si>
  <si>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</si>
  <si>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</si>
  <si>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</si>
  <si>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</si>
  <si>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</si>
  <si>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</si>
  <si>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</si>
  <si>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</si>
  <si>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</si>
  <si>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</si>
  <si>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</si>
  <si>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</si>
  <si>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</si>
  <si>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</si>
  <si>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</si>
  <si>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</si>
  <si>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</si>
  <si>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</si>
  <si>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</si>
  <si>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</si>
  <si>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</si>
  <si>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</si>
  <si>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</si>
  <si>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</si>
  <si>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</si>
  <si>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</si>
  <si>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</si>
  <si>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</si>
  <si>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</si>
  <si>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</si>
  <si>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</si>
  <si>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</si>
  <si>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</si>
  <si>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</si>
  <si>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</si>
  <si>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</si>
  <si>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</si>
  <si>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</si>
  <si>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</si>
  <si>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</si>
  <si>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</si>
  <si>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</si>
  <si>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</si>
  <si>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</si>
  <si>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</si>
  <si>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</si>
  <si>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</si>
  <si>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</si>
  <si>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</si>
  <si>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</si>
  <si>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</si>
  <si>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</si>
  <si>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</si>
  <si>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</si>
  <si>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</si>
  <si>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</si>
  <si>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</si>
  <si>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</si>
  <si>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</si>
  <si>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</si>
  <si>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</si>
  <si>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</si>
  <si>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</si>
  <si>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</si>
  <si>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</si>
  <si>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</si>
  <si>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</si>
  <si>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</si>
  <si>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</si>
  <si>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</si>
  <si>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</si>
  <si>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</si>
  <si>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</si>
  <si>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</si>
  <si>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</si>
  <si>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</si>
  <si>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</si>
  <si>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</si>
  <si>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</si>
  <si>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</si>
  <si>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</si>
  <si>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</si>
  <si>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</si>
  <si>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</si>
  <si>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</si>
  <si>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</si>
  <si>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</si>
  <si>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</si>
  <si>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</si>
  <si>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</si>
  <si>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</si>
  <si>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</si>
  <si>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</si>
  <si>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</si>
  <si>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</si>
  <si>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</si>
  <si>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</si>
  <si>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</si>
  <si>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</si>
  <si>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</si>
  <si>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</si>
  <si>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</si>
  <si>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</si>
  <si>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</si>
  <si>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</si>
  <si>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</si>
  <si>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</si>
  <si>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</si>
  <si>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</si>
  <si>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</si>
  <si>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</si>
  <si>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</si>
  <si>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</si>
  <si>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</si>
  <si>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</si>
  <si>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</si>
  <si>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</si>
  <si>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</si>
  <si>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</si>
  <si>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</si>
  <si>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</si>
  <si>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</si>
  <si>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</si>
  <si>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</si>
  <si>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</si>
  <si>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</si>
  <si>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</si>
  <si>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</si>
  <si>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</si>
  <si>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</si>
  <si>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</si>
  <si>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</si>
  <si>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</si>
  <si>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</si>
  <si>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</si>
  <si>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</si>
  <si>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</si>
  <si>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</si>
  <si>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</si>
  <si>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</si>
  <si>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</si>
  <si>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</si>
  <si>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</si>
  <si>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</si>
  <si>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</si>
  <si>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</si>
  <si>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</si>
  <si>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</si>
  <si>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</si>
  <si>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</si>
  <si>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</si>
  <si>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</si>
  <si>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</si>
  <si>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</si>
  <si>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</si>
  <si>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</si>
  <si>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</si>
  <si>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</si>
  <si>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</si>
  <si>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</si>
  <si>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</si>
  <si>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</si>
  <si>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</si>
  <si>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</si>
  <si>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</si>
  <si>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</si>
  <si>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</si>
  <si>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</si>
  <si>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</si>
  <si>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</si>
  <si>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</si>
  <si>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</si>
  <si>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</si>
  <si>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</si>
  <si>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</si>
  <si>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</si>
  <si>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</si>
  <si>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</si>
  <si>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</si>
  <si>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</si>
  <si>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</si>
  <si>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</si>
  <si>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</si>
  <si>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</si>
  <si>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</si>
  <si>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</si>
  <si>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</si>
  <si>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</si>
  <si>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</si>
  <si>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</si>
  <si>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</si>
  <si>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</si>
  <si>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</si>
  <si>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</si>
  <si>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</si>
  <si>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</si>
  <si>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</si>
  <si>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</si>
  <si>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</si>
  <si>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</si>
  <si>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</si>
  <si>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</si>
  <si>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</si>
  <si>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</si>
  <si>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</si>
  <si>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</si>
  <si>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</si>
  <si>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</si>
  <si>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</si>
  <si>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</si>
  <si>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</si>
  <si>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</si>
  <si>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</si>
  <si>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</si>
  <si>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</si>
  <si>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</si>
  <si>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</si>
  <si>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</si>
  <si>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</si>
  <si>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</si>
  <si>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</si>
  <si>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</si>
  <si>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</si>
  <si>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</si>
  <si>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</si>
  <si>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</si>
  <si>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</si>
  <si>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</si>
  <si>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</si>
  <si>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</si>
  <si>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</si>
  <si>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</si>
  <si>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</si>
  <si>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</si>
  <si>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</si>
  <si>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</si>
  <si>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</si>
  <si>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</si>
  <si>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</si>
  <si>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</si>
  <si>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</si>
  <si>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</si>
  <si>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</si>
  <si>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</si>
  <si>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</si>
  <si>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</si>
  <si>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</si>
  <si>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</si>
  <si>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</si>
  <si>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</si>
  <si>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</si>
  <si>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</si>
  <si>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</si>
  <si>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</si>
  <si>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</si>
  <si>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</si>
  <si>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</si>
  <si>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</si>
  <si>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</si>
  <si>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</si>
  <si>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</si>
  <si>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</si>
  <si>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</si>
  <si>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</si>
  <si>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</si>
  <si>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</si>
  <si>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</si>
  <si>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</si>
  <si>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</si>
  <si>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</si>
  <si>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</si>
  <si>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</si>
  <si>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</si>
  <si>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</si>
  <si>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</si>
  <si>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</si>
  <si>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</si>
  <si>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</si>
  <si>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</si>
  <si>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</si>
  <si>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</si>
  <si>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</si>
  <si>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</si>
  <si>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</si>
  <si>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</si>
  <si>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</si>
  <si>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</si>
  <si>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</si>
  <si>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</si>
  <si>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</si>
  <si>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</si>
  <si>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</si>
  <si>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</si>
  <si>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</si>
  <si>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</si>
  <si>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</si>
  <si>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</si>
  <si>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</si>
  <si>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</si>
  <si>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</si>
  <si>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</si>
  <si>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</si>
  <si>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</si>
  <si>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</si>
  <si>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</si>
  <si>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</si>
  <si>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</si>
  <si>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</si>
  <si>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</si>
  <si>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</si>
  <si>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</si>
  <si>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</si>
  <si>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</si>
  <si>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</si>
  <si>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</si>
  <si>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</si>
  <si>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</si>
  <si>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</si>
  <si>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</si>
  <si>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</si>
  <si>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</si>
  <si>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</si>
  <si>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</si>
  <si>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</si>
  <si>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</si>
  <si>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</si>
  <si>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</si>
  <si>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</si>
  <si>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</si>
  <si>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</si>
  <si>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</si>
  <si>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</si>
  <si>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</si>
  <si>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</si>
  <si>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</si>
  <si>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</si>
  <si>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</si>
  <si>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</si>
  <si>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</si>
  <si>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</si>
  <si>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</si>
  <si>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</si>
  <si>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</si>
  <si>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</si>
  <si>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</si>
  <si>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</si>
  <si>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</si>
  <si>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</si>
  <si>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</si>
  <si>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</si>
  <si>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</si>
  <si>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</si>
  <si>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</si>
  <si>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</si>
  <si>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</si>
  <si>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</si>
  <si>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</si>
  <si>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</si>
  <si>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</si>
  <si>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</si>
  <si>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</si>
  <si>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</si>
  <si>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</si>
  <si>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</si>
  <si>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</si>
  <si>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</si>
  <si>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</si>
  <si>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</si>
  <si>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</si>
  <si>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</si>
  <si>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</si>
  <si>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</si>
  <si>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</si>
  <si>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</si>
  <si>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</si>
  <si>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</si>
  <si>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</si>
  <si>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</si>
  <si>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</si>
  <si>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</si>
  <si>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</si>
  <si>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</si>
  <si>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</si>
  <si>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</si>
  <si>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</si>
  <si>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</si>
  <si>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</si>
  <si>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</si>
  <si>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</si>
  <si>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</si>
  <si>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</si>
  <si>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</si>
  <si>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</si>
  <si>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</si>
  <si>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</si>
  <si>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</si>
  <si>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</si>
  <si>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</si>
  <si>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</si>
  <si>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</si>
  <si>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</si>
  <si>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</si>
  <si>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</si>
  <si>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</si>
  <si>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</si>
  <si>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</si>
  <si>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</si>
  <si>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</si>
  <si>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</si>
  <si>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</si>
  <si>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</si>
  <si>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</si>
  <si>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</si>
  <si>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</si>
  <si>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</si>
  <si>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</si>
  <si>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</si>
  <si>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</si>
  <si>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</si>
  <si>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</si>
  <si>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</si>
  <si>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</si>
  <si>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</si>
  <si>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</si>
  <si>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</si>
  <si>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</si>
  <si>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</si>
  <si>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</si>
  <si>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</si>
  <si>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</si>
  <si>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</si>
  <si>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</si>
  <si>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</si>
  <si>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</si>
  <si>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</si>
  <si>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</si>
  <si>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</si>
  <si>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</si>
  <si>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</si>
  <si>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</si>
  <si>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</si>
  <si>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</si>
  <si>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</si>
  <si>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</si>
  <si>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</si>
  <si>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</si>
  <si>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</si>
  <si>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</si>
  <si>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</si>
  <si>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</si>
  <si>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</si>
  <si>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</si>
  <si>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</si>
  <si>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</si>
  <si>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</si>
  <si>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</si>
  <si>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</si>
  <si>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</si>
  <si>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</si>
  <si>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</si>
  <si>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</si>
  <si>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</si>
  <si>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</si>
  <si>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</si>
  <si>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</si>
  <si>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</si>
  <si>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</si>
  <si>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</si>
  <si>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</si>
  <si>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</si>
  <si>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</si>
  <si>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</si>
  <si>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</si>
  <si>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</si>
  <si>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</si>
  <si>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</si>
  <si>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</si>
  <si>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</si>
  <si>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</si>
  <si>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</si>
  <si>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</si>
  <si>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</si>
  <si>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</si>
  <si>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</si>
  <si>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</si>
  <si>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</si>
  <si>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</si>
  <si>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</si>
  <si>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</si>
  <si>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</si>
  <si>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</si>
  <si>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</si>
  <si>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</si>
  <si>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</si>
  <si>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</si>
  <si>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</si>
  <si>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</si>
  <si>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</si>
  <si>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</si>
  <si>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</si>
  <si>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</si>
  <si>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</si>
  <si>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</si>
  <si>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</si>
  <si>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</si>
  <si>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</si>
  <si>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</si>
  <si>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</si>
  <si>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</si>
  <si>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</si>
  <si>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</si>
  <si>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</si>
  <si>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</si>
  <si>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</si>
  <si>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</si>
  <si>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</si>
  <si>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</si>
  <si>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</si>
  <si>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</si>
  <si>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</si>
  <si>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</si>
  <si>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</si>
  <si>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</si>
  <si>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</si>
  <si>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</si>
  <si>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</si>
  <si>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</si>
  <si>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</si>
  <si>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</si>
  <si>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</si>
  <si>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</si>
  <si>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</si>
  <si>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</si>
  <si>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</si>
  <si>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</si>
  <si>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</si>
  <si>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</si>
  <si>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</si>
  <si>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</si>
  <si>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</si>
  <si>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</si>
  <si>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</si>
  <si>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</si>
  <si>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</si>
  <si>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</si>
  <si>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</si>
  <si>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</si>
  <si>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</si>
  <si>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</si>
  <si>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</si>
  <si>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</si>
  <si>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</si>
  <si>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</si>
  <si>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</si>
  <si>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</si>
  <si>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</si>
  <si>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</si>
  <si>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</si>
  <si>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</si>
  <si>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</si>
  <si>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</si>
  <si>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</si>
  <si>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</si>
  <si>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</si>
  <si>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</si>
  <si>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</si>
  <si>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</si>
  <si>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</si>
  <si>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</si>
  <si>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</si>
  <si>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</si>
  <si>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</si>
  <si>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</si>
  <si>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</si>
  <si>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</si>
  <si>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</si>
  <si>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</si>
  <si>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</si>
  <si>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</si>
  <si>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</si>
  <si>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</si>
  <si>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</si>
  <si>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</si>
  <si>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</si>
  <si>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</si>
  <si>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</si>
  <si>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</si>
  <si>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</si>
  <si>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</si>
  <si>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</si>
  <si>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</si>
  <si>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</si>
  <si>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</si>
  <si>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</si>
  <si>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</si>
  <si>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</si>
  <si>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</si>
  <si>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</si>
  <si>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</si>
  <si>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</si>
  <si>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</si>
  <si>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</si>
  <si>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</si>
  <si>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</si>
  <si>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</si>
  <si>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</si>
  <si>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</si>
  <si>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</si>
  <si>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</si>
  <si>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</si>
  <si>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</si>
  <si>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</si>
  <si>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</si>
  <si>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</si>
  <si>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</si>
  <si>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</si>
  <si>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</si>
  <si>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</si>
  <si>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</si>
  <si>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</si>
  <si>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</si>
  <si>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</si>
  <si>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</si>
  <si>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</si>
  <si>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</si>
  <si>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</si>
  <si>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</si>
  <si>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</si>
  <si>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</si>
  <si>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</si>
  <si>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</si>
  <si>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</si>
  <si>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</si>
  <si>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</si>
  <si>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</si>
  <si>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</si>
  <si>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</si>
  <si>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</si>
  <si>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</si>
  <si>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</si>
  <si>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</si>
  <si>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</si>
  <si>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</si>
  <si>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</si>
  <si>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</si>
  <si>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</si>
  <si>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</si>
  <si>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</si>
  <si>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</si>
  <si>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</si>
  <si>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</si>
  <si>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</si>
  <si>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</si>
  <si>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</si>
  <si>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</si>
  <si>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</si>
  <si>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</si>
  <si>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</si>
  <si>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</si>
  <si>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</si>
  <si>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</si>
  <si>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</si>
  <si>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</si>
  <si>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</si>
  <si>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</si>
  <si>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</si>
  <si>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</si>
  <si>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</si>
  <si>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</si>
  <si>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</si>
  <si>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</si>
  <si>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</si>
  <si>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</si>
  <si>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</si>
  <si>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</si>
  <si>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</si>
  <si>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</si>
  <si>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</si>
  <si>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</si>
  <si>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</si>
  <si>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</si>
  <si>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</si>
  <si>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</si>
  <si>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</si>
  <si>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</si>
  <si>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</si>
  <si>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</si>
  <si>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</si>
  <si>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</si>
  <si>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</si>
  <si>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</si>
  <si>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</si>
  <si>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</si>
  <si>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</si>
  <si>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</si>
  <si>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</si>
  <si>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</si>
  <si>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</si>
  <si>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</si>
  <si>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</si>
  <si>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</si>
  <si>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</si>
  <si>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</si>
  <si>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</si>
  <si>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</si>
  <si>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</si>
  <si>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</si>
  <si>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</si>
  <si>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</si>
  <si>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</si>
  <si>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</si>
  <si>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</si>
  <si>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</si>
  <si>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</si>
  <si>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</si>
  <si>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</si>
  <si>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</si>
  <si>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</si>
  <si>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</si>
  <si>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</si>
  <si>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</si>
  <si>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</si>
  <si>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</si>
  <si>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</si>
  <si>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</si>
  <si>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</si>
  <si>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</si>
  <si>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</si>
  <si>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</si>
  <si>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</si>
  <si>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</si>
  <si>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</si>
  <si>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</si>
  <si>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</si>
  <si>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</si>
  <si>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</si>
  <si>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</si>
  <si>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</si>
  <si>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</si>
  <si>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</si>
  <si>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</si>
  <si>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</si>
  <si>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</si>
  <si>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</si>
  <si>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</si>
  <si>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</si>
  <si>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</si>
  <si>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</si>
  <si>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</si>
  <si>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</si>
  <si>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</si>
  <si>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</si>
  <si>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</si>
  <si>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</si>
  <si>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</si>
  <si>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</si>
  <si>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</si>
  <si>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</si>
  <si>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</si>
  <si>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</si>
  <si>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</si>
  <si>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</si>
  <si>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</si>
  <si>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</si>
  <si>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</si>
  <si>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</si>
  <si>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</si>
  <si>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</si>
  <si>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</si>
  <si>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</si>
  <si>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</si>
  <si>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</si>
  <si>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</si>
  <si>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</si>
  <si>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</si>
  <si>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</si>
  <si>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</si>
  <si>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</si>
  <si>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</si>
  <si>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</si>
  <si>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</si>
  <si>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</si>
  <si>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</si>
  <si>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</si>
  <si>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</si>
  <si>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</si>
  <si>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</si>
  <si>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</si>
  <si>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</si>
  <si>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</si>
  <si>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</si>
  <si>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</si>
  <si>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</si>
  <si>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</si>
  <si>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</si>
  <si>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</si>
  <si>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</si>
  <si>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</si>
  <si>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</si>
  <si>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</si>
  <si>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</si>
  <si>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</si>
  <si>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</si>
  <si>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</si>
  <si>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</si>
  <si>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</si>
  <si>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</si>
  <si>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</si>
  <si>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</si>
  <si>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</si>
  <si>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</si>
  <si>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</si>
  <si>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</si>
  <si>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</si>
  <si>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</si>
  <si>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</si>
  <si>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</si>
  <si>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</si>
  <si>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</si>
  <si>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</si>
  <si>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</si>
  <si>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</si>
  <si>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</si>
  <si>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</si>
  <si>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</si>
  <si>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</si>
  <si>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</si>
  <si>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</si>
  <si>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</si>
  <si>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</si>
  <si>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</si>
  <si>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</si>
  <si>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</si>
  <si>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</si>
  <si>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</si>
  <si>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</si>
  <si>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</si>
  <si>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</si>
  <si>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</si>
  <si>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</si>
  <si>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</si>
  <si>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</si>
  <si>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</si>
  <si>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</si>
  <si>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</si>
  <si>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</si>
  <si>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</si>
  <si>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</si>
  <si>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</si>
  <si>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</si>
  <si>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</si>
  <si>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</si>
  <si>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</si>
  <si>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</si>
  <si>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</si>
  <si>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</si>
  <si>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</si>
  <si>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</si>
  <si>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</si>
  <si>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</si>
  <si>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</si>
  <si>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</si>
  <si>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</si>
  <si>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</si>
  <si>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</si>
  <si>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</si>
  <si>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</si>
  <si>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</si>
  <si>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</si>
  <si>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</si>
  <si>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</si>
  <si>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</si>
  <si>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</si>
  <si>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</si>
  <si>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</si>
  <si>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</si>
  <si>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</si>
  <si>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</si>
  <si>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</si>
  <si>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</si>
  <si>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</si>
  <si>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</si>
  <si>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</si>
  <si>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</si>
  <si>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</si>
  <si>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</si>
  <si>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</si>
  <si>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</si>
  <si>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</si>
  <si>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</si>
  <si>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</si>
  <si>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</si>
  <si>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</si>
  <si>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</si>
  <si>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</si>
  <si>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</si>
  <si>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</si>
  <si>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</si>
  <si>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</si>
  <si>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</si>
  <si>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</si>
  <si>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</si>
  <si>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</si>
  <si>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</si>
  <si>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</si>
  <si>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</si>
  <si>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</si>
  <si>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</si>
  <si>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</si>
  <si>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</si>
  <si>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</si>
  <si>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</si>
  <si>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</si>
  <si>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</si>
  <si>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</si>
  <si>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</si>
  <si>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</si>
  <si>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</si>
  <si>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</si>
  <si>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</si>
  <si>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</si>
  <si>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</si>
  <si>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</si>
  <si>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</si>
  <si>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</si>
  <si>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</si>
  <si>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</si>
  <si>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</si>
  <si>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</si>
  <si>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</si>
  <si>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</si>
  <si>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</si>
  <si>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</si>
  <si>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</si>
  <si>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</si>
  <si>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</si>
  <si>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</si>
  <si>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</si>
  <si>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</si>
  <si>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</si>
  <si>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</si>
  <si>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</si>
  <si>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</si>
  <si>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</si>
  <si>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</si>
  <si>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</si>
  <si>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</si>
  <si>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</si>
  <si>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</si>
  <si>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</si>
  <si>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</si>
  <si>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</si>
  <si>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</si>
  <si>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</si>
  <si>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</si>
  <si>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</si>
  <si>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</si>
  <si>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</si>
  <si>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</si>
  <si>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</si>
  <si>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</si>
  <si>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</si>
  <si>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</si>
  <si>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</si>
  <si>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</si>
  <si>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</si>
  <si>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</si>
  <si>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</si>
  <si>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</si>
  <si>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</si>
  <si>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</si>
  <si>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</si>
  <si>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</si>
  <si>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</si>
  <si>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</si>
  <si>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</si>
  <si>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</si>
  <si>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</si>
  <si>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</si>
  <si>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</si>
  <si>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</si>
  <si>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</si>
  <si>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</si>
  <si>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</si>
  <si>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</si>
  <si>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</si>
  <si>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</si>
  <si>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</si>
  <si>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</si>
  <si>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</si>
  <si>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</si>
  <si>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</si>
  <si>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</si>
  <si>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</si>
  <si>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</si>
  <si>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</si>
  <si>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</si>
  <si>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</si>
  <si>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</si>
  <si>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</si>
  <si>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</si>
  <si>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</si>
  <si>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</si>
  <si>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</si>
  <si>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</si>
  <si>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</si>
  <si>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</si>
  <si>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</si>
  <si>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</si>
  <si>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</si>
  <si>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</si>
  <si>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</si>
  <si>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</si>
  <si>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</si>
  <si>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</si>
  <si>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</si>
  <si>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</si>
  <si>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</si>
  <si>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</si>
  <si>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</si>
  <si>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</si>
  <si>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</si>
  <si>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</si>
  <si>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</si>
  <si>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</si>
  <si>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</si>
  <si>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</si>
  <si>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</si>
  <si>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</si>
  <si>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</si>
  <si>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</si>
  <si>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</si>
  <si>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</si>
  <si>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</si>
  <si>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</si>
  <si>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</si>
  <si>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</si>
  <si>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</si>
  <si>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</si>
  <si>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</si>
  <si>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</si>
  <si>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</si>
  <si>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</si>
  <si>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</si>
  <si>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</si>
  <si>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</si>
  <si>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</si>
  <si>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</si>
  <si>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</si>
  <si>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</si>
  <si>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</si>
  <si>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</si>
  <si>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</si>
  <si>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</si>
  <si>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</si>
  <si>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</si>
  <si>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</si>
  <si>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</si>
  <si>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</si>
  <si>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</si>
  <si>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</si>
  <si>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</si>
  <si>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</si>
  <si>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</si>
  <si>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</si>
  <si>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</si>
  <si>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</si>
  <si>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</si>
  <si>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</si>
  <si>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</si>
  <si>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</si>
  <si>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</si>
  <si>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</si>
  <si>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</si>
  <si>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</si>
  <si>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</si>
  <si>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</si>
  <si>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</si>
  <si>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</si>
  <si>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</si>
  <si>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</si>
  <si>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</si>
  <si>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</si>
  <si>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</si>
  <si>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</si>
  <si>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</si>
  <si>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</si>
  <si>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</si>
  <si>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</si>
  <si>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</si>
  <si>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</si>
  <si>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</si>
  <si>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</si>
  <si>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</si>
  <si>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</si>
  <si>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</si>
  <si>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</si>
  <si>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</si>
  <si>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</si>
  <si>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</si>
  <si>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</si>
  <si>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</si>
  <si>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</si>
  <si>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</si>
  <si>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</si>
  <si>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</si>
  <si>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</si>
  <si>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</si>
  <si>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</si>
  <si>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</si>
  <si>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</si>
  <si>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</si>
  <si>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</si>
  <si>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</si>
  <si>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</si>
  <si>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</si>
  <si>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</si>
  <si>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</si>
  <si>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</si>
  <si>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</si>
  <si>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</si>
  <si>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</si>
  <si>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</si>
  <si>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</si>
  <si>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</si>
  <si>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</si>
  <si>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</si>
  <si>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</si>
  <si>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</si>
  <si>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</si>
  <si>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</si>
  <si>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</si>
  <si>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</si>
  <si>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</si>
  <si>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</si>
  <si>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</si>
  <si>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</si>
  <si>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</si>
  <si>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</si>
  <si>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</si>
  <si>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</si>
  <si>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</si>
  <si>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</si>
  <si>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</si>
  <si>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</si>
  <si>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</si>
  <si>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</si>
  <si>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</si>
  <si>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</si>
  <si>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</si>
  <si>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</si>
  <si>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</si>
  <si>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</si>
  <si>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</si>
  <si>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</si>
  <si>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</si>
  <si>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</si>
  <si>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</si>
  <si>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</si>
  <si>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</si>
  <si>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</si>
  <si>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</si>
  <si>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</si>
  <si>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</si>
  <si>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</si>
  <si>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</si>
  <si>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</si>
  <si>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</si>
  <si>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</si>
  <si>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</si>
  <si>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</si>
  <si>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</si>
  <si>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</si>
  <si>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</si>
  <si>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</si>
  <si>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</si>
  <si>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</si>
  <si>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</si>
  <si>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</si>
  <si>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</si>
  <si>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</si>
  <si>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</si>
  <si>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</si>
  <si>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</si>
  <si>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</si>
  <si>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</si>
  <si>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</si>
  <si>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</si>
  <si>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</si>
  <si>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</si>
  <si>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</si>
  <si>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</si>
  <si>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</si>
  <si>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</si>
  <si>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</si>
  <si>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</si>
  <si>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</si>
  <si>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</si>
  <si>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</si>
  <si>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</si>
  <si>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</si>
  <si>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</si>
  <si>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</si>
  <si>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</si>
  <si>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</si>
  <si>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</si>
  <si>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</si>
  <si>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</si>
  <si>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</si>
  <si>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</si>
  <si>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</si>
  <si>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</si>
  <si>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</si>
  <si>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</si>
  <si>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</si>
  <si>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</si>
  <si>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</si>
  <si>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</si>
  <si>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</si>
  <si>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</si>
  <si>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(All)</t>
  </si>
  <si>
    <t>Column Labels</t>
  </si>
  <si>
    <t>Grand Total</t>
  </si>
  <si>
    <t>Row Labels</t>
  </si>
  <si>
    <t>Count of Category and Sub-Category</t>
  </si>
  <si>
    <t>Percent Funded</t>
  </si>
  <si>
    <t>film &amp; video</t>
  </si>
  <si>
    <t>food</t>
  </si>
  <si>
    <t>games</t>
  </si>
  <si>
    <t>journalism</t>
  </si>
  <si>
    <t>music</t>
  </si>
  <si>
    <t>photography</t>
  </si>
  <si>
    <t>Average Donation</t>
  </si>
  <si>
    <t>Category</t>
  </si>
  <si>
    <t>Sub-Category</t>
  </si>
  <si>
    <t>technology</t>
  </si>
  <si>
    <t>hardware</t>
  </si>
  <si>
    <t>tabletop games</t>
  </si>
  <si>
    <t>rock</t>
  </si>
  <si>
    <t>wearables</t>
  </si>
  <si>
    <t>theater</t>
  </si>
  <si>
    <t>plays</t>
  </si>
  <si>
    <t>space exploration</t>
  </si>
  <si>
    <t>shorts</t>
  </si>
  <si>
    <t>pop</t>
  </si>
  <si>
    <t>publishing</t>
  </si>
  <si>
    <t>radio &amp; podcasts</t>
  </si>
  <si>
    <t>photobooks</t>
  </si>
  <si>
    <t>electronic music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</si>
  <si>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</si>
  <si>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</si>
  <si>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</si>
  <si>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</si>
  <si>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</si>
  <si>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</si>
  <si>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</si>
  <si>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</si>
  <si>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</si>
  <si>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</si>
  <si>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</si>
  <si>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</si>
  <si>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</si>
  <si>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</si>
  <si>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</si>
  <si>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</si>
  <si>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</si>
  <si>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</si>
  <si>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</si>
  <si>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</si>
  <si>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</si>
  <si>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</si>
  <si>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</si>
  <si>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</si>
  <si>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</si>
  <si>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</si>
  <si>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</si>
  <si>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</si>
  <si>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</si>
  <si>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</si>
  <si>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</si>
  <si>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</si>
  <si>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</si>
  <si>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</si>
  <si>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</si>
  <si>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</si>
  <si>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</si>
  <si>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</si>
  <si>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</si>
  <si>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</si>
  <si>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</si>
  <si>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</si>
  <si>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</si>
  <si>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</si>
  <si>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</si>
  <si>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</si>
  <si>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</si>
  <si>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</si>
  <si>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</si>
  <si>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</si>
  <si>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</si>
  <si>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</si>
  <si>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</si>
  <si>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</si>
  <si>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</si>
  <si>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</si>
  <si>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</si>
  <si>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</si>
  <si>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</si>
  <si>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</si>
  <si>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</si>
  <si>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</si>
  <si>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</si>
  <si>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</si>
  <si>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</si>
  <si>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</si>
  <si>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</si>
  <si>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</si>
  <si>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</si>
  <si>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</si>
  <si>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Standard Deviation</t>
  </si>
  <si>
    <t>Sample Variance</t>
  </si>
  <si>
    <t>Minimum</t>
  </si>
  <si>
    <t>Maximum</t>
  </si>
  <si>
    <t>#</t>
  </si>
  <si>
    <t>Median gives a more appropriate description of distribution since we have large amount of outliers in our data set. A huge gap between mean and median indicates that our data is skewed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</si>
</sst>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9" fontId="0" fillId="0" borderId="0" xfId="2" applyFont="1"/>
    <xf numFmtId="2" fontId="0" fillId="0" borderId="0" xfId="1" applyNumberFormat="1" applyFont="1"/>
    <xf numFmtId="0" fontId="1" fillId="2" borderId="0" xfId="0" applyFont="1" applyFill="1" applyAlignment="1">
      <alignment horizontal="center"/>
    </xf>
    <xf numFmtId="9" fontId="0" fillId="2" borderId="0" xfId="2" applyFont="1" applyFill="1"/>
    <xf numFmtId="1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4" fontId="0" fillId="0" borderId="0" xfId="0" applyNumberFormat="1" applyAlignment="1">
      <alignment horizontal="left"/>
    </xf>
    <xf numFmtId="0" fontId="1" fillId="2" borderId="0" xfId="0" applyFont="1" applyFill="1"/>
    <xf numFmtId="44" fontId="0" fillId="0" borderId="0" xfId="3" applyFont="1"/>
    <xf numFmtId="0" fontId="0" fillId="2" borderId="0" xfId="0" applyFill="1" applyBorder="1" applyAlignment="1"/>
    <xf numFmtId="0" fontId="0" fillId="0" borderId="0" xfId="0" applyBorder="1"/>
    <xf numFmtId="0" fontId="1" fillId="3" borderId="0" xfId="0" applyFont="1" applyFill="1" applyAlignment="1">
      <alignment horizontal="center" vertical="center" wrapText="1"/>
    </xf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8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4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4" tint="-0.499984740745262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8-4CC4-8C29-CF8BC62A8631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8-4CC4-8C29-CF8BC62A8631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38-4CC4-8C29-CF8BC62A8631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38-4CC4-8C29-CF8BC62A8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762640303"/>
        <c:axId val="1723738063"/>
      </c:barChart>
      <c:catAx>
        <c:axId val="176264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738063"/>
        <c:crosses val="autoZero"/>
        <c:auto val="1"/>
        <c:lblAlgn val="ctr"/>
        <c:lblOffset val="100"/>
        <c:noMultiLvlLbl val="0"/>
      </c:catAx>
      <c:valAx>
        <c:axId val="172373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4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D-4CAD-A350-E53AEC95CC57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9D-4CAD-A350-E53AEC95CC57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9D-4CAD-A350-E53AEC95CC57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9D-4CAD-A350-E53AEC95C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766738639"/>
        <c:axId val="1879338335"/>
      </c:barChart>
      <c:catAx>
        <c:axId val="176673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338335"/>
        <c:crosses val="autoZero"/>
        <c:auto val="1"/>
        <c:lblAlgn val="ctr"/>
        <c:lblOffset val="100"/>
        <c:noMultiLvlLbl val="0"/>
      </c:catAx>
      <c:valAx>
        <c:axId val="187933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73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A-44DC-8643-6307E0B55955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A-44DC-8643-6307E0B55955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EA-44DC-8643-6307E0B55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6848751"/>
        <c:axId val="1723593663"/>
      </c:lineChart>
      <c:catAx>
        <c:axId val="188684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593663"/>
        <c:crosses val="autoZero"/>
        <c:auto val="1"/>
        <c:lblAlgn val="ctr"/>
        <c:lblOffset val="100"/>
        <c:noMultiLvlLbl val="0"/>
      </c:catAx>
      <c:valAx>
        <c:axId val="172359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84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B0-4CA1-8273-574C43638E0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B0-4CA1-8273-574C43638E0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B0-4CA1-8273-574C43638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177312"/>
        <c:axId val="1102489376"/>
      </c:lineChart>
      <c:catAx>
        <c:axId val="161717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89376"/>
        <c:crosses val="autoZero"/>
        <c:auto val="1"/>
        <c:lblAlgn val="ctr"/>
        <c:lblOffset val="100"/>
        <c:noMultiLvlLbl val="0"/>
      </c:catAx>
      <c:valAx>
        <c:axId val="11024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17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backers_count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'Bonus Stat Analysis'!$O$1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'Bonus Stat Analysis'!$M$2:$M$2186</c:f>
              <c:numCache>
                <c:formatCode>General</c:formatCode>
                <c:ptCount val="218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</c:numCache>
            </c:numRef>
          </c:xVal>
          <c:yVal>
            <c:numRef>
              <c:f>'Bonus Stat Analysis'!$O$2:$O$2186</c:f>
              <c:numCache>
                <c:formatCode>General</c:formatCode>
                <c:ptCount val="2185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04-4ECF-87BA-8F37C6481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840704"/>
        <c:axId val="1102370352"/>
      </c:scatterChart>
      <c:valAx>
        <c:axId val="160784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370352"/>
        <c:crosses val="autoZero"/>
        <c:crossBetween val="midCat"/>
      </c:valAx>
      <c:valAx>
        <c:axId val="110237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84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backers_count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'Bonus Stat Analysis'!$C$1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'Bonus Stat Analysis'!$A$2:$A$2187</c:f>
              <c:numCache>
                <c:formatCode>General</c:formatCode>
                <c:ptCount val="21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</c:numCache>
            </c:numRef>
          </c:xVal>
          <c:yVal>
            <c:numRef>
              <c:f>'Bonus Stat Analysis'!$C$2:$C$2187</c:f>
              <c:numCache>
                <c:formatCode>General</c:formatCode>
                <c:ptCount val="2186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E-42D9-8A1C-4B9CD4A3D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246352"/>
        <c:axId val="1664550336"/>
      </c:scatterChart>
      <c:valAx>
        <c:axId val="172524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550336"/>
        <c:crosses val="autoZero"/>
        <c:crossBetween val="midCat"/>
      </c:valAx>
      <c:valAx>
        <c:axId val="16645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24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14</xdr:row>
      <xdr:rowOff>130174</xdr:rowOff>
    </xdr:from>
    <xdr:to>
      <xdr:col>12</xdr:col>
      <xdr:colOff>279400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4B496-1F40-4E4B-8DCF-E65166818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241300</xdr:colOff>
      <xdr:row>0</xdr:row>
      <xdr:rowOff>136524</xdr:rowOff>
    </xdr:from>
    <xdr:to>
      <xdr:col>24</xdr:col>
      <xdr:colOff>133350</xdr:colOff>
      <xdr:row>30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D10A7-33C0-4FE3-BAB2-28C69C149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3</xdr:row>
      <xdr:rowOff>127000</xdr:rowOff>
    </xdr:from>
    <xdr:to>
      <xdr:col>14</xdr:col>
      <xdr:colOff>349250</xdr:colOff>
      <xdr:row>18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E0A6A9-6391-4CEC-896B-3392FC947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82550</xdr:rowOff>
    </xdr:from>
    <xdr:to>
      <xdr:col>9</xdr:col>
      <xdr:colOff>127000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D61701-7A69-41D7-8477-46FC8F27D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307440</xdr:colOff>
      <xdr:row>6</xdr:row>
      <xdr:rowOff>165603</xdr:rowOff>
    </xdr:from>
    <xdr:to>
      <xdr:col>21</xdr:col>
      <xdr:colOff>346420</xdr:colOff>
      <xdr:row>21</xdr:row>
      <xdr:rowOff>173902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52B086-9174-44AE-B7B3-9A6C97608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87390</xdr:colOff>
      <xdr:row>6</xdr:row>
      <xdr:rowOff>121594</xdr:rowOff>
    </xdr:from>
    <xdr:to>
      <xdr:col>10</xdr:col>
      <xdr:colOff>434439</xdr:colOff>
      <xdr:row>21</xdr:row>
      <xdr:rowOff>123606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CA33EB-853A-4B4B-B419-F70FAF4B8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elda" refreshedDate="43891.919344212962" createdVersion="6" refreshedVersion="6" minRefreshableVersion="3" recordCount="4114" xr:uid="{59094F97-4CC2-40E1-9D28-1097F34034E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164">
      <sharedItems containsSemiMixedTypes="0" containsString="0" containsNumber="1" containsInteger="1" minValue="1249932360" maxValue="1493838720"/>
    </cacheField>
    <cacheField name="launched_at" numFmtId="16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 Funded" numFmtId="9">
      <sharedItems containsSemiMixedTypes="0" containsString="0" containsNumber="1" minValue="-1" maxValue="22602"/>
    </cacheField>
    <cacheField name="Average Donation" numFmtId="2">
      <sharedItems containsSemiMixedTypes="0" containsString="0" containsNumber="1" containsInteger="1" minValue="0" maxValue="26457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elda" refreshedDate="43891.942595138891" createdVersion="6" refreshedVersion="6" minRefreshableVersion="3" recordCount="4114" xr:uid="{D7678022-C004-4759-94E0-1C6070E118E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containsInteger="1" minValue="0" maxValue="2645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2"/>
    <n v="16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1.5"/>
    <n v="203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7.3319999999999"/>
    <n v="711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4.35021"/>
    <n v="775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7.137822333333332"/>
    <n v="26457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4"/>
    <n v="3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6.906363636363636"/>
    <n v="3663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6.02"/>
    <n v="35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5.47025"/>
    <n v="1980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7.670999999999999"/>
    <n v="206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7.569700000000001"/>
    <n v="62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7.016400000000001"/>
    <n v="90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6.052499999999998"/>
    <n v="2478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5.783738373837384"/>
    <n v="8200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3.62"/>
    <n v="269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3.604850000000001"/>
    <n v="2174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3.355717142857143"/>
    <n v="135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2.794206249999998"/>
    <n v="3468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2.600976000000001"/>
    <n v="2525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2.566000000000001"/>
    <n v="944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1.5375"/>
    <n v="3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1.121296000000001"/>
    <n v="111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0.8161422"/>
    <n v="20242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0.744899999999999"/>
    <n v="144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0.65"/>
    <n v="28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0.318"/>
    <n v="701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0.053811999999999"/>
    <n v="1633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9.812401666666668"/>
    <n v="3238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9.2684514"/>
    <n v="388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9.1464250000000007"/>
    <n v="3562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8.7813466666666677"/>
    <n v="339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8.7511200000000002"/>
    <n v="571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8.56"/>
    <n v="52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8.5103109999999997"/>
    <n v="4330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8.4483338095238096"/>
    <n v="1204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8.2154220000000002"/>
    <n v="47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7.85"/>
    <n v="25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7.7759999999999998"/>
    <n v="159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7.19564"/>
    <n v="971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7.1918387755102042"/>
    <n v="263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7.0640000000000001"/>
    <n v="163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7.0021100000000001"/>
    <n v="4245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6.8805550000000002"/>
    <n v="1789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6.8608020000000005"/>
    <n v="54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6.7949999999999999"/>
    <n v="210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6.2024800000000004"/>
    <n v="1670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6.0418124999999998"/>
    <n v="721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5.9894800000000004"/>
    <n v="415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5.7447999999999997"/>
    <n v="238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5.6155466666666669"/>
    <n v="916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5.6139999999999999"/>
    <n v="151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5.4666666666666668"/>
    <n v="45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5.3613999999999997"/>
    <n v="169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4.8535000000000004"/>
    <n v="105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4.7907999999999999"/>
    <n v="1887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4.5877142857142861"/>
    <n v="335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4.4334915642458101"/>
    <n v="8359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4.4215"/>
    <n v="26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4.3737000000000004"/>
    <n v="878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4.3710714285714287"/>
    <n v="680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4.2609431428571432"/>
    <n v="3355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4.2416666666666663"/>
    <n v="356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4.2073254999999996"/>
    <n v="2165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4.0780000000000003"/>
    <n v="50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4.0620938628158845"/>
    <n v="19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4.0324999999999998"/>
    <n v="88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3.9651999999999998"/>
    <n v="240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3.9580000000000002"/>
    <n v="988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3.9491375"/>
    <n v="4562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3.9321000000000002"/>
    <n v="70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3.8927777777777779"/>
    <n v="279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3.8490975000000001"/>
    <n v="1780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3.8401999999999998"/>
    <n v="29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3.7326999999999999"/>
    <n v="170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3.5979999999999999"/>
    <n v="19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3.5774666666666666"/>
    <n v="59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3.5641450000000003"/>
    <n v="260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3.5237333333333334"/>
    <n v="897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3.288397837837838"/>
    <n v="1224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3.2719999999999998"/>
    <n v="337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3.24"/>
    <n v="5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3.2051249999999998"/>
    <n v="2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3.1773333333333333"/>
    <n v="369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3.1217692027666546"/>
    <n v="514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3.0776923076923075"/>
    <n v="79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3.077"/>
    <n v="398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3.0357653061224488"/>
    <n v="480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3.0232999999999999"/>
    <n v="82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2.9859528571428569"/>
    <n v="290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2.9249999999999998"/>
    <n v="26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2.868199871794872"/>
    <n v="508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2.8515000000000001"/>
    <n v="120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2.8409090909090908"/>
    <n v="191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2.8271818181818182"/>
    <n v="28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2.8212909090909091"/>
    <n v="1637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2.80525"/>
    <n v="404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2.7773333333333334"/>
    <n v="139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2.7702"/>
    <n v="290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2.7549600000000001"/>
    <n v="402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2.7012999999999998"/>
    <n v="405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2.6120000000000001"/>
    <n v="94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2.5482402000000004"/>
    <n v="194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2.5461999999999998"/>
    <n v="199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2.5304799999999998"/>
    <n v="54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2.5292777777777777"/>
    <n v="98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2.5180366666666667"/>
    <n v="47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2.50844625"/>
    <n v="394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2.5016666666666665"/>
    <n v="14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2.4801799999999998"/>
    <n v="680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2.4660000000000002"/>
    <n v="473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2.4209999999999998"/>
    <n v="159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2.3870588235294119"/>
    <n v="46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2.3558333333333334"/>
    <n v="241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2.3203999999999998"/>
    <n v="3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2.2999999999999998"/>
    <n v="19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2.2692000000000001"/>
    <n v="84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2.2609166666666667"/>
    <n v="489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2.2223999999999999"/>
    <n v="714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2.2026666666666666"/>
    <n v="194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2.2005299999999997"/>
    <n v="1737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2.1869988910451896"/>
    <n v="175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2.1732719999999999"/>
    <n v="1530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2.151388888888889"/>
    <n v="108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2.15"/>
    <n v="44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2.12"/>
    <n v="1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2.0865999999999998"/>
    <n v="263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2.0683333333333334"/>
    <n v="30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2.0546000000000002"/>
    <n v="223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2.05158"/>
    <n v="398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2.0418799999999999"/>
    <n v="53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2.038011142857143"/>
    <n v="676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2.0242"/>
    <n v="60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2.0219999999999998"/>
    <n v="145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2.0047639999999998"/>
    <n v="42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2.0011791999999997"/>
    <n v="1021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2"/>
    <n v="39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1.9850000000000001"/>
    <n v="1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1.9687520259319287"/>
    <n v="10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1.9472727272727273"/>
    <n v="176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1.94208"/>
    <n v="110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1.9403333333333332"/>
    <n v="365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1.929"/>
    <n v="8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1.9250166666666666"/>
    <n v="24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1.9"/>
    <n v="15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1.89"/>
    <n v="20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1.8816999999999999"/>
    <n v="607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1.87"/>
    <n v="4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1.8665822784810127"/>
    <n v="271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1.8613861386138615"/>
    <n v="15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1.8496600000000001"/>
    <n v="510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1.8473999999999999"/>
    <n v="266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1.8331999999999999"/>
    <n v="284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1.8309"/>
    <n v="1328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1.8156666666666668"/>
    <n v="160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1.8109999999999999"/>
    <n v="95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1.8072999999999999"/>
    <n v="278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1.80375"/>
    <n v="138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1.7869999999999999"/>
    <n v="237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1.7793846153846153"/>
    <n v="26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1.7227777777777777"/>
    <n v="24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1.7184999999999999"/>
    <n v="112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1.7070000000000001"/>
    <n v="102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1.7068000000000001"/>
    <n v="9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1.699103448275862"/>
    <n v="512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1.6729166666666666"/>
    <n v="1013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1.6713333333333333"/>
    <n v="12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1.6566666666666667"/>
    <n v="30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1.6525000000000001"/>
    <n v="126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1.6462241666666666"/>
    <n v="55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1.6302771750000002"/>
    <n v="3863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1.625"/>
    <n v="25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1.6228"/>
    <n v="103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1.6060000000000001"/>
    <n v="167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1.6016666666666666"/>
    <n v="90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1.5957748878923765"/>
    <n v="128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1.5683081313131313"/>
    <n v="2051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1.5583333333333333"/>
    <n v="22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1.5445"/>
    <n v="537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1.54315"/>
    <n v="10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1.54"/>
    <n v="99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1.5329333333333333"/>
    <n v="314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1.5254000000000001"/>
    <n v="18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1.5248648648648648"/>
    <n v="168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1.5066666666666666"/>
    <n v="17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1.5030841666666666"/>
    <n v="45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1.5"/>
    <n v="26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1.4817133333333334"/>
    <n v="271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1.4783999999999999"/>
    <n v="303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1.4666666666666666"/>
    <n v="47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1.4641999999999999"/>
    <n v="182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1.4606080000000001"/>
    <n v="456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1.4315"/>
    <n v="296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1.42"/>
    <n v="25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1.42"/>
    <n v="14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1.4079999999999999"/>
    <n v="1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1.4"/>
    <n v="145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1.3939999999999999"/>
    <n v="46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1.38"/>
    <n v="18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1.3714999999999999"/>
    <n v="13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1.349"/>
    <n v="183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1.3442048000000002"/>
    <n v="354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1.3333333333333333"/>
    <n v="20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1.3321535"/>
    <n v="1049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1.3164705882352941"/>
    <n v="7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1.2882507142857142"/>
    <n v="5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1.28"/>
    <n v="10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1.26239013671875"/>
    <n v="625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1.2594666666666667"/>
    <n v="147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1.2566666666666666"/>
    <n v="36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1.25"/>
    <n v="3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1.23925"/>
    <n v="304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1.23"/>
    <n v="18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1.2270833333333333"/>
    <n v="50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1.21"/>
    <n v="18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1.2036"/>
    <n v="14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1.1950000000000001"/>
    <n v="47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1.1875"/>
    <n v="14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1.1859999999999999"/>
    <n v="6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1.18"/>
    <n v="28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1.18"/>
    <n v="20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1.1679421999999999"/>
    <n v="137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1.1499999999999999"/>
    <n v="33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1.1459999999999999"/>
    <n v="30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1.1398947368421053"/>
    <n v="562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1.1355999999999999"/>
    <n v="87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1.1319999999999999"/>
    <n v="32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1.1314633333333335"/>
    <n v="670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1.1244400000000001"/>
    <n v="834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1.124090909090909"/>
    <n v="93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1.1216666666666666"/>
    <n v="9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1.1105"/>
    <n v="22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1.1103642500000002"/>
    <n v="644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1.1100000000000001"/>
    <n v="18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1.1074999999999999"/>
    <n v="58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1.1000000000000001"/>
    <n v="4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1.0870837499999997"/>
    <n v="253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1.07"/>
    <n v="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1.0674309"/>
    <n v="1513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1.067067067067067"/>
    <n v="48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1.0554838709677419"/>
    <n v="30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1.0536666666666668"/>
    <n v="236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1.0529999999999999"/>
    <n v="4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1.042"/>
    <n v="172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1.03505"/>
    <n v="34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1.0335000000000001"/>
    <n v="133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1.0262500000000001"/>
    <n v="170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1.0251494999999999"/>
    <n v="311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1.0236666666666667"/>
    <n v="10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1.0223220000000002"/>
    <n v="666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1.02"/>
    <n v="17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1.02"/>
    <n v="17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1.0182666666666667"/>
    <n v="392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1.0169999999999999"/>
    <n v="113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1.0162"/>
    <n v="125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1.0115000000000001"/>
    <n v="729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1.0051866666666669"/>
    <n v="187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1.0034000000000001"/>
    <n v="55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1.0015333333333334"/>
    <n v="50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1"/>
    <n v="1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0.99243999999999999"/>
    <n v="271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0.99215125000000004"/>
    <n v="1556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0.9885074626865672"/>
    <n v="141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0.98472371428571437"/>
    <n v="682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0.98"/>
    <n v="28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0.96399999999999997"/>
    <n v="1364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0.95599999999999996"/>
    <n v="120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0.95379333333333338"/>
    <n v="107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0.95299999999999996"/>
    <n v="61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0.94133333333333336"/>
    <n v="159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0.92925000000000002"/>
    <n v="306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0.92333333333333334"/>
    <n v="122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0.91300000000000003"/>
    <n v="16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0.91166760827906346"/>
    <n v="581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0.91139999999999999"/>
    <n v="688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0.90848101265822789"/>
    <n v="58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0.9"/>
    <n v="19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0.89466666666666672"/>
    <n v="6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0.88669666666666669"/>
    <n v="441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0.88504599999999989"/>
    <n v="30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0.88400000000000001"/>
    <n v="53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0.873"/>
    <n v="50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0.87245000000000006"/>
    <n v="29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0.87099000000000004"/>
    <n v="93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0.86"/>
    <n v="23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0.85499999999999998"/>
    <n v="45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0.85333333333333339"/>
    <n v="12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0.85"/>
    <n v="11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0.84610526315789469"/>
    <n v="537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0.84560000000000002"/>
    <n v="108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0.84"/>
    <n v="38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0.84"/>
    <n v="15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0.83440909090909088"/>
    <n v="253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0.82810588235294125"/>
    <n v="87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0.82"/>
    <n v="16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0.81863157894736838"/>
    <n v="120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0.81535470588235293"/>
    <n v="1510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0.80866666666666664"/>
    <n v="67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0.80857142857142861"/>
    <n v="19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0.80628"/>
    <n v="29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0.80444444444444441"/>
    <n v="28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0.80142857142857138"/>
    <n v="48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0.80033333333333334"/>
    <n v="44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0.8"/>
    <n v="20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0.8"/>
    <n v="15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0.79900000000000004"/>
    <n v="224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0.79500000000000004"/>
    <n v="33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0.79099099099099102"/>
    <n v="74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0.78952500000000003"/>
    <n v="244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0.78676000000000001"/>
    <n v="158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0.77433666666666678"/>
    <n v="65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0.76534999999999997"/>
    <n v="364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0.76300000000000001"/>
    <n v="290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0.75957446808510642"/>
    <n v="73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0.75840400000000008"/>
    <n v="157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0.7533333333333333"/>
    <n v="54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0.75"/>
    <n v="56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0.75"/>
    <n v="1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0.75"/>
    <n v="18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0.748"/>
    <n v="33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0.74399999999999999"/>
    <n v="38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0.74230400000000007"/>
    <n v="168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0.74005769230769214"/>
    <n v="140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0.74"/>
    <n v="30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0.73333333333333328"/>
    <n v="24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0.73199999999999998"/>
    <n v="81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0.72799999999999998"/>
    <n v="43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0.72799999999999998"/>
    <n v="115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0.72684500000000007"/>
    <n v="70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0.72433333333333338"/>
    <n v="110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0.72277777777777774"/>
    <n v="89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0.71942857142857142"/>
    <n v="392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0.71761300000000006"/>
    <n v="294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0.71733333333333338"/>
    <n v="78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0.7142857142857143"/>
    <n v="14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0.7142857142857143"/>
    <n v="23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0.71333333333333337"/>
    <n v="41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0.71325000000000005"/>
    <n v="109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0.71047553669495755"/>
    <n v="539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0.70923076923076922"/>
    <n v="31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0.70699999999999996"/>
    <n v="28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0.70666666666666667"/>
    <n v="57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0.70652173913043481"/>
    <n v="85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0.70625000000000004"/>
    <n v="20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0.70444444444444443"/>
    <n v="91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0.70292629629629633"/>
    <n v="68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0.70288800000000007"/>
    <n v="188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0.7"/>
    <n v="21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0.69860000000000011"/>
    <n v="1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0.69765117441279356"/>
    <n v="72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0.69428571428571428"/>
    <n v="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0.68771428571428572"/>
    <n v="180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0.68281250000000004"/>
    <n v="410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0.68020000000000003"/>
    <n v="99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0.67979999999999996"/>
    <n v="11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0.67504700000000006"/>
    <n v="660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0.67428571428571427"/>
    <n v="34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0.67416666666666669"/>
    <n v="10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0.66683333333333328"/>
    <n v="33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0.66500000000000004"/>
    <n v="28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0.66461538461538461"/>
    <n v="34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0.66400000000000003"/>
    <n v="47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0.66330769230769226"/>
    <n v="885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0.66200000000000003"/>
    <n v="2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0.66080000000000005"/>
    <n v="89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0.65439999999999998"/>
    <n v="102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0.65293333333333337"/>
    <n v="827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0.64"/>
    <n v="4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0.64"/>
    <n v="63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0.63200000000000001"/>
    <n v="234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0.62666666666666671"/>
    <n v="2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0.626"/>
    <n v="30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0.625"/>
    <n v="17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0.623"/>
    <n v="3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0.62140666666666655"/>
    <n v="38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0.61980000000000002"/>
    <n v="615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0.61458999999999997"/>
    <n v="353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0.61399999999999999"/>
    <n v="2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0.61"/>
    <n v="28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0.60880000000000001"/>
    <n v="98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0.60550000000000004"/>
    <n v="85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0.60228085714285717"/>
    <n v="93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0.6"/>
    <n v="13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0.6"/>
    <n v="8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0.59996000000000005"/>
    <n v="96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0.59971428571428576"/>
    <n v="51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0.59940298507462686"/>
    <n v="133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0.59428571428571431"/>
    <n v="31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0.59295100000000001"/>
    <n v="206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0.59168195718654437"/>
    <n v="253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0.58333333333333337"/>
    <n v="139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0.58199999999999996"/>
    <n v="10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0.57999999999999996"/>
    <n v="15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0.57899999999999996"/>
    <n v="81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0.57376923076923081"/>
    <n v="301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0.57318294117647062"/>
    <n v="305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0.57189000000000001"/>
    <n v="555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0.5697000000000001"/>
    <n v="50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0.5696"/>
    <n v="107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0.56734400000000007"/>
    <n v="424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0.56444444444444442"/>
    <n v="26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0.56399999999999995"/>
    <n v="13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0.5636363636363636"/>
    <n v="33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0.56200000000000006"/>
    <n v="204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0.56144000000000005"/>
    <n v="2139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0.56000000000000005"/>
    <n v="113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0.55910000000000004"/>
    <n v="133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0.5575"/>
    <n v="2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0.55714285714285716"/>
    <n v="19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0.55533333333333335"/>
    <n v="60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0.55514285714285716"/>
    <n v="149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0.55333333333333334"/>
    <n v="104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0.55300000000000005"/>
    <n v="75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0.55200000000000005"/>
    <n v="19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0.55200000000000005"/>
    <n v="56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0.55174999999999996"/>
    <n v="133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0.55000000000000004"/>
    <n v="3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0.55000000000000004"/>
    <n v="78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0.54975359999999984"/>
    <n v="467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0.54938461538461536"/>
    <n v="190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0.54733333333333334"/>
    <n v="48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0.54700000000000004"/>
    <n v="67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0.54571428571428571"/>
    <n v="53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0.54430000000000001"/>
    <n v="145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0.5415151515151515"/>
    <n v="181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0.54058971428571423"/>
    <n v="19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0.53900350000000008"/>
    <n v="1088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0.53800000000000003"/>
    <n v="32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0.53733333333333333"/>
    <n v="104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0.53452"/>
    <n v="554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0.53400000000000003"/>
    <n v="14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0.53333333333333333"/>
    <n v="15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0.53333333333333333"/>
    <n v="17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0.53316326530612246"/>
    <n v="2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0.5331538461538462"/>
    <n v="147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0.53200000000000003"/>
    <n v="37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0.53100000000000003"/>
    <n v="53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0.52666666666666662"/>
    <n v="65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0.52608695652173909"/>
    <n v="61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0.52604299999999993"/>
    <n v="470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0.52133333333333332"/>
    <n v="56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0.52"/>
    <n v="27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0.52"/>
    <n v="39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0.51833333333333331"/>
    <n v="33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0.51639999999999997"/>
    <n v="5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0.50800000000000001"/>
    <n v="15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0.50749999999999995"/>
    <n v="30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0.50348148148148153"/>
    <n v="415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0.50018750000000001"/>
    <n v="215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0.5"/>
    <n v="3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0.5"/>
    <n v="9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0.49746666666666667"/>
    <n v="70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0.49071428571428571"/>
    <n v="145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0.49"/>
    <n v="20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0.48888888888888887"/>
    <n v="31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0.48332294117647057"/>
    <n v="137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0.48299999999999998"/>
    <n v="23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0.48133333333333334"/>
    <n v="35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0.48099999999999998"/>
    <n v="107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0.48049999999999998"/>
    <n v="49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0.48"/>
    <n v="15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0.47939999999999999"/>
    <n v="15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0.47749999999999998"/>
    <n v="35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0.47666666666666668"/>
    <n v="25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0.47599999999999998"/>
    <n v="62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0.47326530612244899"/>
    <n v="149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0.47233769999999992"/>
    <n v="1596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0.46977777777777779"/>
    <n v="251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0.46887499999999999"/>
    <n v="27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0.46600000000000003"/>
    <n v="32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0.46539577586206898"/>
    <n v="1095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0.46533333333333332"/>
    <n v="2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0.46500000000000002"/>
    <n v="205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0.46388888888888891"/>
    <n v="9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0.46123183746946123"/>
    <n v="115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0.460808"/>
    <n v="112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0.46"/>
    <n v="38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0.45879999999999999"/>
    <n v="465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0.45857142857142857"/>
    <n v="158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0.45700000000000002"/>
    <n v="22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0.45700000000000002"/>
    <n v="42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0.45500000000000002"/>
    <n v="36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0.45400000000000001"/>
    <n v="6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0.45400000000000001"/>
    <n v="34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0.45333333333333331"/>
    <n v="61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0.45294117647058824"/>
    <n v="22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0.45140000000000002"/>
    <n v="740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0.4511"/>
    <n v="205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0.44584416666666676"/>
    <n v="246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0.44542500000000002"/>
    <n v="113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0.44500000000000001"/>
    <n v="2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0.44400000000000001"/>
    <n v="5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0.44374599999999992"/>
    <n v="156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0.44313750000000007"/>
    <n v="283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0.44285714285714284"/>
    <n v="2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0.44066666666666665"/>
    <n v="47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0.44005833333333327"/>
    <n v="76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0.44"/>
    <n v="22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0.43947368421052629"/>
    <n v="41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0.4365230769230769"/>
    <n v="1251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0.43456666666666666"/>
    <n v="375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0.43333333333333335"/>
    <n v="25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0.43333333333333335"/>
    <n v="20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0.432"/>
    <n v="59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0.42866666666666664"/>
    <n v="48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0.42857142857142855"/>
    <n v="20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0.42799999999999999"/>
    <n v="44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0.42666666666666669"/>
    <n v="13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0.42608272506082723"/>
    <n v="79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0.42363636363636364"/>
    <n v="27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0.42149999999999999"/>
    <n v="4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0.41857142857142859"/>
    <n v="169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0.41649999999999998"/>
    <n v="43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0.41566666666666668"/>
    <n v="169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0.41549999999999998"/>
    <n v="32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0.41499999999999998"/>
    <n v="49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0.41446"/>
    <n v="1107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0.4132510432681748"/>
    <n v="577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0.41176470588235292"/>
    <n v="23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0.41153846153846152"/>
    <n v="2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0.4108235294117647"/>
    <n v="207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0.41"/>
    <n v="78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0.40444444444444444"/>
    <n v="22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0.40200000000000002"/>
    <n v="55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0.40133333333333332"/>
    <n v="34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0.40050000000000002"/>
    <n v="17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0.4"/>
    <n v="10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0.4"/>
    <n v="3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0.39960000000000001"/>
    <n v="82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0.39750000000000002"/>
    <n v="52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0.39200000000000002"/>
    <n v="67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0.39100000000000001"/>
    <n v="275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0.39066666666666666"/>
    <n v="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0.39"/>
    <n v="12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0.38965747126436778"/>
    <n v="452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0.38704"/>
    <n v="336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0.38640000000000002"/>
    <n v="117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0.38640000000000002"/>
    <n v="859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0.38620511495737536"/>
    <n v="46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0.38500000000000001"/>
    <n v="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0.38440333333333332"/>
    <n v="95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0.38333333333333336"/>
    <n v="80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0.38200000000000001"/>
    <n v="17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0.38166666666666665"/>
    <n v="38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0.38"/>
    <n v="34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0.37926666666666664"/>
    <n v="20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0.37657142857142856"/>
    <n v="141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0.37571428571428572"/>
    <n v="1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0.37466666666666665"/>
    <n v="82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0.3741600000000001"/>
    <n v="34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0.374"/>
    <n v="79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0.37375000000000003"/>
    <n v="71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0.37110666666666658"/>
    <n v="23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0.37009345794392523"/>
    <n v="42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0.36858823529411766"/>
    <n v="182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0.36799999999999999"/>
    <n v="15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0.36799999999999999"/>
    <n v="38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0.36666666666666664"/>
    <n v="2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0.36625000000000002"/>
    <n v="78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0.36599999999999999"/>
    <n v="26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0.36399999999999999"/>
    <n v="34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0.36336666666666662"/>
    <n v="27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0.36216799999999999"/>
    <n v="379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0.36166666666666669"/>
    <n v="88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0.3614"/>
    <n v="2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0.36"/>
    <n v="38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0.36"/>
    <n v="20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0.36"/>
    <n v="5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0.35986100000000004"/>
    <n v="284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0.35760266666666674"/>
    <n v="104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0.35099999999999998"/>
    <n v="2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0.35"/>
    <n v="13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0.35"/>
    <n v="170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0.35"/>
    <n v="24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0.34889999999999999"/>
    <n v="57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0.34825714285714288"/>
    <n v="874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0.34807399999999999"/>
    <n v="112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0.34678333333333344"/>
    <n v="18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0.34610999999999992"/>
    <n v="17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0.34449294117647067"/>
    <n v="480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0.34381249999999997"/>
    <n v="54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0.34100000000000003"/>
    <n v="62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0.34050000000000002"/>
    <n v="38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0.33671428571428569"/>
    <n v="75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0.33604400000000006"/>
    <n v="211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0.33600000000000002"/>
    <n v="42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0.33500000000000002"/>
    <n v="15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0.33483079999999987"/>
    <n v="454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0.33481333333333335"/>
    <n v="52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0.33466666666666667"/>
    <n v="19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0.33466666666666667"/>
    <n v="70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0.3344333333333333"/>
    <n v="16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0.33333333333333331"/>
    <n v="14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0.33333333333333331"/>
    <n v="23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0.33333333333333331"/>
    <n v="42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0.33333333333333331"/>
    <n v="55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0.33200000000000002"/>
    <n v="13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0.33153750000000004"/>
    <n v="25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0.33109119999999997"/>
    <n v="665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0.33042000000000005"/>
    <n v="25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0.33"/>
    <n v="31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0.32892500000000002"/>
    <n v="651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0.32866666666666666"/>
    <n v="73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0.32706500000000005"/>
    <n v="64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0.32600000000000001"/>
    <n v="11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0.32424999999999998"/>
    <n v="110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0.32366666666666666"/>
    <n v="63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0.32233333333333336"/>
    <n v="107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0.32200000000000001"/>
    <n v="44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0.32190000000000002"/>
    <n v="265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0.32024000000000002"/>
    <n v="15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0.32"/>
    <n v="18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0.31937893333333334"/>
    <n v="94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0.3187625"/>
    <n v="27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0.31833333333333336"/>
    <n v="56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0.318"/>
    <n v="25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0.31668333333333332"/>
    <n v="848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0.31628832487309649"/>
    <n v="165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0.31440000000000001"/>
    <n v="320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0.31428571428571428"/>
    <n v="21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0.31381818181818183"/>
    <n v="14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0.31283333333333335"/>
    <n v="163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0.31204999999999999"/>
    <n v="48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0.312"/>
    <n v="2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0.31184000000000001"/>
    <n v="74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0.31166666666666665"/>
    <n v="57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0.31018181818181817"/>
    <n v="75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0.30980000000000002"/>
    <n v="217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0.30833333333333335"/>
    <n v="21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0.30769230769230771"/>
    <n v="26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0.30649999999999999"/>
    <n v="174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0.30649999999999999"/>
    <n v="120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0.30555555555555558"/>
    <n v="1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0.30461538461538462"/>
    <n v="6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0.30449999999999999"/>
    <n v="70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0.30416666666666664"/>
    <n v="18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0.30362499999999998"/>
    <n v="242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0.30333333333333334"/>
    <n v="189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0.30266666666666664"/>
    <n v="64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0.30260857142857145"/>
    <n v="108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0.30249999999999999"/>
    <n v="64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0.30001800000000001"/>
    <n v="166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0.3"/>
    <n v="33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0.3"/>
    <n v="51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0.3"/>
    <n v="13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0.3"/>
    <n v="14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0.3"/>
    <n v="12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0.3"/>
    <n v="27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0.3"/>
    <n v="4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0.29948000000000002"/>
    <n v="181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0.29636363636363638"/>
    <n v="28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0.29499999999999998"/>
    <n v="37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0.29466666666666669"/>
    <n v="16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0.29129129129129128"/>
    <n v="14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0.29039999999999999"/>
    <n v="83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0.28999999999999998"/>
    <n v="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0.28953488372093023"/>
    <n v="86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0.28925000000000001"/>
    <n v="9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0.28916666666666668"/>
    <n v="2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0.28749999999999998"/>
    <n v="16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0.28699999999999998"/>
    <n v="259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0.28449999999999998"/>
    <n v="83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0.28406660000000006"/>
    <n v="263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0.28333333333333333"/>
    <n v="14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0.28299999999999997"/>
    <n v="7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0.28199999999999997"/>
    <n v="30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0.28095238095238095"/>
    <n v="59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0.28060000000000002"/>
    <n v="176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0.28026679999999993"/>
    <n v="426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0.2801818181818182"/>
    <n v="119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0.28000000000000003"/>
    <n v="26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0.28000000000000003"/>
    <n v="17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0.28000000000000003"/>
    <n v="34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0.28000000000000003"/>
    <n v="37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0.28000000000000003"/>
    <n v="4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0.28000000000000003"/>
    <n v="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0.27960000000000002"/>
    <n v="274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0.27950000000000003"/>
    <n v="141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0.27866666666666667"/>
    <n v="56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0.2782222222222222"/>
    <n v="50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0.27800000000000002"/>
    <n v="22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0.27750000000000002"/>
    <n v="65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0.27750000000000002"/>
    <n v="66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0.27739999999999998"/>
    <n v="100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0.27575714285714281"/>
    <n v="96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0.27536666666666665"/>
    <n v="42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0.27500000000000002"/>
    <n v="7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0.27500000000000002"/>
    <n v="27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0.27500000000000002"/>
    <n v="62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0.27341176470588235"/>
    <n v="964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0.27304200000000001"/>
    <n v="183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0.27300000000000002"/>
    <n v="28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0.27250000000000002"/>
    <n v="35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0.27200000000000002"/>
    <n v="17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0.27200000000000002"/>
    <n v="25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0.27166666666666667"/>
    <n v="36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0.27150000000000002"/>
    <n v="6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0.27142857142857141"/>
    <n v="61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0.27"/>
    <n v="41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0.27"/>
    <n v="26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0.27"/>
    <n v="15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0.26928571428571429"/>
    <n v="90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0.26884210526315788"/>
    <n v="205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0.2686868686868687"/>
    <n v="10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0.26852941176470591"/>
    <n v="82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0.26840000000000003"/>
    <n v="5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0.26822857142857143"/>
    <n v="27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0.26732"/>
    <n v="329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0.26600000000000001"/>
    <n v="2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0.26489200000000007"/>
    <n v="147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0.26285714285714284"/>
    <n v="15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0.26250000000000001"/>
    <n v="94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0.26200000000000001"/>
    <n v="36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0.26200000000000001"/>
    <n v="8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0.26166666666666666"/>
    <n v="7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0.2616"/>
    <n v="71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0.26144444444444442"/>
    <n v="184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0.26124999999999998"/>
    <n v="60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0.26118356000000004"/>
    <n v="4883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0.26019999999999999"/>
    <n v="71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0.26"/>
    <n v="71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0.26"/>
    <n v="93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0.26"/>
    <n v="17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0.25998000000000004"/>
    <n v="20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0.25983333333333336"/>
    <n v="264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0.2595294117647059"/>
    <n v="498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0.25941666666666668"/>
    <n v="372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0.25937500000000002"/>
    <n v="36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0.25900000000000001"/>
    <n v="49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0.25766666666666665"/>
    <n v="60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0.25700000000000001"/>
    <n v="99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0.25604166666666667"/>
    <n v="103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0.25600000000000001"/>
    <n v="32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0.25571428571428573"/>
    <n v="77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0.25529411764705884"/>
    <n v="57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0.255"/>
    <n v="21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0.25415384615384617"/>
    <n v="105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0.25333333333333335"/>
    <n v="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0.253"/>
    <n v="65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0.253"/>
    <n v="37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0.25260869565217392"/>
    <n v="90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0.2525"/>
    <n v="21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0.2525"/>
    <n v="3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0.25227500000000003"/>
    <n v="266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0.25159999999999999"/>
    <n v="67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0.25136999999999998"/>
    <n v="325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0.25133333333333335"/>
    <n v="81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0.25124999999999997"/>
    <n v="2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0.25124999999999997"/>
    <n v="1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0.25102399999999997"/>
    <n v="426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0.25066666666666665"/>
    <n v="52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0.25022857142857141"/>
    <n v="299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0.25"/>
    <n v="7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0.25"/>
    <n v="27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0.25"/>
    <n v="50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0.25"/>
    <n v="3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0.24843243243243243"/>
    <n v="24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0.248"/>
    <n v="8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0.248"/>
    <n v="45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0.247"/>
    <n v="37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0.24399999999999999"/>
    <n v="78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0.24335378323108384"/>
    <n v="27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0.24199999999999999"/>
    <n v="61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0.24159337816864976"/>
    <n v="86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0.24085714285714285"/>
    <n v="63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0.24006100000000005"/>
    <n v="13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0.24"/>
    <n v="32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0.24"/>
    <n v="16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0.24"/>
    <n v="14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0.23946784922394679"/>
    <n v="1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0.23944444444444443"/>
    <n v="32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0.23680099999999996"/>
    <n v="191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0.23666666666666666"/>
    <n v="25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0.2364125714285715"/>
    <n v="196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0.23619999999999999"/>
    <n v="77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0.23613333333333333"/>
    <n v="274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0.23599999999999999"/>
    <n v="21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0.23533333333333334"/>
    <n v="8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0.23530000000000001"/>
    <n v="140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0.23487562189054725"/>
    <n v="131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0.23428571428571429"/>
    <n v="30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0.23333333333333334"/>
    <n v="117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0.23275862068965517"/>
    <n v="179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0.2326086956521739"/>
    <n v="38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0.23250000000000001"/>
    <n v="17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0.23142857142857143"/>
    <n v="46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0.23074074074074075"/>
    <n v="58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0.23"/>
    <n v="8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0.22991545454545451"/>
    <n v="284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0.22900000000000001"/>
    <n v="58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0.22832999999999992"/>
    <n v="76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0.22800000000000001"/>
    <n v="67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0.2268"/>
    <n v="121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0.22408799999999993"/>
    <n v="89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0.224"/>
    <n v="108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0.22285714285714286"/>
    <n v="5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0.22142857142857142"/>
    <n v="50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0.22133333333333333"/>
    <n v="17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0.22109756097560976"/>
    <n v="11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0.22107142857142856"/>
    <n v="70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0.22066666666666668"/>
    <n v="2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0.22020000000000001"/>
    <n v="43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0.2200090909090909"/>
    <n v="47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0.22"/>
    <n v="22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0.22"/>
    <n v="3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0.218"/>
    <n v="62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0.218"/>
    <n v="20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0.21779999999999999"/>
    <n v="17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0.21733333333333332"/>
    <n v="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0.2165"/>
    <n v="111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0.216"/>
    <n v="47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0.21581611111111104"/>
    <n v="340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0.214"/>
    <n v="1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0.21366666666666667"/>
    <n v="79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0.21333333333333335"/>
    <n v="1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0.21233333333333335"/>
    <n v="226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0.21199999999999999"/>
    <n v="37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0.21199999999999999"/>
    <n v="72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0.21199999999999999"/>
    <n v="2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0.21199999999999999"/>
    <n v="18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0.21099999999999999"/>
    <n v="217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0.21060000000000001"/>
    <n v="163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0.20880000000000001"/>
    <n v="38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0.20601"/>
    <n v="50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0.20599999999999999"/>
    <n v="84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0.20587636363636358"/>
    <n v="7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0.20542857142857143"/>
    <n v="72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0.20516000000000001"/>
    <n v="47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0.20499999999999999"/>
    <n v="75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0.20499999999999999"/>
    <n v="59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0.20496226415094343"/>
    <n v="118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0.20480000000000001"/>
    <n v="16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0.20467777777777782"/>
    <n v="246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0.20416599999999999"/>
    <n v="190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0.20400400000000007"/>
    <n v="62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0.20380200000000004"/>
    <n v="177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0.20349999999999999"/>
    <n v="508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0.20326086956521738"/>
    <n v="280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0.20326086956521738"/>
    <n v="11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0.20250000000000001"/>
    <n v="1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0.20250000000000001"/>
    <n v="23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0.20250000000000001"/>
    <n v="54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0.20249"/>
    <n v="539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0.20217000000000007"/>
    <n v="25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0.20190699999999998"/>
    <n v="742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0.20104"/>
    <n v="32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0.20019999999999999"/>
    <n v="12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0.2"/>
    <n v="61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0.2"/>
    <n v="46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0.2"/>
    <n v="1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0.2"/>
    <n v="1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0.2"/>
    <n v="4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0.2"/>
    <n v="8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0.2"/>
    <n v="18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0.2"/>
    <n v="3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0.2"/>
    <n v="31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0.2"/>
    <n v="27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0.2"/>
    <n v="3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0.19980100000000003"/>
    <n v="187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0.19977555555555551"/>
    <n v="106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0.1990909090909091"/>
    <n v="34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0.19900000000000001"/>
    <n v="115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0.19854545454545455"/>
    <n v="134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0.19756000000000001"/>
    <n v="128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0.19750000000000001"/>
    <n v="45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0.19743478260869565"/>
    <n v="32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0.19733333333333333"/>
    <n v="25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0.19700000000000001"/>
    <n v="38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0.19666666666666666"/>
    <n v="13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0.19600000000000001"/>
    <n v="99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0.19600000000000001"/>
    <n v="30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0.19457142857142856"/>
    <n v="93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0.19450000000000001"/>
    <n v="22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0.1932315789473685"/>
    <n v="226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0.19317428571428563"/>
    <n v="90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0.19237999999999997"/>
    <n v="37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0.19166666666666668"/>
    <n v="69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0.19166666666666668"/>
    <n v="26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0.19162499999999999"/>
    <n v="315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0.19147714285714287"/>
    <n v="66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0.19117647058823528"/>
    <n v="2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0.19"/>
    <n v="4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0.19"/>
    <n v="108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0.18958333333333333"/>
    <n v="27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0.18944444444444444"/>
    <n v="238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0.1891891891891892"/>
    <n v="5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0.18888888888888888"/>
    <n v="20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0.188"/>
    <n v="61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0.188"/>
    <n v="95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0.18734999999999993"/>
    <n v="251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0.18726199999999998"/>
    <n v="129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0.18666666666666668"/>
    <n v="30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0.18642857142857142"/>
    <n v="144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0.18637749999999997"/>
    <n v="61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0.186"/>
    <n v="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0.185"/>
    <n v="23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0.185"/>
    <n v="6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0.185"/>
    <n v="43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0.185"/>
    <n v="62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0.18454545454545454"/>
    <n v="70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0.18444444444444444"/>
    <n v="36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0.184"/>
    <n v="49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0.18392857142857144"/>
    <n v="44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0.18333333333333332"/>
    <n v="4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0.18333333333333332"/>
    <n v="2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0.18333333333333332"/>
    <n v="6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0.18257575757575759"/>
    <n v="39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0.1825"/>
    <n v="146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0.18220503597122312"/>
    <n v="499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0.182"/>
    <n v="91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0.18124000000000001"/>
    <n v="173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0.18081080000000002"/>
    <n v="963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0.18049999999999999"/>
    <n v="90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0.18"/>
    <n v="25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0.17963766666666658"/>
    <n v="361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0.17902857142857143"/>
    <n v="33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0.17866666666666667"/>
    <n v="98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0.1784"/>
    <n v="7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0.17733333333333334"/>
    <n v="2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0.17714285714285713"/>
    <n v="22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0.17524999999999999"/>
    <n v="213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0.17499999999999999"/>
    <n v="25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0.17399999999999999"/>
    <n v="51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0.17269999999999999"/>
    <n v="255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0.17249999999999999"/>
    <n v="40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0.17142857142857143"/>
    <n v="8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0.17125000000000001"/>
    <n v="55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0.17074847688105987"/>
    <n v="41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0.17040399999999994"/>
    <n v="635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0.17"/>
    <n v="31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0.17"/>
    <n v="3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0.16966666666666666"/>
    <n v="131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0.1694725"/>
    <n v="314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0.16923076923076924"/>
    <n v="15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0.16916666666666666"/>
    <n v="8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0.16866666666666666"/>
    <n v="3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0.16844444444444445"/>
    <n v="100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0.16839119999999996"/>
    <n v="49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0.16800000000000001"/>
    <n v="26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0.16750000000000001"/>
    <n v="56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0.16666666666666666"/>
    <n v="18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0.16666666666666666"/>
    <n v="2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0.16634799999999997"/>
    <n v="130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0.16616599999999998"/>
    <n v="96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0.1656"/>
    <n v="28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0.16520133333333337"/>
    <n v="145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0.16356000000000001"/>
    <n v="30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0.16327868852459015"/>
    <n v="105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0.16293333333333335"/>
    <n v="24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0.16259999999999999"/>
    <n v="79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0.16257142857142856"/>
    <n v="165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0.16250000000000001"/>
    <n v="20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0.16250000000000001"/>
    <n v="75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0.16209999999999999"/>
    <n v="52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0.16200000000000001"/>
    <n v="6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0.16166666666666665"/>
    <n v="55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0.16153846153846155"/>
    <n v="31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0.1608"/>
    <n v="149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0.1605"/>
    <n v="29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0.16022222222222221"/>
    <n v="103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0.16022222222222221"/>
    <n v="104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0.16"/>
    <n v="14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0.16"/>
    <n v="4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0.15933333333333333"/>
    <n v="114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0.15888888888888889"/>
    <n v="35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0.15857142857142856"/>
    <n v="33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0.15757575757575756"/>
    <n v="19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0.1575"/>
    <n v="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0.15709200000000001"/>
    <n v="137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0.15652173913043479"/>
    <n v="30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0.1555"/>
    <n v="64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0.15546666666666667"/>
    <n v="60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0.15510666666666673"/>
    <n v="75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0.15508"/>
    <n v="188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0.155"/>
    <n v="21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0.155"/>
    <n v="112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0.1545"/>
    <n v="186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0.15428571428571428"/>
    <n v="47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0.15333333333333332"/>
    <n v="4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0.15333333333333332"/>
    <n v="39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0.15305882352941177"/>
    <n v="167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0.15161290322580645"/>
    <n v="14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0.15122142857142859"/>
    <n v="205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0.15079999999999999"/>
    <n v="600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0.15066666666666667"/>
    <n v="56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0.15040374999999995"/>
    <n v="160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0.15"/>
    <n v="32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0.15"/>
    <n v="23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0.15"/>
    <n v="29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0.15"/>
    <n v="10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0.14976999999999999"/>
    <n v="203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0.14901154999999999"/>
    <n v="813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0.14899999999999999"/>
    <n v="74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0.14885714285714285"/>
    <n v="87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0.14842105263157895"/>
    <n v="55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0.14760000000000001"/>
    <n v="221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0.1472"/>
    <n v="169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0.14719599999999991"/>
    <n v="95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0.14699999999999999"/>
    <n v="27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0.14666666666666667"/>
    <n v="34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0.14666666666666667"/>
    <n v="31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0.14665249999999996"/>
    <n v="286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0.14571428571428571"/>
    <n v="55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0.14534"/>
    <n v="238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0.14499999999999999"/>
    <n v="20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0.14499999999999999"/>
    <n v="61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0.14499999999999999"/>
    <n v="6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0.14409285714285713"/>
    <n v="336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0.14406382978723403"/>
    <n v="229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0.14399999999999999"/>
    <n v="13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0.14399999999999999"/>
    <n v="33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0.14383333333333334"/>
    <n v="123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0.14349999999999999"/>
    <n v="26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0.14275862068965517"/>
    <n v="63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0.14272499999999996"/>
    <n v="202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0.1426"/>
    <n v="90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0.1424"/>
    <n v="44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0.14168666666666666"/>
    <n v="1062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0.14166666666666666"/>
    <n v="17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0.14162380952380946"/>
    <n v="62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0.14124999999999999"/>
    <n v="136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0.14014285714285715"/>
    <n v="89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0.14000000000000001"/>
    <n v="23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0.14000000000000001"/>
    <n v="62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0.14000000000000001"/>
    <n v="69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0.14000000000000001"/>
    <n v="14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0.14000000000000001"/>
    <n v="2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0.13919999999999999"/>
    <n v="71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0.1388888888888889"/>
    <n v="27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0.13850000000000001"/>
    <n v="158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0.13835714285714285"/>
    <n v="234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0.13773333333333335"/>
    <n v="158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0.13757142857142857"/>
    <n v="8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0.13727272727272727"/>
    <n v="1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0.13666666666666666"/>
    <n v="74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0.13666666666666666"/>
    <n v="47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0.13657142857142857"/>
    <n v="57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0.13650000000000001"/>
    <n v="80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0.13639999999999999"/>
    <n v="104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0.1363"/>
    <n v="128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0.13625000000000001"/>
    <n v="114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0.13591428571428571"/>
    <n v="621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0.13566666666666666"/>
    <n v="30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0.13518499999999994"/>
    <n v="64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0.13461538461538461"/>
    <n v="202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0.1346"/>
    <n v="68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0.13457142857142856"/>
    <n v="10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0.13422199999999992"/>
    <n v="5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0.13392857142857142"/>
    <n v="63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0.13333333333333333"/>
    <n v="2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0.13333333333333333"/>
    <n v="29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0.13333333333333333"/>
    <n v="1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0.13300000000000001"/>
    <n v="83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0.13250000000000001"/>
    <n v="44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0.13103999999999999"/>
    <n v="557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0.13031599999999999"/>
    <n v="39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0.13017611111111102"/>
    <n v="185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0.13014999999999999"/>
    <n v="555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0.13000138888888893"/>
    <n v="16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0.13"/>
    <n v="1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0.13"/>
    <n v="17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0.13"/>
    <n v="15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0.1295"/>
    <n v="33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0.12941176470588237"/>
    <n v="49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0.12931999999999994"/>
    <n v="29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0.12929733333333338"/>
    <n v="1151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0.12928571428571428"/>
    <n v="123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0.12920000000000001"/>
    <n v="23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0.12910999999999989"/>
    <n v="95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0.1285"/>
    <n v="5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0.12833333333333333"/>
    <n v="69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0.12814999999999999"/>
    <n v="277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0.128"/>
    <n v="45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0.12771499999999991"/>
    <n v="56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0.12766666666666668"/>
    <n v="34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0.127"/>
    <n v="72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0.12687499999999999"/>
    <n v="84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0.1268"/>
    <n v="51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0.12637362637362637"/>
    <n v="37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0.12536"/>
    <n v="1260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0.125"/>
    <n v="15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0.125"/>
    <n v="14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0.124"/>
    <n v="48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0.1236044444444445"/>
    <n v="211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0.12321428571428572"/>
    <n v="79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0.123025"/>
    <n v="6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0.12297142857142856"/>
    <n v="263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0.12266666666666666"/>
    <n v="76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0.12266666666666666"/>
    <n v="58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0.1225"/>
    <n v="7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0.12166399999999994"/>
    <n v="68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0.12106060606060606"/>
    <n v="191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0.12105"/>
    <n v="383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0.12102420484096819"/>
    <n v="81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0.121"/>
    <n v="76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0.12"/>
    <n v="50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0.12"/>
    <n v="24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0.12"/>
    <n v="19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0.11991304347826087"/>
    <n v="35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0.11899999999999999"/>
    <n v="18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0.11893617021276595"/>
    <n v="50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0.11885714285714286"/>
    <n v="82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0.11874999999999999"/>
    <n v="146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0.11792857142857142"/>
    <n v="206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0.11785714285714285"/>
    <n v="184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0.11766666666666667"/>
    <n v="8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0.1176"/>
    <n v="141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0.11724999999999999"/>
    <n v="150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0.11714285714285715"/>
    <n v="65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0.11714285714285715"/>
    <n v="30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0.11700000000000001"/>
    <n v="105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0.11666666666666667"/>
    <n v="49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0.11666666666666667"/>
    <n v="4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0.11600000000000001"/>
    <n v="151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0.11590499999999992"/>
    <n v="37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0.11521499999999991"/>
    <n v="51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0.11428571428571428"/>
    <n v="31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0.11425"/>
    <n v="72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0.11409545454545464"/>
    <n v="10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0.114"/>
    <n v="111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0.114"/>
    <n v="4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0.11318181818181818"/>
    <n v="576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0.11310000000000001"/>
    <n v="369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0.1125"/>
    <n v="25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0.11219999999999999"/>
    <n v="19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0.112"/>
    <n v="35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0.11166666666666666"/>
    <n v="8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0.11153846153846154"/>
    <n v="72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0.111"/>
    <n v="5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0.111"/>
    <n v="43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0.11081352527619685"/>
    <n v="97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0.11076999999999991"/>
    <n v="354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0.11075"/>
    <n v="65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0.11"/>
    <n v="19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0.11"/>
    <n v="3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0.10966666666666666"/>
    <n v="71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0.10942299999999995"/>
    <n v="17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0.10911866666666659"/>
    <n v="130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0.10857142857142857"/>
    <n v="66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0.10833333333333334"/>
    <n v="52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0.108"/>
    <n v="10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0.107715723873442"/>
    <n v="189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0.10762162162162162"/>
    <n v="211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0.1075"/>
    <n v="20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0.10733333333333334"/>
    <n v="38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0.10733333333333334"/>
    <n v="20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0.10731468531468531"/>
    <n v="350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0.10714285714285714"/>
    <n v="2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0.10714285714285714"/>
    <n v="74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0.10708333333333334"/>
    <n v="11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0.107"/>
    <n v="87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0.107"/>
    <n v="96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0.10666666666666667"/>
    <n v="13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0.10666666666666667"/>
    <n v="18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0.10666666666666667"/>
    <n v="52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0.10658333333333334"/>
    <n v="179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0.10633333333333334"/>
    <n v="43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0.106"/>
    <n v="15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0.10567500000000001"/>
    <n v="7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0.10529411764705883"/>
    <n v="90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0.1052"/>
    <n v="136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0.10481927710843374"/>
    <n v="9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0.10446"/>
    <n v="351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0.1044428571428572"/>
    <n v="70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0.10406124999999997"/>
    <n v="134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0.10400800000000003"/>
    <n v="265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0.10381538461538461"/>
    <n v="95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0.10369487485101311"/>
    <n v="21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0.10333333333333333"/>
    <n v="52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0.1024425000000001"/>
    <n v="88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0.10199999999999999"/>
    <n v="13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0.10199999999999999"/>
    <n v="83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0.10199999999999999"/>
    <n v="3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0.10199999999999999"/>
    <n v="33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0.1018"/>
    <n v="80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0.10161428571428574"/>
    <n v="113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0.10155692307692306"/>
    <n v="167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0.10133600000000006"/>
    <n v="23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0.10100000000000001"/>
    <n v="27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0.10100000000000001"/>
    <n v="30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0.10054545454545455"/>
    <n v="385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0.10046000000000004"/>
    <n v="3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0.1004"/>
    <n v="66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0.1002"/>
    <n v="76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0.10006666666666666"/>
    <n v="128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0.1"/>
    <n v="52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0.1"/>
    <n v="11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0.1"/>
    <n v="11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0.1"/>
    <n v="18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0.1"/>
    <n v="89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0.1"/>
    <n v="18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0.1"/>
    <n v="10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9.9283142857142959E-2"/>
    <n v="1071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9.8846153846153847E-2"/>
    <n v="37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9.8400000000000001E-2"/>
    <n v="45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9.777444361090272E-2"/>
    <n v="47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9.7666666666666666E-2"/>
    <n v="165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9.7619047619047619E-2"/>
    <n v="45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9.7333333333333327E-2"/>
    <n v="70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9.6818181818181817E-2"/>
    <n v="6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9.6766666666666667E-2"/>
    <n v="348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9.6750000000000003E-2"/>
    <n v="392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9.6666666666666665E-2"/>
    <n v="52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9.6500000000000002E-2"/>
    <n v="42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9.633333333333334E-2"/>
    <n v="117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9.6199999999999994E-2"/>
    <n v="108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9.5600000000000004E-2"/>
    <n v="60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9.5500000000000002E-2"/>
    <n v="50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9.5500000000000002E-2"/>
    <n v="11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9.5454545454545459E-2"/>
    <n v="1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9.5250000000000001E-2"/>
    <n v="23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9.5161290322580638E-2"/>
    <n v="74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9.5000000000000001E-2"/>
    <n v="128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9.4879199999999983E-2"/>
    <n v="132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9.4266666666666665E-2"/>
    <n v="54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9.4117647058823528E-2"/>
    <n v="14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9.3799999999999994E-2"/>
    <n v="100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9.375E-2"/>
    <n v="19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9.3644000000000047E-2"/>
    <n v="54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9.3582945736434053E-2"/>
    <n v="103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9.3416666666666662E-2"/>
    <n v="156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9.2399999999999996E-2"/>
    <n v="7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9.166666666666666E-2"/>
    <n v="2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9.166666666666666E-2"/>
    <n v="39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9.166666666666666E-2"/>
    <n v="21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9.1600000000000001E-2"/>
    <n v="113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9.1533333333333328E-2"/>
    <n v="135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9.1351351351351348E-2"/>
    <n v="101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9.1249999999999998E-2"/>
    <n v="101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9.1071428571428567E-2"/>
    <n v="19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9.0999999999999998E-2"/>
    <n v="25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9.0999999999999998E-2"/>
    <n v="46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9.0740740740740747E-2"/>
    <n v="33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9.0333333333333335E-2"/>
    <n v="5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0.09"/>
    <n v="39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0.09"/>
    <n v="15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0.09"/>
    <n v="6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8.932412698412695E-2"/>
    <n v="2436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8.8888888888888892E-2"/>
    <n v="13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8.8800000000000004E-2"/>
    <n v="18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8.8333333333333333E-2"/>
    <n v="69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8.8142857142857148E-2"/>
    <n v="117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8.8076857142857207E-2"/>
    <n v="574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8.7999999999999995E-2"/>
    <n v="41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8.7868399999999972E-2"/>
    <n v="307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8.7499999999999994E-2"/>
    <n v="14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8.7499999999999994E-2"/>
    <n v="34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8.7480087480087482E-2"/>
    <n v="149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8.7138999999999939E-2"/>
    <n v="236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8.7040618955512572E-2"/>
    <n v="49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8.6728571428571474E-2"/>
    <n v="130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8.6599999999999996E-2"/>
    <n v="89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8.6588235294117646E-2"/>
    <n v="116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8.6489361702127662E-2"/>
    <n v="206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8.6181942661531882E-2"/>
    <n v="613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8.6066666666666666E-2"/>
    <n v="117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8.5999999999999993E-2"/>
    <n v="6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8.5999999999999993E-2"/>
    <n v="100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8.5714285714285715E-2"/>
    <n v="8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8.5494999999999891E-2"/>
    <n v="72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8.5174999999999959E-2"/>
    <n v="150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8.5142857142857145E-2"/>
    <n v="50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8.5061428571428607E-2"/>
    <n v="104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8.5000000000000006E-2"/>
    <n v="40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8.5000000000000006E-2"/>
    <n v="24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8.4970370370370391E-2"/>
    <n v="96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8.4628333333333403E-2"/>
    <n v="321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8.4375000000000006E-2"/>
    <n v="74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8.4248587570621467E-2"/>
    <n v="321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8.4090909090909091E-2"/>
    <n v="41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8.4000000000000005E-2"/>
    <n v="50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8.3949999999999997E-2"/>
    <n v="332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8.3333333333333329E-2"/>
    <n v="20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8.3333333333333329E-2"/>
    <n v="46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8.2592592592592592E-2"/>
    <n v="35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8.2500000000000004E-2"/>
    <n v="35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8.249200000000001E-2"/>
    <n v="56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8.2352941176470587E-2"/>
    <n v="27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8.2133333333333336E-2"/>
    <n v="180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8.2000000000000003E-2"/>
    <n v="57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8.2000000000000003E-2"/>
    <n v="25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8.2000000000000003E-2"/>
    <n v="57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8.1333333333333327E-2"/>
    <n v="87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8.1199999999999994E-2"/>
    <n v="218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8.0833333333333326E-2"/>
    <n v="89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8.0445000000000072E-2"/>
    <n v="184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0.08"/>
    <n v="32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0.08"/>
    <n v="35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0.08"/>
    <n v="12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0.08"/>
    <n v="37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0.08"/>
    <n v="16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0.08"/>
    <n v="16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0.08"/>
    <n v="30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0.08"/>
    <n v="7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7.9500000000000001E-2"/>
    <n v="38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7.9200000000000007E-2"/>
    <n v="35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7.9119999999999996E-2"/>
    <n v="18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7.8914666666666619E-2"/>
    <n v="71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7.8799999999999995E-2"/>
    <n v="109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7.877312499999993E-2"/>
    <n v="248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7.8666666666666663E-2"/>
    <n v="79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7.8649999999999998E-2"/>
    <n v="202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7.8333333333333338E-2"/>
    <n v="32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7.8E-2"/>
    <n v="14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7.7826725403817909E-2"/>
    <n v="29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7.7777777777777779E-2"/>
    <n v="86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7.7777777777777779E-2"/>
    <n v="11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7.7757999999999994E-2"/>
    <n v="118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7.7499999999999999E-2"/>
    <n v="19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7.7499999999999999E-2"/>
    <n v="97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7.7333333333333337E-2"/>
    <n v="64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7.7329999999999927E-2"/>
    <n v="58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7.7272727272727271E-2"/>
    <n v="15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7.7046428571428571E-2"/>
    <n v="3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7.6999999999999999E-2"/>
    <n v="77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7.6595744680851063E-2"/>
    <n v="55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7.6527499999999915E-2"/>
    <n v="58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7.6521739130434779E-2"/>
    <n v="76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7.636363636363637E-2"/>
    <n v="21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7.6341333333333386E-2"/>
    <n v="13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7.6110000000000039E-2"/>
    <n v="70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7.5999999999999998E-2"/>
    <n v="24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7.5600000000000001E-2"/>
    <n v="38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7.5380000000000003E-2"/>
    <n v="119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7.5333333333333335E-2"/>
    <n v="71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7.5285714285714289E-2"/>
    <n v="5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7.5200000000000003E-2"/>
    <n v="70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7.4999999999999997E-2"/>
    <n v="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7.4999999999999997E-2"/>
    <n v="4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7.4285714285714288E-2"/>
    <n v="60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7.4215700000000065E-2"/>
    <n v="1762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7.4090909090909096E-2"/>
    <n v="60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7.3999999999999996E-2"/>
    <n v="220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7.3999999999999996E-2"/>
    <n v="19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7.3999999999999996E-2"/>
    <n v="99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7.3999999999999996E-2"/>
    <n v="25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7.3999999999999996E-2"/>
    <n v="21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7.3999999999999996E-2"/>
    <n v="15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7.3666666666666672E-2"/>
    <n v="2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7.3499999999999996E-2"/>
    <n v="35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7.3124999999999996E-2"/>
    <n v="191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7.2999999999999995E-2"/>
    <n v="7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7.2624999999999995E-2"/>
    <n v="174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7.2505000000000111E-2"/>
    <n v="46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7.2499999999999995E-2"/>
    <n v="47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7.2499999999999995E-2"/>
    <n v="20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7.2497499999999951E-2"/>
    <n v="81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7.2400000000000006E-2"/>
    <n v="33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7.2170000000000067E-2"/>
    <n v="58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7.2142857142857147E-2"/>
    <n v="128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7.2093023255813959E-2"/>
    <n v="46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7.1842000000000003E-2"/>
    <n v="7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7.0999999999999994E-2"/>
    <n v="73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7.0999999999999994E-2"/>
    <n v="67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7.0867266752393202E-2"/>
    <n v="70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7.0499999999999993E-2"/>
    <n v="17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7.045454545454545E-2"/>
    <n v="44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7.0285714285714285E-2"/>
    <n v="63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7.0000000000000007E-2"/>
    <n v="4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7.0000000000000007E-2"/>
    <n v="38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6.99047619047619E-2"/>
    <n v="80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6.8599999999999994E-2"/>
    <n v="72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6.8500000000000005E-2"/>
    <n v="98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6.8133333333333337E-2"/>
    <n v="235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6.8049999999999999E-2"/>
    <n v="9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6.8000000000000005E-2"/>
    <n v="80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6.8000000000000005E-2"/>
    <n v="72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6.7599999999999993E-2"/>
    <n v="71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6.7585714285714332E-2"/>
    <n v="7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6.7333333333333328E-2"/>
    <n v="41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6.7333333333333328E-2"/>
    <n v="123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6.7332499999999976E-2"/>
    <n v="188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6.7264857142857057E-2"/>
    <n v="560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6.7142857142857143E-2"/>
    <n v="55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6.7125000000000004E-2"/>
    <n v="94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6.7000000000000004E-2"/>
    <n v="6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6.6857142857142851E-2"/>
    <n v="4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6.6844444444444484E-2"/>
    <n v="168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6.6799999999999957E-2"/>
    <n v="20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6.674500000000004E-2"/>
    <n v="107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6.6666666666666666E-2"/>
    <n v="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6.6666666666666666E-2"/>
    <n v="196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6.6666666666666666E-2"/>
    <n v="54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6.6577753796189396E-2"/>
    <n v="75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6.6357015985790441E-2"/>
    <n v="167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6.6049999999999998E-2"/>
    <n v="43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6.6000000000000003E-2"/>
    <n v="98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6.6000000000000003E-2"/>
    <n v="49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6.6000000000000003E-2"/>
    <n v="44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6.5799999999999997E-2"/>
    <n v="15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6.5714285714285711E-2"/>
    <n v="52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6.545454545454546E-2"/>
    <n v="46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6.5250000000000002E-2"/>
    <n v="40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6.5199999999999994E-2"/>
    <n v="76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6.5000000000000002E-2"/>
    <n v="39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6.5000000000000002E-2"/>
    <n v="18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6.4875000000000002E-2"/>
    <n v="58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6.4759999999999998E-2"/>
    <n v="176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6.4666666666666664E-2"/>
    <n v="17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6.4000000000000001E-2"/>
    <n v="88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6.4000000000000001E-2"/>
    <n v="26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6.3333333333333339E-2"/>
    <n v="33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6.3211000000000059E-2"/>
    <n v="342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6.3079999999999997E-2"/>
    <n v="352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6.3E-2"/>
    <n v="42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6.2994999999999884E-2"/>
    <n v="41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6.2727272727272729E-2"/>
    <n v="10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6.2666666666666662E-2"/>
    <n v="69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6.25E-2"/>
    <n v="8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6.25E-2"/>
    <n v="60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6.25E-2"/>
    <n v="23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6.2399999999999997E-2"/>
    <n v="28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6.2211666666666741E-2"/>
    <n v="59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6.1904761904761907E-2"/>
    <n v="18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6.1678260869565155E-2"/>
    <n v="97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6.1243333333333309E-2"/>
    <n v="413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6.1206896551724135E-2"/>
    <n v="45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6.0749999999999998E-2"/>
    <n v="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6.0299999999999999E-2"/>
    <n v="102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6.022000000000003E-2"/>
    <n v="9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6.0215053763440864E-2"/>
    <n v="25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6.0193333333333307E-2"/>
    <n v="39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6.0026000000000058E-2"/>
    <n v="943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0.06"/>
    <n v="4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0.06"/>
    <n v="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0.06"/>
    <n v="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0.06"/>
    <n v="47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0.06"/>
    <n v="91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0.06"/>
    <n v="9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0.06"/>
    <n v="7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0.06"/>
    <n v="4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5.9819999999999998E-2"/>
    <n v="23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5.9591836734693877E-2"/>
    <n v="48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5.9545454545454547E-2"/>
    <n v="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5.9333333333333335E-2"/>
    <n v="72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5.9200000000000003E-2"/>
    <n v="125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5.919140225179112E-2"/>
    <n v="10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5.8999999999999997E-2"/>
    <n v="3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5.8599999999999999E-2"/>
    <n v="5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5.8409090909090911E-2"/>
    <n v="159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5.8200000000000002E-2"/>
    <n v="46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5.8182610590542604E-2"/>
    <n v="75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5.808E-2"/>
    <n v="152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5.8000000000000003E-2"/>
    <n v="100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5.8000000000000003E-2"/>
    <n v="44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5.7775E-2"/>
    <n v="403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5.7450000000000001E-2"/>
    <n v="404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5.7000000000000002E-2"/>
    <n v="126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5.6666666666666664E-2"/>
    <n v="14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5.6666666666666664E-2"/>
    <n v="69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5.6000000000000001E-2"/>
    <n v="20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5.5833333333333332E-2"/>
    <n v="437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5.566666666666667E-2"/>
    <n v="202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5.5659999999999973E-2"/>
    <n v="130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5.5599999999999997E-2"/>
    <n v="110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5.5500000000000001E-2"/>
    <n v="120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5.5500000000000001E-2"/>
    <n v="168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5.5033557046979868E-2"/>
    <n v="34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5.5E-2"/>
    <n v="167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5.5E-2"/>
    <n v="56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5.5E-2"/>
    <n v="3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5.4900000000000088E-2"/>
    <n v="25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5.4715714285714319E-2"/>
    <n v="143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5.4545454545454543E-2"/>
    <n v="20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5.4399999999999997E-2"/>
    <n v="111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5.4199999999999998E-2"/>
    <n v="4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5.3999999999999999E-2"/>
    <n v="31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5.3866666666666667E-2"/>
    <n v="77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5.3499999999999999E-2"/>
    <n v="17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5.3480531520395468E-2"/>
    <n v="406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5.3333333333333337E-2"/>
    <n v="66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5.3124999999999999E-2"/>
    <n v="53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5.28E-2"/>
    <n v="28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5.2689473684210474E-2"/>
    <n v="35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5.2600000000000001E-2"/>
    <n v="70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5.2238800000000044E-2"/>
    <n v="76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5.2184000000000015E-2"/>
    <n v="82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5.2142857142857144E-2"/>
    <n v="75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5.1999999999999998E-2"/>
    <n v="4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5.1904761904761905E-2"/>
    <n v="197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5.153846153846154E-2"/>
    <n v="49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5.1249999999999997E-2"/>
    <n v="5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5.0999999999999997E-2"/>
    <n v="74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5.0967741935483868E-2"/>
    <n v="38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5.0859374999999998E-2"/>
    <n v="171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5.0733333333333332E-2"/>
    <n v="288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5.0666666666666665E-2"/>
    <n v="27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5.0500000000000003E-2"/>
    <n v="50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5.0416666666666665E-2"/>
    <n v="36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5.0224999999999936E-2"/>
    <n v="55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5.0099999999999999E-2"/>
    <n v="52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0.05"/>
    <n v="3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0.05"/>
    <n v="54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0.05"/>
    <n v="2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0.05"/>
    <n v="27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0.05"/>
    <n v="14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0.05"/>
    <n v="4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0.05"/>
    <n v="32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0.05"/>
    <n v="7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4.9714285714285711E-2"/>
    <n v="6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4.9599999999999998E-2"/>
    <n v="249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4.9555555555555554E-2"/>
    <n v="159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4.9363636363636366E-2"/>
    <n v="37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4.9338000000000028E-2"/>
    <n v="221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4.9333333333333333E-2"/>
    <n v="39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4.9272727272727274E-2"/>
    <n v="88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4.8571428571428571E-2"/>
    <n v="107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4.8553719008264461E-2"/>
    <n v="302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4.82E-2"/>
    <n v="23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4.8048048048048048E-2"/>
    <n v="32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4.8000000000000001E-2"/>
    <n v="10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4.8000000000000001E-2"/>
    <n v="64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4.7500000000000001E-2"/>
    <n v="47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4.7500000000000001E-2"/>
    <n v="3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4.7352941176470591E-2"/>
    <n v="22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4.7300000000000002E-2"/>
    <n v="251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4.7199999999999999E-2"/>
    <n v="46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4.7199999999999999E-2"/>
    <n v="81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4.7E-2"/>
    <n v="14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4.6800000000000001E-2"/>
    <n v="287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4.6800000000000001E-2"/>
    <n v="142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4.675E-2"/>
    <n v="98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4.6666666666666669E-2"/>
    <n v="48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4.6666666666666669E-2"/>
    <n v="29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4.6666666666666669E-2"/>
    <n v="9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4.65E-2"/>
    <n v="33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4.6399999999999997E-2"/>
    <n v="56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4.6261499999999976E-2"/>
    <n v="760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4.5999999999999999E-2"/>
    <n v="25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4.5999999999999999E-2"/>
    <n v="23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4.5962500000000003E-2"/>
    <n v="56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4.5714285714285714E-2"/>
    <n v="111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4.5569230769230744E-2"/>
    <n v="37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4.5428571428571429E-2"/>
    <n v="46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4.5199999999999997E-2"/>
    <n v="65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4.5166666666666667E-2"/>
    <n v="175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4.5151515151515151E-2"/>
    <n v="40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4.4999999999999998E-2"/>
    <n v="64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4.4620603710883409E-2"/>
    <n v="276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4.4540540540540539E-2"/>
    <n v="380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4.4400000000000002E-2"/>
    <n v="81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4.4400000000000002E-2"/>
    <n v="23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4.4374999999999998E-2"/>
    <n v="71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4.4333333333333336E-2"/>
    <n v="28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4.4285714285714282E-2"/>
    <n v="5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4.4210000000000034E-2"/>
    <n v="68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4.3999999999999997E-2"/>
    <n v="72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4.3959999999999999E-2"/>
    <n v="736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4.3624999999999997E-2"/>
    <n v="148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4.3499999999999997E-2"/>
    <n v="47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4.3499999999999997E-2"/>
    <n v="53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4.3333333333333335E-2"/>
    <n v="28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4.3200000000000002E-2"/>
    <n v="39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4.304761904761905E-2"/>
    <n v="270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4.3033333333333333E-2"/>
    <n v="3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4.2857142857142858E-2"/>
    <n v="20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4.2833333333333334E-2"/>
    <n v="76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4.24E-2"/>
    <n v="96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4.2179999999999926E-2"/>
    <n v="321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4.2000000000000003E-2"/>
    <n v="1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4.2000000000000003E-2"/>
    <n v="14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4.1676646706586828E-2"/>
    <n v="1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4.1666666666666664E-2"/>
    <n v="45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4.1666666666666664E-2"/>
    <n v="21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4.1289999999999966E-2"/>
    <n v="36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4.125714285714286E-2"/>
    <n v="70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4.1119999999999997E-2"/>
    <n v="1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4.1111111111111112E-2"/>
    <n v="10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4.1016500000000088E-2"/>
    <n v="150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4.0666666666666663E-2"/>
    <n v="29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4.0500000000000001E-2"/>
    <n v="78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4.0426666666666645E-2"/>
    <n v="200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0.04"/>
    <n v="12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0.04"/>
    <n v="81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0.04"/>
    <n v="27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0.04"/>
    <n v="12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0.04"/>
    <n v="16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0.04"/>
    <n v="4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0.04"/>
    <n v="11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0.04"/>
    <n v="45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0.04"/>
    <n v="22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0.04"/>
    <n v="132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0.04"/>
    <n v="25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0.04"/>
    <n v="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0.04"/>
    <n v="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0.04"/>
    <n v="8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0.04"/>
    <n v="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0.04"/>
    <n v="9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3.9800000000000002E-2"/>
    <n v="115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3.9733333333333336E-2"/>
    <n v="65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3.957142857142857E-2"/>
    <n v="273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3.9428571428571431E-2"/>
    <n v="29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3.9002732240437189E-2"/>
    <n v="229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3.9E-2"/>
    <n v="150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3.9E-2"/>
    <n v="54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3.8666666666666669E-2"/>
    <n v="128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3.8406250000000003E-2"/>
    <n v="34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3.8120000000000001E-2"/>
    <n v="7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3.7999999999999999E-2"/>
    <n v="45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3.7999999999999999E-2"/>
    <n v="15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3.7999999999999999E-2"/>
    <n v="86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3.7999999999999999E-2"/>
    <n v="45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3.7749999999999999E-2"/>
    <n v="52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3.7749999999999999E-2"/>
    <n v="78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3.7666666666666668E-2"/>
    <n v="140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3.7600000000000001E-2"/>
    <n v="39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3.7499999999999999E-2"/>
    <n v="49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3.7499999999999999E-2"/>
    <n v="45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3.7499999999999999E-2"/>
    <n v="46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3.73E-2"/>
    <n v="115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3.7199999999999997E-2"/>
    <n v="9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3.6666666666666667E-2"/>
    <n v="20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3.6666666666666667E-2"/>
    <n v="82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3.6499999999999998E-2"/>
    <n v="38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3.6144000000000037E-2"/>
    <n v="498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3.5833333333333335E-2"/>
    <n v="148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3.5833333333333335E-2"/>
    <n v="76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3.5812499999999997E-2"/>
    <n v="345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3.5714285714285712E-2"/>
    <n v="13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3.5666666666666666E-2"/>
    <n v="78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3.5555555555555556E-2"/>
    <n v="87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3.5333333333333335E-2"/>
    <n v="25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3.5200000000000002E-2"/>
    <n v="52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3.5000000000000003E-2"/>
    <n v="54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3.5000000000000003E-2"/>
    <n v="8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3.5000000000000003E-2"/>
    <n v="2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3.5000000000000003E-2"/>
    <n v="44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3.5000000000000003E-2"/>
    <n v="24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3.5000000000000003E-2"/>
    <n v="28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3.4722222222222224E-2"/>
    <n v="167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3.4665723381676686E-2"/>
    <n v="35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3.4482758620689655E-2"/>
    <n v="47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3.4285714285714287E-2"/>
    <n v="104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3.4250000000000003E-2"/>
    <n v="113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3.4000000000000002E-2"/>
    <n v="27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3.4000000000000002E-2"/>
    <n v="3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3.3928571428571426E-2"/>
    <n v="50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3.3799999999999997E-2"/>
    <n v="114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3.3638888888888892E-2"/>
    <n v="145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3.3501000000000024E-2"/>
    <n v="119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3.3399999999999999E-2"/>
    <n v="30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3.3333333333333333E-2"/>
    <n v="35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3.3333333333333333E-2"/>
    <n v="11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3.3333333333333333E-2"/>
    <n v="11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3.3333333333333333E-2"/>
    <n v="17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3.3333333333333333E-2"/>
    <n v="51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3.2962222222222205E-2"/>
    <n v="108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3.2941176470588238E-2"/>
    <n v="93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3.2500000000000001E-2"/>
    <n v="41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3.2106199999999953E-2"/>
    <n v="447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3.2066666666666667E-2"/>
    <n v="181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3.2000000000000001E-2"/>
    <n v="10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3.2000000000000001E-2"/>
    <n v="147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3.1764705882352938E-2"/>
    <n v="40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3.1703333333333375E-2"/>
    <n v="58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3.1640000000000099E-2"/>
    <n v="36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3.15E-2"/>
    <n v="46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3.1372549019607843E-2"/>
    <n v="3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3.0929209438741501E-2"/>
    <n v="11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3.0914285714285714E-2"/>
    <n v="271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3.0880000000000001E-2"/>
    <n v="267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3.0409836065573771E-2"/>
    <n v="134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3.0290000000000001E-2"/>
    <n v="433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3.0124999999999999E-2"/>
    <n v="82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0.03"/>
    <n v="119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0.03"/>
    <n v="14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0.03"/>
    <n v="6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0.03"/>
    <n v="74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0.03"/>
    <n v="49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0.03"/>
    <n v="30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0.03"/>
    <n v="3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2.9989795918367347E-2"/>
    <n v="44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2.9899999999999999E-2"/>
    <n v="162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2.9749999999999999E-2"/>
    <n v="63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2.9703333333333286E-2"/>
    <n v="104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2.9461538461538463E-2"/>
    <n v="57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2.9374999999999998E-2"/>
    <n v="69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2.9100000000000001E-2"/>
    <n v="75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2.9041666666666667E-2"/>
    <n v="199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2.9000000000000001E-2"/>
    <n v="61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2.9000000000000001E-2"/>
    <n v="60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2.8750000000000001E-2"/>
    <n v="25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2.86144578313253E-2"/>
    <n v="27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2.8585714285714273E-2"/>
    <n v="2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2.8571428571428571E-2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2.8571428571428571E-2"/>
    <n v="15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2.8540540540540539E-2"/>
    <n v="208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2.8375000000000001E-2"/>
    <n v="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2.8290909090909158E-2"/>
    <n v="120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2.802547770700637E-2"/>
    <n v="37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2.8000000000000001E-2"/>
    <n v="78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2.7792727272727212E-2"/>
    <n v="32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2.7647058823529413E-2"/>
    <n v="80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2.76E-2"/>
    <n v="54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2.75E-2"/>
    <n v="29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2.75E-2"/>
    <n v="51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2.7346938775510202E-2"/>
    <n v="56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2.7272727272727271E-2"/>
    <n v="34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2.7E-2"/>
    <n v="77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2.6924000000000038E-2"/>
    <n v="97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2.6666666666666668E-2"/>
    <n v="46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2.6666666666666668E-2"/>
    <n v="78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2.6628571428571429E-2"/>
    <n v="33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2.6501000000000021E-2"/>
    <n v="96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2.646774193548387E-2"/>
    <n v="23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2.6451250000000072E-2"/>
    <n v="94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2.6374999999999999E-2"/>
    <n v="62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2.6374999999999999E-2"/>
    <n v="116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2.6363636363636363E-2"/>
    <n v="83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2.6285714285714287E-2"/>
    <n v="46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2.611764705882353E-2"/>
    <n v="36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2.5999999999999999E-2"/>
    <n v="183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2.5999999999999999E-2"/>
    <n v="23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2.5999999999999999E-2"/>
    <n v="194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2.5999999999999999E-2"/>
    <n v="64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2.5999999999999999E-2"/>
    <n v="43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2.5999999999999999E-2"/>
    <n v="33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2.5919999999999999E-2"/>
    <n v="328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2.5877587758775876E-2"/>
    <n v="59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2.5749999999999999E-2"/>
    <n v="66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2.5714285714285714E-2"/>
    <n v="27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2.5476744186046552E-2"/>
    <n v="89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2.5063291139240506E-2"/>
    <n v="101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2.5000000000000001E-2"/>
    <n v="13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2.5000000000000001E-2"/>
    <n v="59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2.5000000000000001E-2"/>
    <n v="10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2.5000000000000001E-2"/>
    <n v="3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2.5000000000000001E-2"/>
    <n v="20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2.5000000000000001E-2"/>
    <n v="2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2.5000000000000001E-2"/>
    <n v="31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2.4666666666666667E-2"/>
    <n v="69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2.4666666666666667E-2"/>
    <n v="23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2.4566929133858266E-2"/>
    <n v="183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2.4539877300613498E-2"/>
    <n v="101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2.445977777777783E-2"/>
    <n v="199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2.4378333333333405E-2"/>
    <n v="111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2.4242424242424242E-2"/>
    <n v="42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2.4228571428571429E-2"/>
    <n v="163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2.4E-2"/>
    <n v="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2.4E-2"/>
    <n v="22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2.4E-2"/>
    <n v="5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2.368421052631579E-2"/>
    <n v="293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2.35E-2"/>
    <n v="52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2.35E-2"/>
    <n v="3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2.35E-2"/>
    <n v="97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2.3428571428571427E-2"/>
    <n v="37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2.3333333333333334E-2"/>
    <n v="26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2.3236000000000059E-2"/>
    <n v="9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2.3199999999999998E-2"/>
    <n v="62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2.3043478260869565E-2"/>
    <n v="124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2.298E-2"/>
    <n v="323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2.2727272727272728E-2"/>
    <n v="19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2.2720000000000001E-2"/>
    <n v="221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2.2599999999999943E-2"/>
    <n v="94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2.2499999999999999E-2"/>
    <n v="282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2.2499999999999999E-2"/>
    <n v="48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2.2434307692307628E-2"/>
    <n v="450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2.2413333333333334E-2"/>
    <n v="1420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2.2363636363636363E-2"/>
    <n v="85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2.2333333333333334E-2"/>
    <n v="120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2.2307692307692306E-2"/>
    <n v="108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2.1999999999999999E-2"/>
    <n v="31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2.1874999999999999E-2"/>
    <n v="70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2.18E-2"/>
    <n v="112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2.1471428571428534E-2"/>
    <n v="21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2.1333333333333333E-2"/>
    <n v="115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2.1250000000000002E-2"/>
    <n v="71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2.1236666666666619E-2"/>
    <n v="174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2.1000000000000001E-2"/>
    <n v="34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2.1000000000000001E-2"/>
    <n v="21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2.1000000000000001E-2"/>
    <n v="184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2.1000000000000001E-2"/>
    <n v="288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2.1000000000000001E-2"/>
    <n v="17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2.0952380952380951E-2"/>
    <n v="64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2.0835820895522387E-2"/>
    <n v="28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2.0833333333333332E-2"/>
    <n v="29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2.0693750000000021E-2"/>
    <n v="32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2.06E-2"/>
    <n v="59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2.0500000000000001E-2"/>
    <n v="23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2.0444444444444446E-2"/>
    <n v="63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2.0333333333333332E-2"/>
    <n v="21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2.0333333333333332E-2"/>
    <n v="13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2.0286333333333337E-2"/>
    <n v="524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2.0250000000000001E-2"/>
    <n v="20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0.02"/>
    <n v="19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0.02"/>
    <n v="100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0.02"/>
    <n v="87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0.02"/>
    <n v="34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0.02"/>
    <n v="42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.9599999999999999E-2"/>
    <n v="64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.95E-2"/>
    <n v="67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.9333333333333334E-2"/>
    <n v="55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.9199999999999998E-2"/>
    <n v="9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.9083333333333334E-2"/>
    <n v="118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.9076000000000023E-2"/>
    <n v="6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.9047619047619049E-2"/>
    <n v="13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.9E-2"/>
    <n v="69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.8749999999999999E-2"/>
    <n v="14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.872340425531915E-2"/>
    <n v="26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.8620689655172412E-2"/>
    <n v="66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.8499999999999999E-2"/>
    <n v="37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.8333333333333333E-2"/>
    <n v="90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.8333333333333333E-2"/>
    <n v="25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.8285714285714287E-2"/>
    <n v="340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.8249999999999999E-2"/>
    <n v="115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.8249999999999999E-2"/>
    <n v="48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.8181818181818181E-2"/>
    <n v="8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.7999999999999999E-2"/>
    <n v="7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.7999999999999999E-2"/>
    <n v="159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.7999999999999999E-2"/>
    <n v="31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.7666666666666667E-2"/>
    <n v="122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.7500000000000002E-2"/>
    <n v="40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.7500000000000002E-2"/>
    <n v="2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.7299999999999999E-2"/>
    <n v="72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.7291066282420751E-2"/>
    <n v="14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.7246376811594202E-2"/>
    <n v="65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.7226399999999996E-2"/>
    <n v="29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.7195767195767195E-2"/>
    <n v="47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.6666666666666666E-2"/>
    <n v="4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.6666666666666666E-2"/>
    <n v="14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.6666666666666666E-2"/>
    <n v="30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.6666666666666666E-2"/>
    <n v="10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.6666666666666666E-2"/>
    <n v="78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.6500000000000001E-2"/>
    <n v="63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.6250000000000001E-2"/>
    <n v="47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.6060000000000001E-2"/>
    <n v="30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.6E-2"/>
    <n v="8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.6E-2"/>
    <n v="24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.6E-2"/>
    <n v="43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.6E-2"/>
    <n v="1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.5599999999999999E-2"/>
    <n v="74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.5520000000000001E-2"/>
    <n v="21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.55E-2"/>
    <n v="22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.5335333333333376E-2"/>
    <n v="102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.5333333333333332E-2"/>
    <n v="226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.5333333333333332E-2"/>
    <n v="57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.5333333333333332E-2"/>
    <n v="57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.5222222222222222E-2"/>
    <n v="179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.5151515151515152E-2"/>
    <n v="23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.5069333333333294E-2"/>
    <n v="493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.4999999999999999E-2"/>
    <n v="26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.4999999999999999E-2"/>
    <n v="19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.4999999999999999E-2"/>
    <n v="70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.4999999999999999E-2"/>
    <n v="29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.4999999999999999E-2"/>
    <n v="1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.4857142857142857E-2"/>
    <n v="50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.4545454545454545E-2"/>
    <n v="49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.4454545454545454E-2"/>
    <n v="329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.4444444444444444E-2"/>
    <n v="40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.4376666666666702E-2"/>
    <n v="38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.4285714285714285E-2"/>
    <n v="6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.4250000000000001E-2"/>
    <n v="40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.422123076923084E-2"/>
    <n v="884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.4193548387096775E-2"/>
    <n v="26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.4E-2"/>
    <n v="35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.4E-2"/>
    <n v="26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.4E-2"/>
    <n v="20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.4E-2"/>
    <n v="13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.4E-2"/>
    <n v="46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.4E-2"/>
    <n v="27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.3846153846153847E-2"/>
    <n v="131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.3777777777777778E-2"/>
    <n v="72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.375E-2"/>
    <n v="87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.375E-2"/>
    <n v="32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.375E-2"/>
    <n v="5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.35E-2"/>
    <n v="16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.35E-2"/>
    <n v="90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.35E-2"/>
    <n v="28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.3333333333333334E-2"/>
    <n v="2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.3333333333333334E-2"/>
    <n v="75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.3329411764705883E-2"/>
    <n v="14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.3299999999999999E-2"/>
    <n v="102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.3225806451612903E-2"/>
    <n v="286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.32E-2"/>
    <n v="94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.3167795334838224E-2"/>
    <n v="9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.3157894736842105E-2"/>
    <n v="13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.3062200000000012E-2"/>
    <n v="61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.2997499999999945E-2"/>
    <n v="53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.2833333333333334E-2"/>
    <n v="55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.265E-2"/>
    <n v="120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.2576923076923078E-2"/>
    <n v="186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.2500000000000001E-2"/>
    <n v="52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.2500000000000001E-2"/>
    <n v="23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.2500000000000001E-2"/>
    <n v="38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.2500000000000001E-2"/>
    <n v="7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.2500000000000001E-2"/>
    <n v="33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.2500000000000001E-2"/>
    <n v="38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.2500000000000001E-2"/>
    <n v="32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.248E-2"/>
    <n v="126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.2446000000000033E-2"/>
    <n v="340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.2307692307692308E-2"/>
    <n v="16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.2277777777777778E-2"/>
    <n v="167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.2222222222222223E-2"/>
    <n v="5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.2E-2"/>
    <n v="19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.1904761904761904E-2"/>
    <n v="9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.1900000000000001E-2"/>
    <n v="69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.1888888888888888E-2"/>
    <n v="17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.1875E-2"/>
    <n v="108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.1683333333333394E-2"/>
    <n v="3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.1666666666666667E-2"/>
    <n v="24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.1666666666666667E-2"/>
    <n v="17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.1666666666666667E-2"/>
    <n v="26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.1515151515151515E-2"/>
    <n v="37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.15E-2"/>
    <n v="98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.1433333333333334E-2"/>
    <n v="123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.1428571428571429E-2"/>
    <n v="69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.1333333333333334E-2"/>
    <n v="2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.1111111111111112E-2"/>
    <n v="17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.0999999999999999E-2"/>
    <n v="6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.0999999999999999E-2"/>
    <n v="5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.0666666666666666E-2"/>
    <n v="18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.0500000000000001E-2"/>
    <n v="241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.0500000000000001E-2"/>
    <n v="77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.0350000000000022E-2"/>
    <n v="405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.0200000000000001E-2"/>
    <n v="121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.0154000000000087E-2"/>
    <n v="91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.0133333333333333E-2"/>
    <n v="28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.0053333333333286E-2"/>
    <n v="39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.0041249999999991E-2"/>
    <n v="92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0.01"/>
    <n v="52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0.01"/>
    <n v="3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0.01"/>
    <n v="38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0.01"/>
    <n v="104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0.01"/>
    <n v="4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0.01"/>
    <n v="38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0.01"/>
    <n v="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0.01"/>
    <n v="36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0.01"/>
    <n v="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0.01"/>
    <n v="3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0.01"/>
    <n v="56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9.5190476190475156E-3"/>
    <n v="27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9.3333333333333341E-3"/>
    <n v="41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9.3040000000000865E-3"/>
    <n v="46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9.2499999999999995E-3"/>
    <n v="88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9.1999999999999998E-3"/>
    <n v="62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9.0416666666666666E-3"/>
    <n v="92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9.0270270270270264E-3"/>
    <n v="20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8.9552238805970154E-3"/>
    <n v="81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8.8571428571428568E-3"/>
    <n v="39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8.8571428571428568E-3"/>
    <n v="15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8.8037500000000372E-3"/>
    <n v="69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8.8000000000000005E-3"/>
    <n v="62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8.7500000000000008E-3"/>
    <n v="56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8.615384615384615E-3"/>
    <n v="6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8.5714285714285719E-3"/>
    <n v="40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8.5533333333332844E-3"/>
    <n v="48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8.5000000000000006E-3"/>
    <n v="158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8.4615384615384613E-3"/>
    <n v="150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8.4571428571428575E-3"/>
    <n v="130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8.3999999999999995E-3"/>
    <n v="59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8.2400000000000008E-3"/>
    <n v="100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8.2000000000000007E-3"/>
    <n v="57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8.0333333333333333E-3"/>
    <n v="316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8.0000000000000002E-3"/>
    <n v="71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8.0000000000000002E-3"/>
    <n v="4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8.0000000000000002E-3"/>
    <n v="4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7.9166666666666673E-3"/>
    <n v="200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7.8823529411764705E-3"/>
    <n v="68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7.8754285714285541E-3"/>
    <n v="269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7.4999999999999997E-3"/>
    <n v="20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7.4999999999999997E-3"/>
    <n v="22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7.4999999999999997E-3"/>
    <n v="21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7.4999999999999997E-3"/>
    <n v="13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7.4999999999999997E-3"/>
    <n v="33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7.4285714285714285E-3"/>
    <n v="46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7.3333333333333332E-3"/>
    <n v="7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7.1611253196930949E-3"/>
    <n v="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7.1428571428571426E-3"/>
    <n v="41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7.1428571428571426E-3"/>
    <n v="21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7.1379999999999196E-3"/>
    <n v="19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7.0033333333334065E-3"/>
    <n v="1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7.0000000000000001E-3"/>
    <n v="35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6.9333333333333937E-3"/>
    <n v="44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6.7894736842105266E-3"/>
    <n v="141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6.7350000000000135E-3"/>
    <n v="77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6.6666666666666671E-3"/>
    <n v="36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6.6666666666666671E-3"/>
    <n v="70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6.6666666666666671E-3"/>
    <n v="42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6.6666666666666671E-3"/>
    <n v="20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6.6249999999999998E-3"/>
    <n v="96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6.4999999999999997E-3"/>
    <n v="69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6.4400000000000542E-3"/>
    <n v="20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6.4000000000000003E-3"/>
    <n v="142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6.339285714285714E-3"/>
    <n v="104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6.3375000000000627E-3"/>
    <n v="23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6.1000000000000004E-3"/>
    <n v="193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6.0706666666666331E-3"/>
    <n v="154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6.0606060606060606E-3"/>
    <n v="30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6.0000000000000001E-3"/>
    <n v="19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6.0000000000000001E-3"/>
    <n v="110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5.8763157894736653E-3"/>
    <n v="81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5.7142857142857143E-3"/>
    <n v="30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5.6666666666666671E-3"/>
    <n v="21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5.6666666666666671E-3"/>
    <n v="34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5.5555555555555558E-3"/>
    <n v="15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5.28E-3"/>
    <n v="105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5.0000000000000001E-3"/>
    <n v="19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5.0000000000000001E-3"/>
    <n v="27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5.0000000000000001E-3"/>
    <n v="32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5.0000000000000001E-3"/>
    <n v="27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5.0000000000000001E-3"/>
    <n v="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5.0000000000000001E-3"/>
    <n v="11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5.0000000000000001E-3"/>
    <n v="33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4.9377777777778343E-3"/>
    <n v="27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4.7999999999999996E-3"/>
    <n v="41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4.7368421052631582E-3"/>
    <n v="50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4.6666666666666671E-3"/>
    <n v="28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4.5999999999999999E-3"/>
    <n v="108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4.5454545454545452E-3"/>
    <n v="4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4.5454545454545452E-3"/>
    <n v="20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4.4999999999999997E-3"/>
    <n v="61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4.4999999999999997E-3"/>
    <n v="28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4.4440000000000512E-3"/>
    <n v="60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4.3750000000000004E-3"/>
    <n v="7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4.3200000000000001E-3"/>
    <n v="99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4.1666666666666666E-3"/>
    <n v="67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4.1000000000000003E-3"/>
    <n v="85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4.0000000000000001E-3"/>
    <n v="16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4.0000000000000001E-3"/>
    <n v="6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4.0000000000000001E-3"/>
    <n v="34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4.0000000000000001E-3"/>
    <n v="8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3.9275000000000091E-3"/>
    <n v="11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3.8249999999999998E-3"/>
    <n v="7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3.7894736842105261E-3"/>
    <n v="9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3.6639999999999416E-3"/>
    <n v="32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3.5200000000000001E-3"/>
    <n v="218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3.5142857142857141E-3"/>
    <n v="134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3.5000000000000001E-3"/>
    <n v="71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3.5000000000000001E-3"/>
    <n v="140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3.5000000000000001E-3"/>
    <n v="38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3.3493333333333188E-3"/>
    <n v="48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3.3333333333333335E-3"/>
    <n v="8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3.3333333333333335E-3"/>
    <n v="32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3.3333333333333335E-3"/>
    <n v="39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3.2499999999999999E-3"/>
    <n v="80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3.2000000000000002E-3"/>
    <n v="63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3.1250000000000002E-3"/>
    <n v="75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3.0999999999999999E-3"/>
    <n v="91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3.0000000000000001E-3"/>
    <n v="22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2.9090909090909089E-3"/>
    <n v="79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2.8571428571428571E-3"/>
    <n v="1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2.7777777777777779E-3"/>
    <n v="12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2.7000000000000001E-3"/>
    <n v="108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2.6666666666666666E-3"/>
    <n v="92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2.6489999999999782E-3"/>
    <n v="207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2.631578947368421E-3"/>
    <n v="71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2.5000000000000001E-3"/>
    <n v="44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2.5000000000000001E-3"/>
    <n v="59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2.5000000000000001E-3"/>
    <n v="30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2.5000000000000001E-3"/>
    <n v="14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2.476190476190476E-3"/>
    <n v="52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2.4604569420035149E-3"/>
    <n v="89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2.4499999999999999E-3"/>
    <n v="25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2.4444444444444444E-3"/>
    <n v="69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2.4166666666666668E-3"/>
    <n v="70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2E-3"/>
    <n v="25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2E-3"/>
    <n v="1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2E-3"/>
    <n v="8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.6666666666666668E-3"/>
    <n v="13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.6666666666666668E-3"/>
    <n v="32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.6000000000000001E-3"/>
    <n v="48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.5625000000000001E-3"/>
    <n v="43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.4900000000000091E-3"/>
    <n v="2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.2569999999999708E-3"/>
    <n v="33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.25E-3"/>
    <n v="113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.25E-3"/>
    <n v="33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.1999999999999999E-3"/>
    <n v="38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.1999999999999999E-3"/>
    <n v="57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.1666666666666668E-3"/>
    <n v="4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.1000000000000001E-3"/>
    <n v="119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E-3"/>
    <n v="25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E-3"/>
    <n v="25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E-3"/>
    <n v="21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9.900000000000091E-4"/>
    <n v="2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8.6734259180372246E-4"/>
    <n v="125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7.6923076923076923E-4"/>
    <n v="26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7.6923076923076923E-4"/>
    <n v="31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7.2727272727272723E-4"/>
    <n v="44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6.6666666666666664E-4"/>
    <n v="40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6.6666666666666664E-4"/>
    <n v="14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5.9999999999999995E-4"/>
    <n v="73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5.0666666666666059E-4"/>
    <n v="3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5.0000000000000001E-4"/>
    <n v="35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5.0000000000000001E-4"/>
    <n v="49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4.3428571428570911E-4"/>
    <n v="12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4.2857142857142855E-4"/>
    <n v="55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4.0000000000000002E-4"/>
    <n v="4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3.6000000000000002E-4"/>
    <n v="558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3.3000000000004093E-4"/>
    <n v="30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2.0000000000000001E-4"/>
    <n v="28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.3333333333336364E-4"/>
    <n v="3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.25E-4"/>
    <n v="100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.25E-4"/>
    <n v="19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.0999999999997574E-4"/>
    <n v="64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8.2857142857132465E-5"/>
    <n v="122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3.6000000000058209E-5"/>
    <n v="38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9.9999999999909054E-6"/>
    <n v="20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5.8823529411711202E-6"/>
    <n v="45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0"/>
    <n v="1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0"/>
    <n v="19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0"/>
    <n v="15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0"/>
    <n v="87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0"/>
    <n v="22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0"/>
    <n v="18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0"/>
    <n v="7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0"/>
    <n v="26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0"/>
    <n v="35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0"/>
    <n v="1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0"/>
    <n v="5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0"/>
    <n v="14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0"/>
    <n v="12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0"/>
    <n v="31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0"/>
    <n v="14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0"/>
    <n v="18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0"/>
    <n v="43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0"/>
    <n v="78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0"/>
    <n v="1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0"/>
    <n v="16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0"/>
    <n v="1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0"/>
    <n v="24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0"/>
    <n v="5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0"/>
    <n v="5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0"/>
    <n v="19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0"/>
    <n v="28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0"/>
    <n v="14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0"/>
    <n v="11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0"/>
    <n v="19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0"/>
    <n v="22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0"/>
    <n v="22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0"/>
    <n v="38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0"/>
    <n v="11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0"/>
    <n v="7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0"/>
    <n v="13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0"/>
    <n v="7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0"/>
    <n v="52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0"/>
    <n v="47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0"/>
    <n v="8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0"/>
    <n v="1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0"/>
    <n v="27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0"/>
    <n v="48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0"/>
    <n v="84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0"/>
    <n v="35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0"/>
    <n v="94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0"/>
    <n v="11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0"/>
    <n v="21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0"/>
    <n v="6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0"/>
    <n v="1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0"/>
    <n v="2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0"/>
    <n v="28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0"/>
    <n v="27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0"/>
    <n v="8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0"/>
    <n v="29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0"/>
    <n v="2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0"/>
    <n v="3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0"/>
    <n v="83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0"/>
    <n v="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0"/>
    <n v="28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0"/>
    <n v="17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0"/>
    <n v="15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0"/>
    <n v="12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0"/>
    <n v="1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0"/>
    <n v="26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0"/>
    <n v="9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0"/>
    <n v="29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0"/>
    <n v="2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0"/>
    <n v="8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0"/>
    <n v="31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0"/>
    <n v="33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0"/>
    <n v="29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0"/>
    <n v="13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0"/>
    <n v="8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0"/>
    <n v="17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0"/>
    <n v="11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0"/>
    <n v="13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0"/>
    <n v="3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0"/>
    <n v="22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0"/>
    <n v="24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0"/>
    <n v="20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0"/>
    <n v="1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0"/>
    <n v="9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0"/>
    <n v="5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0"/>
    <n v="14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0"/>
    <n v="45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0"/>
    <n v="27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0"/>
    <n v="20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0"/>
    <n v="29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0"/>
    <n v="17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0"/>
    <n v="22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0"/>
    <n v="3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0"/>
    <n v="3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0"/>
    <n v="3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0"/>
    <n v="77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0"/>
    <n v="2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0"/>
    <n v="15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0"/>
    <n v="2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0"/>
    <n v="25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0"/>
    <n v="2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0"/>
    <n v="2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-4.5226130653266333E-2"/>
    <n v="4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-0.10333333333333333"/>
    <n v="37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-0.13864818024263431"/>
    <n v="10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-0.15053"/>
    <n v="224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-0.171824"/>
    <n v="96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-0.17577892307692303"/>
    <n v="890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-0.17791999999999999"/>
    <n v="95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-0.21"/>
    <n v="12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-0.21072647058823532"/>
    <n v="456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-0.219"/>
    <n v="37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-0.246"/>
    <n v="30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-0.24948999999999999"/>
    <n v="161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-0.25"/>
    <n v="2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-0.27010000000000001"/>
    <n v="36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-0.28215384615384614"/>
    <n v="95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-0.29399999999999998"/>
    <n v="33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-0.2964"/>
    <n v="4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-0.29799999999999999"/>
    <n v="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-0.30438888888888888"/>
    <n v="197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-0.316"/>
    <n v="7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-0.31846400000000002"/>
    <n v="348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-0.32450000000000001"/>
    <n v="29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-0.32450000000000001"/>
    <n v="140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-0.32666666666666666"/>
    <n v="16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-0.33160000000000001"/>
    <n v="67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-0.34753636363636364"/>
    <n v="35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-0.34898461538461539"/>
    <n v="124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-0.34899999999999998"/>
    <n v="11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-0.35"/>
    <n v="9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-0.36"/>
    <n v="12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-0.37159999999999999"/>
    <n v="171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-0.37234666666666666"/>
    <n v="975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-0.38090909090909092"/>
    <n v="7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-0.38875999999999999"/>
    <n v="139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-0.38900000000000001"/>
    <n v="3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-0.39100000000000001"/>
    <n v="17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-0.4"/>
    <n v="1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-0.4"/>
    <n v="5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-0.40225"/>
    <n v="11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-0.40342857142857141"/>
    <n v="2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-0.40416666666666667"/>
    <n v="11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-0.40532160000000006"/>
    <n v="103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-0.40699999999999997"/>
    <n v="4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-0.40857142857142859"/>
    <n v="39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-0.41441666666666666"/>
    <n v="22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-0.41538461538461541"/>
    <n v="7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-0.41708542713567837"/>
    <n v="2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-0.42351250000000001"/>
    <n v="336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-0.42666666666666669"/>
    <n v="10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-0.42799999999999999"/>
    <n v="12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-0.43485714285714283"/>
    <n v="92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-0.4373673281700976"/>
    <n v="12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-0.44301559999999995"/>
    <n v="8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-0.45479999999999998"/>
    <n v="25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-0.47"/>
    <n v="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-0.47205128205128205"/>
    <n v="46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-0.47429487179487179"/>
    <n v="70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-0.47672222222222221"/>
    <n v="100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-0.47839999999999999"/>
    <n v="53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-0.48"/>
    <n v="15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-0.48399999999999999"/>
    <n v="8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-0.48599999999999999"/>
    <n v="57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-0.48976608187134502"/>
    <n v="59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-0.49259999999999998"/>
    <n v="34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-0.49278333333333335"/>
    <n v="1293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-0.49619047619047618"/>
    <n v="9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-0.498"/>
    <n v="147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-0.5"/>
    <n v="5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-0.50617999999999996"/>
    <n v="140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-0.50813953488372088"/>
    <n v="16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-0.50816666666666666"/>
    <n v="140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-0.51166666666666671"/>
    <n v="31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-0.51514285714285712"/>
    <n v="1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-0.52"/>
    <n v="4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-0.52200000000000002"/>
    <n v="15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-0.52307692307692311"/>
    <n v="10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-0.52368421052631575"/>
    <n v="2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-0.52600000000000002"/>
    <n v="8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-0.52666666666666662"/>
    <n v="400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-0.52949999999999997"/>
    <n v="1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-0.53333333333333333"/>
    <n v="11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-0.53400000000000003"/>
    <n v="41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-0.53620000000000001"/>
    <n v="11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-0.53636363636363638"/>
    <n v="36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-0.53823529411764703"/>
    <n v="46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-0.53899371069182389"/>
    <n v="188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-0.54079999999999995"/>
    <n v="1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-0.54079999999999995"/>
    <n v="13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-0.54279999999999995"/>
    <n v="39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-0.54866666666666664"/>
    <n v="12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-0.55400000000000005"/>
    <n v="12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-0.55679999999999996"/>
    <n v="76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-0.55700000000000005"/>
    <n v="7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-0.56166666666666665"/>
    <n v="23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-0.56593333333333329"/>
    <n v="7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-0.56969999999999998"/>
    <n v="105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-0.57107692307692304"/>
    <n v="4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-0.57240000000000002"/>
    <n v="99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-0.57274119448698313"/>
    <n v="41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-0.57527272727272727"/>
    <n v="28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-0.57639007698887934"/>
    <n v="31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-0.57811578947368425"/>
    <n v="110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-0.57988266666666666"/>
    <n v="60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-0.58142857142857141"/>
    <n v="19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-0.58299999999999996"/>
    <n v="14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-0.58461538461538465"/>
    <n v="79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-0.58510204081632655"/>
    <n v="50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-0.58592857142857147"/>
    <n v="96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-0.58599999999999997"/>
    <n v="52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-0.58599999999999997"/>
    <n v="52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-0.58615384615384614"/>
    <n v="16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-0.58750000000000002"/>
    <n v="7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-0.59"/>
    <n v="7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-0.59200507614213194"/>
    <n v="45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-0.59250000000000003"/>
    <n v="1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-0.59596000000000005"/>
    <n v="248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-0.59899999999999998"/>
    <n v="5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-0.5998"/>
    <n v="24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-0.6"/>
    <n v="7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-0.6"/>
    <n v="72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-0.60057142857142853"/>
    <n v="196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-0.60240000000000005"/>
    <n v="33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-0.60256666666666669"/>
    <n v="152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-0.60372499999999996"/>
    <n v="104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-0.60499999999999998"/>
    <n v="39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-0.60573333333333335"/>
    <n v="15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-0.60604705882352938"/>
    <n v="285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-0.60641176470588232"/>
    <n v="17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-0.60829999999999995"/>
    <n v="53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-0.60879037605380315"/>
    <n v="64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-0.60887500000000006"/>
    <n v="90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-0.61"/>
    <n v="14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-0.61140000000000005"/>
    <n v="171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-0.61264285714285716"/>
    <n v="81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-0.61363636363636365"/>
    <n v="21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-0.61609999999999998"/>
    <n v="121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-0.6166666666666667"/>
    <n v="5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-0.61880000000000002"/>
    <n v="8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-0.61933333333333329"/>
    <n v="14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-0.62250000000000005"/>
    <n v="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-0.62250000000000005"/>
    <n v="1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-0.6246666666666667"/>
    <n v="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-0.625"/>
    <n v="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-0.62587499999999996"/>
    <n v="3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-0.62666666666666671"/>
    <n v="8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-0.63149999999999995"/>
    <n v="25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-0.6341085271317829"/>
    <n v="22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-0.63500000000000001"/>
    <n v="1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-0.63500000000000001"/>
    <n v="8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-0.63542857142857145"/>
    <n v="10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-0.63595555555555561"/>
    <n v="122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-0.63639999999999997"/>
    <n v="27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-0.63763636363636367"/>
    <n v="38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-0.6398571428571429"/>
    <n v="44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-0.64144000000000001"/>
    <n v="12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-0.64359999999999995"/>
    <n v="13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-0.64462590909090911"/>
    <n v="312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-0.64661999999999997"/>
    <n v="296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-0.64759999999999995"/>
    <n v="31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-0.648258064516129"/>
    <n v="52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-0.65"/>
    <n v="4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-0.65197486535008975"/>
    <n v="46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-0.65375000000000005"/>
    <n v="45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-0.65471999999999997"/>
    <n v="90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-0.65590000000000004"/>
    <n v="26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-0.65600000000000003"/>
    <n v="1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-0.65920000000000001"/>
    <n v="24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-0.66"/>
    <n v="7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-0.66"/>
    <n v="6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-0.66208999999999996"/>
    <n v="338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-0.6621538461538462"/>
    <n v="16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-0.66333333333333333"/>
    <n v="12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-0.66400000000000003"/>
    <n v="4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-0.66440268999999996"/>
    <n v="1501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-0.66526666666666667"/>
    <n v="38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-0.66583333333333339"/>
    <n v="13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-0.66810000000000003"/>
    <n v="47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-0.6744"/>
    <n v="55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-0.6744"/>
    <n v="16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-0.67500000000000004"/>
    <n v="5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-0.67500000000000004"/>
    <n v="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-0.67949999999999999"/>
    <n v="1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-0.67949999999999999"/>
    <n v="19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-0.67971999999999999"/>
    <n v="100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-0.68"/>
    <n v="3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-0.68"/>
    <n v="11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-0.68052941176470583"/>
    <n v="47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-0.68453333333333333"/>
    <n v="39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-0.6875"/>
    <n v="39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-0.6875"/>
    <n v="2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-0.68884999999999996"/>
    <n v="122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-0.69099999999999995"/>
    <n v="20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-0.69133333333333336"/>
    <n v="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-0.69137931034482758"/>
    <n v="19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-0.69186599999999998"/>
    <n v="37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-0.69199999999999995"/>
    <n v="75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-0.69333333333333336"/>
    <n v="30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-0.69399999999999995"/>
    <n v="16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-0.69566666666666666"/>
    <n v="89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-0.69599999999999995"/>
    <n v="30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-0.69666666666666666"/>
    <n v="9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-0.7016"/>
    <n v="8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-0.70374999999999999"/>
    <n v="5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-0.70397039703970399"/>
    <n v="22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-0.7049386388278529"/>
    <n v="179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-0.70623999999999998"/>
    <n v="16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-0.70699999999999996"/>
    <n v="2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-0.70723333333333338"/>
    <n v="310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-0.70760000000000001"/>
    <n v="18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-0.70771428571428574"/>
    <n v="92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-0.71099999999999997"/>
    <n v="11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-0.71157142857142852"/>
    <n v="236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-0.71199999999999997"/>
    <n v="13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-0.71333333333333337"/>
    <n v="6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-0.7142857142857143"/>
    <n v="2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-0.71519999999999995"/>
    <n v="37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-0.71533333333333338"/>
    <n v="7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-0.71594000000000002"/>
    <n v="534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-0.71699999999999997"/>
    <n v="20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-0.71808000000000005"/>
    <n v="57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-0.71950000000000003"/>
    <n v="1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-0.71960000000000002"/>
    <n v="2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-0.72"/>
    <n v="4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-0.72350000000000003"/>
    <n v="10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-0.72399999999999998"/>
    <n v="37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-0.72419999999999995"/>
    <n v="6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-0.72599999999999998"/>
    <n v="6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-0.72616000000000003"/>
    <n v="34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-0.72760000000000002"/>
    <n v="20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-0.72899999999999998"/>
    <n v="14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-0.73046875"/>
    <n v="8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-0.73062577704102771"/>
    <n v="1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-0.73099999999999998"/>
    <n v="22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-0.73160000000000003"/>
    <n v="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-0.73272727272727278"/>
    <n v="21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-0.73299999999999998"/>
    <n v="19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-0.73360000000000003"/>
    <n v="76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-0.73399999999999999"/>
    <n v="2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-0.73647826086956525"/>
    <n v="52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-0.73799999999999999"/>
    <n v="3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-0.73807499999999993"/>
    <n v="18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-0.73939999999999995"/>
    <n v="79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-0.74"/>
    <n v="10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-0.7402333333333333"/>
    <n v="86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-0.74087999999999998"/>
    <n v="129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-0.74236363636363634"/>
    <n v="2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-0.74301297071129713"/>
    <n v="94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-0.74416000000000004"/>
    <n v="96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-0.74454545454545451"/>
    <n v="15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-0.74586597938144328"/>
    <n v="3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-0.746"/>
    <n v="11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-0.74740909090909091"/>
    <n v="33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-0.74750000000000005"/>
    <n v="3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-0.74912857142857148"/>
    <n v="19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-0.74964285714285717"/>
    <n v="15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-0.7496981132075472"/>
    <n v="114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-0.75"/>
    <n v="5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-0.75"/>
    <n v="6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-0.75666666666666671"/>
    <n v="21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-0.75666666666666671"/>
    <n v="1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-0.75714285714285712"/>
    <n v="8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-0.75805555555555559"/>
    <n v="38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-0.75882352941176467"/>
    <n v="10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-0.75980000000000003"/>
    <n v="11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-0.76307499999999995"/>
    <n v="185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-0.76371428571428568"/>
    <n v="35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-0.76411428571428575"/>
    <n v="2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-0.76583999999999997"/>
    <n v="45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-0.76666666666666672"/>
    <n v="29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-0.7683692307692308"/>
    <n v="67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-0.77"/>
    <n v="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-0.77090000000000003"/>
    <n v="35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-0.77118573452212313"/>
    <n v="70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-0.77121200000000001"/>
    <n v="355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-0.77249999999999996"/>
    <n v="17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-0.77480000000000004"/>
    <n v="20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-0.77500000000000002"/>
    <n v="12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-0.77505714285714289"/>
    <n v="50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-0.77600000000000002"/>
    <n v="10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-0.77636363636363637"/>
    <n v="5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-0.77857142857142858"/>
    <n v="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-0.77907499999999996"/>
    <n v="36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-0.77947368421052632"/>
    <n v="86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-0.78"/>
    <n v="2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-0.78059999999999996"/>
    <n v="23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-0.78093028770154915"/>
    <n v="125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-0.78112499999999996"/>
    <n v="49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-0.78149999999999997"/>
    <n v="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-0.78285714285714281"/>
    <n v="10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-0.78314285714285714"/>
    <n v="6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-0.78371999999999997"/>
    <n v="21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-0.78425"/>
    <n v="39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-0.78449999999999998"/>
    <n v="84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-0.78492499999999998"/>
    <n v="28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-0.7857142857142857"/>
    <n v="4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-0.78633333333333333"/>
    <n v="14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-0.78636666666666666"/>
    <n v="121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-0.78690476190476188"/>
    <n v="25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-0.78700000000000003"/>
    <n v="19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-0.78749999999999998"/>
    <n v="59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-0.78749999999999998"/>
    <n v="15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-0.78853333333333331"/>
    <n v="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-0.78900000000000003"/>
    <n v="8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-0.78907391177329833"/>
    <n v="4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-0.78962962962962968"/>
    <n v="30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-0.78966666666666663"/>
    <n v="43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-0.79150579150579148"/>
    <n v="7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-0.79166666666666663"/>
    <n v="12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-0.79266666666666663"/>
    <n v="61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-0.79295000000000004"/>
    <n v="25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-0.79500000000000004"/>
    <n v="10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-0.79550367488110674"/>
    <n v="113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-0.79574999999999996"/>
    <n v="20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-0.7964"/>
    <n v="14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-0.79779166666666668"/>
    <n v="108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-0.79791999999999996"/>
    <n v="22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-0.7984"/>
    <n v="10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-0.79866666666666664"/>
    <n v="14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-0.79874999999999996"/>
    <n v="8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-0.79920000000000002"/>
    <n v="24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-0.8"/>
    <n v="2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-0.8"/>
    <n v="1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-0.8"/>
    <n v="5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-0.8"/>
    <n v="1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-0.80237499999999995"/>
    <n v="29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-0.8024"/>
    <n v="16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-0.80263157894736847"/>
    <n v="15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-0.80349999999999999"/>
    <n v="40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-0.80400000000000005"/>
    <n v="39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-0.80433333333333334"/>
    <n v="23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-0.80589999999999995"/>
    <n v="140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-0.8075"/>
    <n v="6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-0.80859999999999999"/>
    <n v="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-0.80920000000000003"/>
    <n v="5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-0.81"/>
    <n v="8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-0.81262066666666666"/>
    <n v="59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-0.81359999999999999"/>
    <n v="12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-0.81399999999999995"/>
    <n v="12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-0.81699944444444439"/>
    <n v="27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-0.81714285714285717"/>
    <n v="11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-0.81818181818181823"/>
    <n v="9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-0.81857142857142862"/>
    <n v="48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-0.82"/>
    <n v="6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-0.82"/>
    <n v="7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-0.82066666666666666"/>
    <n v="29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-0.82099999999999995"/>
    <n v="14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-0.82189999999999996"/>
    <n v="8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-0.82199999999999995"/>
    <n v="3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-0.82228571428571429"/>
    <n v="1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-0.82333333333333336"/>
    <n v="1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-0.82347058823529407"/>
    <n v="91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-0.82369999999999999"/>
    <n v="7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-0.82374999999999998"/>
    <n v="5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-0.82379999999999998"/>
    <n v="21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-0.82399999999999995"/>
    <n v="10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-0.82487179487179485"/>
    <n v="27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-0.82620000000000005"/>
    <n v="39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-0.82844444444444443"/>
    <n v="14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-0.82850000000000001"/>
    <n v="42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-0.83033333333333337"/>
    <n v="5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-0.83166666666666667"/>
    <n v="1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-0.83173333333333332"/>
    <n v="8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-0.83230000000000004"/>
    <n v="32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-0.83265822784810128"/>
    <n v="20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-0.83333333333333337"/>
    <n v="3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-0.83433333333333337"/>
    <n v="17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-0.83485714285714285"/>
    <n v="14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-0.83499999999999996"/>
    <n v="6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-0.83579999999999999"/>
    <n v="12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-0.83623076923076922"/>
    <n v="43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-0.83745454545454545"/>
    <n v="20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-0.83750000000000002"/>
    <n v="17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-0.83838095238095234"/>
    <n v="9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-0.83945000000000003"/>
    <n v="15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-0.84"/>
    <n v="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-0.84"/>
    <n v="6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-0.84079999999999999"/>
    <n v="9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-0.84230000000000005"/>
    <n v="32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-0.84257142857142853"/>
    <n v="12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-0.84262589928057552"/>
    <n v="12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-0.84268292682926826"/>
    <n v="12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-0.84399999999999997"/>
    <n v="19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-0.84464285714285714"/>
    <n v="10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-0.84499999999999997"/>
    <n v="24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-0.84508571428571433"/>
    <n v="76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-0.84514035087719297"/>
    <n v="94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-0.84588235294117642"/>
    <n v="4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-0.84609999999999996"/>
    <n v="29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-0.84670000000000001"/>
    <n v="24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-0.84675"/>
    <n v="13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-0.84699999999999998"/>
    <n v="4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-0.84733333333333338"/>
    <n v="40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-0.84775"/>
    <n v="13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-0.84785714285714286"/>
    <n v="13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-0.84896551724137936"/>
    <n v="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-0.84940000000000004"/>
    <n v="50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-0.85"/>
    <n v="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-0.85"/>
    <n v="1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-0.85006666666666664"/>
    <n v="28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-0.85140000000000005"/>
    <n v="31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-0.85150000000000003"/>
    <n v="2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-0.85174866627148782"/>
    <n v="36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-0.85199999999999998"/>
    <n v="30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-0.85319999999999996"/>
    <n v="3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-0.85463157894736841"/>
    <n v="30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-0.85619999999999996"/>
    <n v="13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-0.85685714285714287"/>
    <n v="34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-0.85750000000000004"/>
    <n v="13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-0.85750000000000004"/>
    <n v="4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-0.85817022222222228"/>
    <n v="147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-0.85888571428571425"/>
    <n v="38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-0.85899999999999999"/>
    <n v="7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-0.85908333333333331"/>
    <n v="38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-0.85916666666666663"/>
    <n v="4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-0.85941828254847641"/>
    <n v="26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-0.86"/>
    <n v="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-0.86"/>
    <n v="7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-0.86075999999999997"/>
    <n v="68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-0.86099999999999999"/>
    <n v="5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-0.8614705882352941"/>
    <n v="37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-0.86166666666666669"/>
    <n v="8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-0.86360000000000003"/>
    <n v="22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-0.86362499999999998"/>
    <n v="37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-0.864375"/>
    <n v="10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-0.86533333333333329"/>
    <n v="7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-0.8656666666666667"/>
    <n v="5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-0.8666666666666667"/>
    <n v="2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-0.86673999999999995"/>
    <n v="96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-0.86692307692307691"/>
    <n v="23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-0.86780000000000002"/>
    <n v="41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-0.86870000000000003"/>
    <n v="101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-0.86933333333333329"/>
    <n v="17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-0.86980000000000002"/>
    <n v="7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-0.87"/>
    <n v="2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-0.87"/>
    <n v="10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-0.872"/>
    <n v="12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-0.87250000000000005"/>
    <n v="2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-0.87250000000000005"/>
    <n v="8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-0.87450000000000006"/>
    <n v="5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-0.875"/>
    <n v="2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-0.87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-0.87549999999999994"/>
    <n v="25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-0.87660000000000005"/>
    <n v="34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-0.87672727272727269"/>
    <n v="19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-0.87803379416282645"/>
    <n v="5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-0.8783333333333333"/>
    <n v="19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-0.87960000000000005"/>
    <n v="4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-0.87965217391304351"/>
    <n v="17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-0.88"/>
    <n v="8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-0.88"/>
    <n v="12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-0.88014285714285712"/>
    <n v="1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-0.88056999999999996"/>
    <n v="38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-0.88107272727272723"/>
    <n v="170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-0.88181818181818183"/>
    <n v="3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-0.88200000000000001"/>
    <n v="12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-0.88249999999999995"/>
    <n v="85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-0.88260000000000005"/>
    <n v="24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-0.88291666666666668"/>
    <n v="2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-0.88300000000000001"/>
    <n v="6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-0.88400000000000001"/>
    <n v="6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-0.88420793298842082"/>
    <n v="6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-0.88466666666666671"/>
    <n v="7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-0.88478431372549016"/>
    <n v="70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-0.88485999999999998"/>
    <n v="45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-0.88541666666666663"/>
    <n v="14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-0.88549999999999995"/>
    <n v="4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-0.88563333333333338"/>
    <n v="152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-0.88571428571428568"/>
    <n v="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-0.88571428571428568"/>
    <n v="5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-0.88639999999999997"/>
    <n v="38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-0.88656000000000001"/>
    <n v="84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-0.88671724315288669"/>
    <n v="17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-0.88705333333333336"/>
    <n v="72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-0.88727272727272732"/>
    <n v="12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-0.88749999999999996"/>
    <n v="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-0.88922222222222225"/>
    <n v="18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-0.88939999999999997"/>
    <n v="8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-0.89"/>
    <n v="2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-0.89"/>
    <n v="12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-0.89100000000000001"/>
    <n v="15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-0.89122333333333337"/>
    <n v="4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-0.89137931034482754"/>
    <n v="28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-0.89142857142857146"/>
    <n v="9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-0.89166666666666672"/>
    <n v="6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-0.89193463363205061"/>
    <n v="4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-0.89200000000000002"/>
    <n v="3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-0.89224999999999999"/>
    <n v="28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-0.8924586466165414"/>
    <n v="276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-0.892675"/>
    <n v="118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-0.89300000000000002"/>
    <n v="8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-0.89375000000000004"/>
    <n v="4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-0.89400000000000002"/>
    <n v="11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-0.89459999999999995"/>
    <n v="11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-0.89460606060606063"/>
    <n v="8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-0.89480000000000004"/>
    <n v="27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-0.89500000000000002"/>
    <n v="7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-0.89500000000000002"/>
    <n v="2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-0.89500000000000002"/>
    <n v="2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-0.89500000000000002"/>
    <n v="2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-0.89500000000000002"/>
    <n v="12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-0.8952"/>
    <n v="8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-0.8952"/>
    <n v="33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-0.8954545454545455"/>
    <n v="5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-0.89588749999999995"/>
    <n v="33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-0.89685714285714291"/>
    <n v="11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-0.89785714285714291"/>
    <n v="16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-0.89818181818181819"/>
    <n v="9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-0.8992"/>
    <n v="6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-0.89949999999999997"/>
    <n v="2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-0.89980000000000004"/>
    <n v="28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-0.9"/>
    <n v="5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-0.9"/>
    <n v="5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-0.9"/>
    <n v="1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-0.9"/>
    <n v="1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-0.9"/>
    <n v="7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-0.9"/>
    <n v="3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-0.9"/>
    <n v="6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-0.90012195121951222"/>
    <n v="11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-0.90159999999999996"/>
    <n v="90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-0.90183333333333338"/>
    <n v="33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-0.90239999999999998"/>
    <n v="13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-0.90259999999999996"/>
    <n v="9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-0.90366666666666662"/>
    <n v="1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-0.90431249999999996"/>
    <n v="81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-0.90439999999999998"/>
    <n v="2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-0.90449999999999997"/>
    <n v="26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-0.90500000000000003"/>
    <n v="8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-0.90558720000000004"/>
    <n v="32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-0.90583333333333338"/>
    <n v="7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-0.90620000000000001"/>
    <n v="1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-0.90666666666666662"/>
    <n v="8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-0.90690000000000004"/>
    <n v="31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-0.90700000000000003"/>
    <n v="3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-0.90895000000000004"/>
    <n v="98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-0.90909090909090906"/>
    <n v="17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-0.90916666666666668"/>
    <n v="7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-0.90990990990990994"/>
    <n v="2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-0.9102555555555556"/>
    <n v="123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-0.91093333333333337"/>
    <n v="16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-0.91100000000000003"/>
    <n v="11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-0.91100000000000003"/>
    <n v="6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-0.91120000000000001"/>
    <n v="44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-0.91166666666666663"/>
    <n v="12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-0.91279999999999994"/>
    <n v="34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-0.91333333333333333"/>
    <n v="4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-0.91333333333333333"/>
    <n v="4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-0.91359999999999997"/>
    <n v="20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-0.91428571428571426"/>
    <n v="1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-0.91463000000000005"/>
    <n v="292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-0.91479999999999995"/>
    <n v="9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-0.91500000000000004"/>
    <n v="6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-0.91582716000000008"/>
    <n v="535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-0.91620000000000001"/>
    <n v="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-0.91666666666666663"/>
    <n v="1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-0.91700000000000004"/>
    <n v="8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-0.91785714285714282"/>
    <n v="12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-0.91790000000000005"/>
    <n v="49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-0.91866666666666663"/>
    <n v="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-0.91916666666666669"/>
    <n v="16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-0.9194"/>
    <n v="5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-0.91974999999999996"/>
    <n v="8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-0.92"/>
    <n v="7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-0.92119047619047623"/>
    <n v="36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-0.92132000000000003"/>
    <n v="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-0.92162162162162165"/>
    <n v="7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-0.92173333333333329"/>
    <n v="49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-0.92200000000000004"/>
    <n v="3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-0.92211333333333334"/>
    <n v="40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-0.92400000000000004"/>
    <n v="4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-0.92412000000000005"/>
    <n v="29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-0.92466666666666664"/>
    <n v="29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-0.92488888888888887"/>
    <n v="9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-0.92500000000000004"/>
    <n v="5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-0.92500000000000004"/>
    <n v="3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-0.9251625"/>
    <n v="135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-0.92530973451327436"/>
    <n v="6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-0.92659999999999998"/>
    <n v="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-0.92704761904761901"/>
    <n v="16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-0.9274"/>
    <n v="9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-0.92759999999999998"/>
    <n v="5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-0.92788000000000004"/>
    <n v="22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-0.92800000000000005"/>
    <n v="4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-0.92800000000000005"/>
    <n v="6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-0.92833333333333334"/>
    <n v="7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-0.92933333333333334"/>
    <n v="18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-0.92936507936507939"/>
    <n v="10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-0.92956666666666665"/>
    <n v="2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-0.93"/>
    <n v="3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-0.9303030303030303"/>
    <n v="6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-0.93067999999999995"/>
    <n v="30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-0.93171296296296291"/>
    <n v="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-0.93203333333333327"/>
    <n v="5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-0.93291666666666662"/>
    <n v="10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-0.93300000000000005"/>
    <n v="4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-0.9335"/>
    <n v="9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-0.93366000000000005"/>
    <n v="37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-0.93393333333333328"/>
    <n v="24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-0.93394495412844036"/>
    <n v="6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-0.93409963333333335"/>
    <n v="311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-0.93434615384615383"/>
    <n v="8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-0.9345"/>
    <n v="7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-0.93454545454545457"/>
    <n v="2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-0.93469999999999998"/>
    <n v="201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-0.93500000000000005"/>
    <n v="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-0.93500000000000005"/>
    <n v="3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-0.93515000000000004"/>
    <n v="26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-0.93556085918854415"/>
    <n v="6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-0.93584139066035799"/>
    <n v="60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-0.93666666666666665"/>
    <n v="10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-0.93690740740740741"/>
    <n v="30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-0.93700000000000006"/>
    <n v="3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-0.93706666666666671"/>
    <n v="23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-0.93743333333333334"/>
    <n v="1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-0.93899999999999995"/>
    <n v="21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-0.9397368421052632"/>
    <n v="7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-0.94"/>
    <n v="2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-0.94"/>
    <n v="2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-0.94"/>
    <n v="4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-0.94093333333333329"/>
    <n v="19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-0.9415"/>
    <n v="8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-0.94230769230769229"/>
    <n v="9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-0.94266499999999998"/>
    <n v="19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-0.9427619047619048"/>
    <n v="12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-0.94306250000000003"/>
    <n v="15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-0.94316666666666671"/>
    <n v="9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-0.94333333333333336"/>
    <n v="3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-0.94333333333333336"/>
    <n v="7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-0.94338666666666671"/>
    <n v="93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-0.94350000000000001"/>
    <n v="3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-0.94366666666666665"/>
    <n v="1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-0.94374999999999998"/>
    <n v="8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-0.94420000000000004"/>
    <n v="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-0.94452000000000003"/>
    <n v="13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-0.94499999999999995"/>
    <n v="1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-0.94499999999999995"/>
    <n v="3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-0.94545454545454544"/>
    <n v="1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-0.94579999999999997"/>
    <n v="56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-0.94579999999999997"/>
    <n v="3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-0.9458333333333333"/>
    <n v="1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-0.94589999999999996"/>
    <n v="9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-0.94599999999999995"/>
    <n v="6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-0.94599999999999995"/>
    <n v="5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-0.94599999999999995"/>
    <n v="3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-0.94666666666666666"/>
    <n v="5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-0.94687500000000002"/>
    <n v="2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-0.94781249999999995"/>
    <n v="22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-0.94799999999999995"/>
    <n v="4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-0.94899999999999995"/>
    <n v="15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-0.9491911111111111"/>
    <n v="9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-0.94920000000000004"/>
    <n v="12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-0.94940000000000002"/>
    <n v="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-0.94949090909090905"/>
    <n v="12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-0.94958666666666669"/>
    <n v="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-0.94965200000000005"/>
    <n v="94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-0.94974358974358974"/>
    <n v="10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-0.95"/>
    <n v="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-0.95"/>
    <n v="2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-0.95"/>
    <n v="1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-0.95"/>
    <n v="1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-0.95"/>
    <n v="1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-0.95"/>
    <n v="3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-0.95"/>
    <n v="3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-0.95"/>
    <n v="1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-0.95"/>
    <n v="4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-0.95"/>
    <n v="1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-0.95"/>
    <n v="1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-0.95"/>
    <n v="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-0.95"/>
    <n v="4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-0.95035999999999998"/>
    <n v="14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-0.95042424242424239"/>
    <n v="15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-0.95048333333333335"/>
    <n v="37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-0.95132000000000005"/>
    <n v="17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-0.95133333333333336"/>
    <n v="6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-0.9514285714285714"/>
    <n v="4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-0.95189999999999997"/>
    <n v="8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-0.95199999999999996"/>
    <n v="8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-0.95263636363636361"/>
    <n v="9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-0.95299999999999996"/>
    <n v="6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-0.95299999999999996"/>
    <n v="5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-0.95330000000000004"/>
    <n v="13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-0.95333333333333337"/>
    <n v="3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-0.95399999999999996"/>
    <n v="4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-0.95401486760459542"/>
    <n v="22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-0.95416666666666672"/>
    <n v="3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-0.95428571428571429"/>
    <n v="13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-0.95440000000000003"/>
    <n v="25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-0.95499999999999996"/>
    <n v="5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-0.95499999999999996"/>
    <n v="3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-0.95499999999999996"/>
    <n v="3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-0.95540000000000003"/>
    <n v="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-0.95599999999999996"/>
    <n v="3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-0.95650000000000002"/>
    <n v="3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-0.95699999999999996"/>
    <n v="16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-0.95711999999999997"/>
    <n v="13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-0.95753333333333335"/>
    <n v="18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-0.95756466010528729"/>
    <n v="3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-0.95760000000000001"/>
    <n v="7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-0.95768854064642506"/>
    <n v="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-0.95786666666666664"/>
    <n v="1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-0.95799999999999996"/>
    <n v="4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-0.95818181818181813"/>
    <n v="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-0.95833333333333337"/>
    <n v="4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-0.95840000000000003"/>
    <n v="1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-0.95882352941176474"/>
    <n v="1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-0.95899999999999996"/>
    <n v="4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-0.95916666666666661"/>
    <n v="7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-0.95937499999999998"/>
    <n v="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-0.95973333333333333"/>
    <n v="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-0.95979999999999999"/>
    <n v="4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-0.9599545454545455"/>
    <n v="16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-0.96"/>
    <n v="3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-0.96"/>
    <n v="1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-0.96"/>
    <n v="1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-0.96025000000000005"/>
    <n v="14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-0.96066533333333326"/>
    <n v="13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-0.96112500000000001"/>
    <n v="1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-0.96113989637305697"/>
    <n v="3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-0.96116666666666661"/>
    <n v="8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-0.96126"/>
    <n v="40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-0.96150000000000002"/>
    <n v="1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-0.96179310344827584"/>
    <n v="17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-0.96199999999999997"/>
    <n v="4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-0.96240000000000003"/>
    <n v="4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-0.96250000000000002"/>
    <n v="4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-0.96260000000000001"/>
    <n v="15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-0.9639199589533094"/>
    <n v="27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-0.96433333333333338"/>
    <n v="4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-0.96447916666666667"/>
    <n v="41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-0.96450000000000002"/>
    <n v="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-0.96460000000000001"/>
    <n v="3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-0.96533333333333338"/>
    <n v="11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-0.96552513156891162"/>
    <n v="15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-0.96579999999999999"/>
    <n v="9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-0.96587500000000004"/>
    <n v="12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-0.96599999999999997"/>
    <n v="2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-0.96632666666666667"/>
    <n v="148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-0.96633333333333338"/>
    <n v="2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-0.9665555555555555"/>
    <n v="2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-0.96660000000000001"/>
    <n v="16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-0.96666666666666667"/>
    <n v="3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-0.96666666666666667"/>
    <n v="1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-0.96666666666666667"/>
    <n v="1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-0.96666666666666667"/>
    <n v="2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-0.96666666666666667"/>
    <n v="1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-0.96692307692307689"/>
    <n v="4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-0.96696666666666664"/>
    <n v="1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-0.96719599999999994"/>
    <n v="4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-0.96727272727272728"/>
    <n v="6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-0.96732394366197183"/>
    <n v="4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-0.96750000000000003"/>
    <n v="10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-0.96750000000000003"/>
    <n v="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-0.96750000000000003"/>
    <n v="8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-0.96750000000000003"/>
    <n v="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-0.96785714285714286"/>
    <n v="3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-0.96799999999999997"/>
    <n v="10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-0.96799999999999997"/>
    <n v="4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-0.96799999999999997"/>
    <n v="3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-0.96812500000000001"/>
    <n v="4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-0.96851851851851856"/>
    <n v="4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-0.96858666666666671"/>
    <n v="58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-0.96866666666666668"/>
    <n v="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-0.96894999999999998"/>
    <n v="7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-0.96916666666666662"/>
    <n v="3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-0.96933333333333338"/>
    <n v="13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-0.96941999999999995"/>
    <n v="18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-0.9698461538461538"/>
    <n v="6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-0.96987500000000004"/>
    <n v="8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-0.96993333333333331"/>
    <n v="1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-0.97"/>
    <n v="5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-0.97"/>
    <n v="3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-0.97"/>
    <n v="8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-0.97"/>
    <n v="1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-0.97"/>
    <n v="2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-0.97"/>
    <n v="1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-0.97010582010582014"/>
    <n v="8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-0.97045000000000003"/>
    <n v="8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-0.97070000000000001"/>
    <n v="21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-0.97075"/>
    <n v="9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-0.97099999999999997"/>
    <n v="3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-0.97130000000000005"/>
    <n v="14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-0.97150000000000003"/>
    <n v="5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-0.97158"/>
    <n v="38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-0.97199999999999998"/>
    <n v="2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-0.97212636049907086"/>
    <n v="6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-0.97250000000000003"/>
    <n v="7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-0.97250000000000003"/>
    <n v="5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-0.97270000000000001"/>
    <n v="10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-0.97272727272727277"/>
    <n v="3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-0.97279591836734691"/>
    <n v="10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-0.9728"/>
    <n v="8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-0.97297500000000003"/>
    <n v="22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-0.97299999999999998"/>
    <n v="5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-0.97299999999999998"/>
    <n v="8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-0.97303030303030302"/>
    <n v="25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-0.97313333333333329"/>
    <n v="31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-0.97333333333333338"/>
    <n v="3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-0.97333333333333338"/>
    <n v="6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-0.97333333333333338"/>
    <n v="5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-0.97333333333333338"/>
    <n v="6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-0.97333333333333338"/>
    <n v="3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-0.97333333333333338"/>
    <n v="1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-0.97333928571428574"/>
    <n v="83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-0.97340000000000004"/>
    <n v="8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-0.9738"/>
    <n v="8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-0.97392307692307689"/>
    <n v="18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-0.97392999999999996"/>
    <n v="24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-0.97445454545454546"/>
    <n v="7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-0.97466666666666668"/>
    <n v="4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-0.97499999999999998"/>
    <n v="1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-0.97499999999999998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-0.97499999999999998"/>
    <n v="1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-0.97499999999999998"/>
    <n v="2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-0.97499999999999998"/>
    <n v="2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-0.97499999999999998"/>
    <n v="1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-0.97499999999999998"/>
    <n v="1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-0.97499999999999998"/>
    <n v="7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-0.97516000000000003"/>
    <n v="16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-0.97522222222222221"/>
    <n v="3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-0.97550000000000003"/>
    <n v="3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-0.97560000000000002"/>
    <n v="9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-0.97562499999999996"/>
    <n v="7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-0.97565999999999997"/>
    <n v="6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-0.97570000000000001"/>
    <n v="8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-0.97577777777777774"/>
    <n v="3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-0.97599999999999998"/>
    <n v="5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-0.97599999999999998"/>
    <n v="6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-0.97599999999999998"/>
    <n v="4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-0.97623529411764709"/>
    <n v="1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-0.97624999999999995"/>
    <n v="4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-0.97665500000000005"/>
    <n v="11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-0.9766933333333333"/>
    <n v="15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-0.97677999999999998"/>
    <n v="31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-0.97692307692307689"/>
    <n v="3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-0.97699999999999998"/>
    <n v="5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-0.97727272727272729"/>
    <n v="11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-0.97735000000000005"/>
    <n v="1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-0.97750000000000004"/>
    <n v="5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-0.97755555555555551"/>
    <n v="2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-0.97761194029850751"/>
    <n v="3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-0.97769230769230764"/>
    <n v="2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-0.97769731818181815"/>
    <n v="124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-0.97784285235274393"/>
    <n v="6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-0.97799999999999998"/>
    <n v="6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-0.97799999999999998"/>
    <n v="4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-0.97807999999999995"/>
    <n v="58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-0.97857142857142854"/>
    <n v="2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-0.97866666666666668"/>
    <n v="4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-0.9788"/>
    <n v="1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-0.97887009999999997"/>
    <n v="99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-0.97894999999999999"/>
    <n v="12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-0.97899999999999998"/>
    <n v="6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-0.97899999999999998"/>
    <n v="4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-0.97916666666666663"/>
    <n v="4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-0.97945000000000004"/>
    <n v="8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-0.97946999999999995"/>
    <n v="52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-0.97950000000000004"/>
    <n v="4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-0.9795454545454545"/>
    <n v="2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-0.97963999999999996"/>
    <n v="6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-0.97993333333333332"/>
    <n v="6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-0.98"/>
    <n v="1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-0.98"/>
    <n v="1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-0.98"/>
    <n v="2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-0.98"/>
    <n v="4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-0.98"/>
    <n v="4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-0.98"/>
    <n v="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-0.98"/>
    <n v="2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-0.98009999999999997"/>
    <n v="15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-0.98033333333333328"/>
    <n v="1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-0.98058333333333336"/>
    <n v="7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-0.98073999999999995"/>
    <n v="18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-0.98093333333333332"/>
    <n v="5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-0.98099999999999998"/>
    <n v="3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-0.98099999999999998"/>
    <n v="6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-0.98131071428571426"/>
    <n v="1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-0.98133000000000004"/>
    <n v="6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-0.98133333333333328"/>
    <n v="3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-0.98160000000000003"/>
    <n v="6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-0.98160000000000003"/>
    <n v="4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-0.98166666666666669"/>
    <n v="6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-0.9818066010422698"/>
    <n v="7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-0.98199999999999998"/>
    <n v="3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-0.9824615384615385"/>
    <n v="9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-0.98250000000000004"/>
    <n v="4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-0.98250000000000004"/>
    <n v="1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-0.98250000000000004"/>
    <n v="2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-0.98254249999999999"/>
    <n v="6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-0.98266666666666669"/>
    <n v="3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-0.98266666666666669"/>
    <n v="2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-0.98268"/>
    <n v="4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-0.98277999999999999"/>
    <n v="17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-0.98290140845070417"/>
    <n v="24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-0.98299999999999998"/>
    <n v="5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-0.98299999999999998"/>
    <n v="2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-0.98328571428571432"/>
    <n v="23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-0.98333333333333328"/>
    <n v="1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-0.98333333333333328"/>
    <n v="2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-0.98337931034482762"/>
    <n v="5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-0.98363636363636364"/>
    <n v="3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-0.98368333333333335"/>
    <n v="16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-0.98375000000000001"/>
    <n v="5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-0.98380000000000001"/>
    <n v="15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-0.98399999999999999"/>
    <n v="4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-0.98399999999999999"/>
    <n v="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-0.98399999999999999"/>
    <n v="3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-0.98461538461538467"/>
    <n v="1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-0.9849"/>
    <n v="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-0.98499999999999999"/>
    <n v="1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-0.98499999999999999"/>
    <n v="4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-0.98518518518518516"/>
    <n v="2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-0.98524999999999996"/>
    <n v="9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-0.98529"/>
    <n v="2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-0.98535714285714282"/>
    <n v="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-0.98541666666666672"/>
    <n v="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-0.98545454545454547"/>
    <n v="2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-0.98550000000000004"/>
    <n v="6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-0.98560000000000003"/>
    <n v="3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-0.9856785714285714"/>
    <n v="4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-0.98571428571428577"/>
    <n v="2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-0.98578947368421055"/>
    <n v="9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-0.98580000000000001"/>
    <n v="2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-0.98583333333333334"/>
    <n v="2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-0.98586666666666667"/>
    <n v="4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-0.98599999999999999"/>
    <n v="6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-0.98618181818181816"/>
    <n v="4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-0.98619999999999997"/>
    <n v="9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-0.98632653061224485"/>
    <n v="5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-0.98633199999999999"/>
    <n v="34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-0.98633333333333328"/>
    <n v="3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-0.98634999999999995"/>
    <n v="7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-0.98660000000000003"/>
    <n v="1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-0.98666666666666669"/>
    <n v="1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-0.98666666666666669"/>
    <n v="2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-0.98666666666666669"/>
    <n v="2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-0.98670000000000002"/>
    <n v="8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-0.98672916666666666"/>
    <n v="26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-0.98675000000000002"/>
    <n v="4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-0.98697186147186144"/>
    <n v="7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-0.98699999999999999"/>
    <n v="2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-0.98699999999999999"/>
    <n v="8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-0.98699999999999999"/>
    <n v="2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-0.98706666666666665"/>
    <n v="10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-0.9871428571428571"/>
    <n v="5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-0.98748648648648651"/>
    <n v="8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-0.98750000000000004"/>
    <n v="2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-0.98750000000000004"/>
    <n v="2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-0.98750000000000004"/>
    <n v="1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-0.98760000000000003"/>
    <n v="9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-0.98777777777777775"/>
    <n v="2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-0.9878769230769231"/>
    <n v="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-0.98799999999999999"/>
    <n v="2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-0.98799999999999999"/>
    <n v="3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-0.98799999999999999"/>
    <n v="3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-0.98807999999999996"/>
    <n v="6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-0.98816809999999999"/>
    <n v="21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-0.98850000000000005"/>
    <n v="4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-0.98857142857142855"/>
    <n v="2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-0.98857142857142855"/>
    <n v="4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-0.98870000000000002"/>
    <n v="11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-0.98873333333333335"/>
    <n v="11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-0.98875000000000002"/>
    <n v="4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-0.98877777777777776"/>
    <n v="3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-0.98884000000000005"/>
    <n v="6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-0.98888888888888893"/>
    <n v="1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-0.98899999999999999"/>
    <n v="2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-0.98922857142857146"/>
    <n v="9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-0.98924999999999996"/>
    <n v="12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-0.98939999999999995"/>
    <n v="7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-0.98939999999999995"/>
    <n v="3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-0.98939999999999995"/>
    <n v="13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-0.98939999999999995"/>
    <n v="4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-0.98942857142857144"/>
    <n v="2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-0.98947368421052628"/>
    <n v="28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-0.98950000000000005"/>
    <n v="7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-0.98950000000000005"/>
    <n v="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-0.98950000000000005"/>
    <n v="2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-0.98956"/>
    <n v="3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-0.98960000000000004"/>
    <n v="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-0.98980000000000001"/>
    <n v="2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-0.98980000000000001"/>
    <n v="2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-0.98980000000000001"/>
    <n v="8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-0.99"/>
    <n v="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-0.99"/>
    <n v="2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-0.99"/>
    <n v="1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-0.99"/>
    <n v="2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-0.99"/>
    <n v="1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-0.99"/>
    <n v="1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-0.99"/>
    <n v="1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-0.99"/>
    <n v="1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-0.99"/>
    <n v="1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-0.99"/>
    <n v="1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-0.99"/>
    <n v="1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-0.99"/>
    <n v="1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-0.99"/>
    <n v="1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-0.99"/>
    <n v="1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-0.99"/>
    <n v="2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-0.9900000000000001"/>
    <n v="1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-0.99004534896582241"/>
    <n v="5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-0.99023000000000005"/>
    <n v="5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-0.99026000000000003"/>
    <n v="5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-0.99028571428571432"/>
    <n v="6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-0.99039999999999995"/>
    <n v="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-0.99050000000000005"/>
    <n v="9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-0.99080000000000001"/>
    <n v="6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-0.99089333333333329"/>
    <n v="20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-0.99090909090909096"/>
    <n v="1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-0.99090909090909096"/>
    <n v="2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-0.99099999999999999"/>
    <n v="2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-0.99114999999999998"/>
    <n v="11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-0.99114999999999998"/>
    <n v="5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-0.99116666666666664"/>
    <n v="6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-0.99124999999999996"/>
    <n v="3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-0.9912545454545455"/>
    <n v="4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-0.99137500000000001"/>
    <n v="4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-0.99137931034482762"/>
    <n v="2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-0.99142857142857144"/>
    <n v="2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-0.99142857142857144"/>
    <n v="1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-0.9914857142857143"/>
    <n v="3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-0.99148709763234899"/>
    <n v="2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-0.99150000000000005"/>
    <n v="16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-0.99150000000000005"/>
    <n v="3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-0.99157142857142855"/>
    <n v="2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-0.99158260014126476"/>
    <n v="2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-0.99159915991599157"/>
    <n v="2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-0.99160000000000004"/>
    <n v="5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-0.9916666666666667"/>
    <n v="3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-0.9916666666666667"/>
    <n v="1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-0.9916666666666667"/>
    <n v="2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-0.99171428571428566"/>
    <n v="4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-0.99180000000000001"/>
    <n v="5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-0.99180000000000001"/>
    <n v="1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-0.99184000000000005"/>
    <n v="9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-0.99187499999999995"/>
    <n v="2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-0.9919"/>
    <n v="4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-0.99199999999999999"/>
    <n v="3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-0.99199999999999999"/>
    <n v="1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-0.99199999999999999"/>
    <n v="1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-0.99199999999999999"/>
    <n v="1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-0.99199999999999999"/>
    <n v="2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-0.99199999999999999"/>
    <n v="8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-0.99199999999999999"/>
    <n v="3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-0.99199999999999999"/>
    <n v="2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-0.99199999999999999"/>
    <n v="1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-0.99200909090909095"/>
    <n v="29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-0.99204000000000003"/>
    <n v="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-0.99207999999999996"/>
    <n v="7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-0.99219999999999997"/>
    <n v="4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-0.99229999999999996"/>
    <n v="2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-0.99230769230769234"/>
    <n v="1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-0.99234999999999995"/>
    <n v="13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-0.99238709677419357"/>
    <n v="7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-0.99239999999999995"/>
    <n v="5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-0.99248000000000003"/>
    <n v="8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-0.99250000000000005"/>
    <n v="4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-0.99250000000000005"/>
    <n v="2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-0.99250000000000005"/>
    <n v="3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-0.9926666666666667"/>
    <n v="1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-0.99277777777777776"/>
    <n v="2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-0.99280000000000002"/>
    <n v="3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-0.99280000000000002"/>
    <n v="1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-0.99280000000000002"/>
    <n v="4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-0.99282000000000004"/>
    <n v="10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-0.99282142857142852"/>
    <n v="9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-0.99284436493738815"/>
    <n v="4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-0.99285714285714288"/>
    <n v="2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-0.99285714285714288"/>
    <n v="1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-0.99299929992999303"/>
    <n v="4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-0.99299999999999999"/>
    <n v="4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-0.99299999999999999"/>
    <n v="3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-0.99299999999999999"/>
    <n v="2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-0.99299999999999999"/>
    <n v="2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-0.99303589743589749"/>
    <n v="55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-0.99312500000000004"/>
    <n v="2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-0.99312500000000004"/>
    <n v="2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-0.99313681368136819"/>
    <n v="3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-0.99316000000000004"/>
    <n v="3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-0.99319999999999997"/>
    <n v="1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-0.99324999999999997"/>
    <n v="4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-0.99329999999999996"/>
    <n v="1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-0.9933035714285714"/>
    <n v="3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-0.99333333333333329"/>
    <n v="1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-0.99333333333333329"/>
    <n v="2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-0.99333333333333329"/>
    <n v="1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-0.99333333333333329"/>
    <n v="1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-0.99333333333333329"/>
    <n v="1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-0.99338842975206609"/>
    <n v="4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-0.99358974358974361"/>
    <n v="1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-0.99375000000000002"/>
    <n v="1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-0.99375000000000002"/>
    <n v="2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-0.99375000000000002"/>
    <n v="1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-0.99391304347826082"/>
    <n v="1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-0.99395999999999995"/>
    <n v="3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-0.99399999999999999"/>
    <n v="1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-0.99399999999999999"/>
    <n v="2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-0.99399999999999999"/>
    <n v="2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-0.99399999999999999"/>
    <n v="2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-0.99403333333333332"/>
    <n v="5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-0.99416666666666664"/>
    <n v="4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-0.99424999999999997"/>
    <n v="3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-0.99428571428571433"/>
    <n v="7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-0.99431999999999998"/>
    <n v="10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-0.99439999999999995"/>
    <n v="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-0.99439999999999995"/>
    <n v="3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-0.99439999999999995"/>
    <n v="3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-0.99441666666666662"/>
    <n v="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-0.99444444444444446"/>
    <n v="1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-0.99450000000000005"/>
    <n v="2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-0.99450000000000005"/>
    <n v="2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-0.9945115257958288"/>
    <n v="1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-0.9946666666666667"/>
    <n v="7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-0.99480000000000002"/>
    <n v="10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-0.99490000000000001"/>
    <n v="11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-0.99490000000000001"/>
    <n v="3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-0.99490000000000001"/>
    <n v="6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-0.99497000000000002"/>
    <n v="3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-0.995"/>
    <n v="1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-0.995"/>
    <n v="1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-0.995"/>
    <n v="1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-0.995"/>
    <n v="2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-0.995"/>
    <n v="2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-0.995"/>
    <n v="1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-0.995"/>
    <n v="4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-0.995"/>
    <n v="2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-0.995"/>
    <n v="1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-0.995"/>
    <n v="5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-0.995"/>
    <n v="2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-0.99507999999999996"/>
    <n v="6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-0.99510399999999999"/>
    <n v="4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-0.99513333333333331"/>
    <n v="3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-0.99522727272727274"/>
    <n v="2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-0.99526666666666663"/>
    <n v="3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-0.99527777777777782"/>
    <n v="7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-0.99533000000000005"/>
    <n v="4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-0.99533333333333329"/>
    <n v="3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-0.99550000000000005"/>
    <n v="3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-0.99550000000000005"/>
    <n v="2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-0.99555555555555553"/>
    <n v="1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-0.99560606060606061"/>
    <n v="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-0.99562499999999998"/>
    <n v="4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-0.9956666666666667"/>
    <n v="1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-0.9956666666666667"/>
    <n v="1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-0.99566929133858273"/>
    <n v="3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-0.99568333333333336"/>
    <n v="4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-0.99573999999999996"/>
    <n v="8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-0.99575999999999998"/>
    <n v="2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-0.99580000000000002"/>
    <n v="2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-0.99580000000000002"/>
    <n v="17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-0.99580000000000002"/>
    <n v="2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-0.99580000000000002"/>
    <n v="2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-0.99583333333333335"/>
    <n v="1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-0.99583333333333335"/>
    <n v="1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-0.99586666666666668"/>
    <n v="8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-0.99588888888888893"/>
    <n v="4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-0.99593333333333334"/>
    <n v="2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-0.996"/>
    <n v="2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-0.996"/>
    <n v="4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-0.996"/>
    <n v="1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-0.996"/>
    <n v="2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-0.996"/>
    <n v="1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-0.996"/>
    <n v="2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-0.996"/>
    <n v="3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-0.996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-0.99606666666666666"/>
    <n v="7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-0.99610746107461079"/>
    <n v="9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-0.99612500000000004"/>
    <n v="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-0.99614285714285711"/>
    <n v="5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-0.99624999999999997"/>
    <n v="1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-0.99633333333333329"/>
    <n v="2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-0.99633333333333329"/>
    <n v="3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-0.99633333333333329"/>
    <n v="3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-0.99639999999999995"/>
    <n v="1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-0.99642857142857144"/>
    <n v="1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-0.99642857142857144"/>
    <n v="4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-0.99650000000000005"/>
    <n v="7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-0.99660000000000004"/>
    <n v="4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-0.9966487935656837"/>
    <n v="1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-0.9966666666666667"/>
    <n v="1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-0.9966666666666667"/>
    <n v="1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-0.9966666666666667"/>
    <n v="1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-0.9966666666666667"/>
    <n v="1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-0.9966666666666667"/>
    <n v="1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-0.9966666666666667"/>
    <n v="1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-0.9966666666666667"/>
    <n v="1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-0.9966666666666667"/>
    <n v="1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-0.99670000000000003"/>
    <n v="3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-0.99672000000000005"/>
    <n v="4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-0.99674874999999996"/>
    <n v="2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-0.99681818181818183"/>
    <n v="2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-0.99690000000000001"/>
    <n v="5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-0.99690000000000001"/>
    <n v="2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-0.99695"/>
    <n v="4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-0.99697142857142862"/>
    <n v="4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-0.99697999999999998"/>
    <n v="3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-0.997"/>
    <n v="3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-0.997"/>
    <n v="1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-0.99705882352941178"/>
    <n v="2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-0.99705882352941178"/>
    <n v="1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-0.99713321866207982"/>
    <n v="3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-0.99714285714285711"/>
    <n v="1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-0.99714285714285711"/>
    <n v="1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-0.99716666666666665"/>
    <n v="4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-0.99719999999999998"/>
    <n v="7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-0.99719999999999998"/>
    <n v="3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-0.99719999999999998"/>
    <n v="2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-0.9972545454545455"/>
    <n v="6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-0.9973170731707317"/>
    <n v="2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-0.99732620320855614"/>
    <n v="1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-0.99732888146911525"/>
    <n v="2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-0.99733333333333329"/>
    <n v="2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-0.99733333333333329"/>
    <n v="2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-0.99737777777777781"/>
    <n v="6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-0.99741071428571426"/>
    <n v="1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-0.99750000000000005"/>
    <n v="1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-0.99750000000000005"/>
    <n v="2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-0.99750000000000005"/>
    <n v="4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-0.99750000000000005"/>
    <n v="2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-0.99750000000000005"/>
    <n v="3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-0.99750000000000005"/>
    <n v="1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-0.99750000000000005"/>
    <n v="1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-0.99750000000000005"/>
    <n v="1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-0.99760000000000004"/>
    <n v="3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-0.99760000000000004"/>
    <n v="3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-0.99761904761904763"/>
    <n v="1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-0.9976666666666667"/>
    <n v="3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-0.99771573604060915"/>
    <n v="3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-0.99772727272727268"/>
    <n v="1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-0.99773999999999996"/>
    <n v="5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-0.99775000000000003"/>
    <n v="4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-0.99780000000000002"/>
    <n v="3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-0.99780000000000002"/>
    <n v="3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-0.99780000000000002"/>
    <n v="2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-0.99780000000000002"/>
    <n v="2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-0.99783505154639174"/>
    <n v="4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-0.99785714285714289"/>
    <n v="2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-0.99789700000000003"/>
    <n v="5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-0.99790000000000001"/>
    <n v="3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-0.99795"/>
    <n v="3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-0.99797619047619046"/>
    <n v="4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-0.998"/>
    <n v="1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-0.998"/>
    <n v="1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-0.998"/>
    <n v="1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-0.998"/>
    <n v="1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-0.998"/>
    <n v="1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-0.998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-0.998"/>
    <n v="1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-0.998"/>
    <n v="1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-0.998"/>
    <n v="2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-0.998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-0.998"/>
    <n v="2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-0.998"/>
    <n v="3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-0.998"/>
    <n v="2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-0.998"/>
    <n v="1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-0.998"/>
    <n v="3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-0.998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-0.998"/>
    <n v="3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-0.99801980198019802"/>
    <n v="2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-0.99806153846153844"/>
    <n v="3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-0.99809110629067244"/>
    <n v="4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-0.99811320754716981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-0.99812500000000004"/>
    <n v="1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-0.99813750000000001"/>
    <n v="11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-0.99824999999999997"/>
    <n v="3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-0.99829999999999997"/>
    <n v="3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-0.99831999999999999"/>
    <n v="4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-0.99832941176470591"/>
    <n v="1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-0.99833333333333329"/>
    <n v="3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-0.99833333333333329"/>
    <n v="1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-0.99833333333333329"/>
    <n v="4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-0.99833333333333329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-0.99833333333333329"/>
    <n v="1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-0.99833333333333329"/>
    <n v="1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-0.99833333333333329"/>
    <n v="1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-0.99833333333333329"/>
    <n v="1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-0.99833333333333329"/>
    <n v="1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-0.99841000000000002"/>
    <n v="20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-0.99844999999999995"/>
    <n v="3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-0.99847727272727271"/>
    <n v="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-0.99848749999999997"/>
    <n v="3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-0.99850000000000005"/>
    <n v="4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-0.99850000000000005"/>
    <n v="2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-0.99850000000000005"/>
    <n v="2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-0.99850000000000005"/>
    <n v="2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-0.99851999999999996"/>
    <n v="14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-0.99861500000000003"/>
    <n v="1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-0.99862499999999998"/>
    <n v="2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-0.9986666666666667"/>
    <n v="2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-0.99867499999999998"/>
    <n v="4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-0.99870000000000003"/>
    <n v="2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-0.99875000000000003"/>
    <n v="1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-0.99875000000000003"/>
    <n v="1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-0.99875000000000003"/>
    <n v="3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-0.9987500000000000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-0.99875000000000003"/>
    <n v="1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-0.99875000000000003"/>
    <n v="1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-0.99880000000000002"/>
    <n v="3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-0.99880000000000002"/>
    <n v="2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-0.99881666666666669"/>
    <n v="3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-0.99883449883449882"/>
    <n v="1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-0.99887999999999999"/>
    <n v="11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-0.99888888888888894"/>
    <n v="1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-0.99894000000000005"/>
    <n v="4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-0.99895"/>
    <n v="2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-0.99895999999999996"/>
    <n v="2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-0.99895999999999996"/>
    <n v="2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-0.99895999999999996"/>
    <n v="2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-0.999"/>
    <n v="1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-0.999"/>
    <n v="2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-0.999"/>
    <n v="1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-0.999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-0.999"/>
    <n v="1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-0.999"/>
    <n v="2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-0.999"/>
    <n v="2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-0.999"/>
    <n v="1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-0.999"/>
    <n v="1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-0.999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-0.999"/>
    <n v="2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-0.999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-0.999"/>
    <n v="2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-0.999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-0.999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-0.999"/>
    <n v="1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-0.99900800000000001"/>
    <n v="3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-0.99900990099009901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-0.99903846153846154"/>
    <n v="1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-0.99904999999999999"/>
    <n v="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-0.99907142857142861"/>
    <n v="4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-0.99909333333333339"/>
    <n v="2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-0.99909999999999999"/>
    <n v="1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-0.99912000000000001"/>
    <n v="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-0.99913333333333332"/>
    <n v="2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-0.99914285714285711"/>
    <n v="2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-0.99916659721643475"/>
    <n v="1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-0.99916666666666665"/>
    <n v="2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-0.99919999999999998"/>
    <n v="2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-0.99919999999999998"/>
    <n v="2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-0.99919999999999998"/>
    <n v="1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-0.99921818181818178"/>
    <n v="5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-0.99924999999999997"/>
    <n v="1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-0.99925925925925929"/>
    <n v="26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-0.99926666666666664"/>
    <n v="2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-0.99928571428571433"/>
    <n v="1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-0.99929999999999997"/>
    <n v="2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-0.99930769230769234"/>
    <n v="2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-0.99931000000000003"/>
    <n v="5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-0.99931999999999999"/>
    <n v="4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-0.9993333333333333"/>
    <n v="1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-0.9993333333333333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-0.99934999999999996"/>
    <n v="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-0.99935897435897436"/>
    <n v="1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-0.99937500000000001"/>
    <n v="1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-0.99938000000000005"/>
    <n v="2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-0.99939"/>
    <n v="2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-0.99939999999999996"/>
    <n v="2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-0.99939999999999996"/>
    <n v="6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-0.99940387499999994"/>
    <n v="4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-0.99941666666666662"/>
    <n v="2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-0.99944"/>
    <n v="5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-0.99944444444444447"/>
    <n v="1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-0.99946153846153851"/>
    <n v="2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-0.99948000000000004"/>
    <n v="2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-0.99948999999999999"/>
    <n v="6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-0.99950000000000006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-0.99950000000000006"/>
    <n v="1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-0.99950000000000006"/>
    <n v="1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-0.99950000000000006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-0.99950000000000006"/>
    <n v="2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-0.99950000000000006"/>
    <n v="1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-0.99950000000000006"/>
    <n v="1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-0.99953000000000003"/>
    <n v="7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-0.99954545454545451"/>
    <n v="1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-0.99956666666666671"/>
    <n v="4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-0.99958999999999998"/>
    <n v="6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-0.99960000000000004"/>
    <n v="1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-0.9996000000000000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-0.9996000000000000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-0.99960000000000004"/>
    <n v="1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-0.99960000000000004"/>
    <n v="1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-0.99960000000000004"/>
    <n v="2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-0.99960000000000004"/>
    <n v="1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-0.9996000000000000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-0.9996000000000000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-0.9996153550273098"/>
    <n v="1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-0.99961538461538457"/>
    <n v="2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-0.99964295999999997"/>
    <n v="10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-0.99965000000000004"/>
    <n v="3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-0.99965277777777772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-0.9996666666666667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-0.9996666666666667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-0.9996666666666667"/>
    <n v="2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-0.9996666666666667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-0.9996666666666667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-0.9996666666666667"/>
    <n v="1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-0.9996666666666667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-0.99969696969696975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-0.99970000000000003"/>
    <n v="2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-0.99970000000000003"/>
    <n v="2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-0.99970000000000003"/>
    <n v="2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-0.99971428571428567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-0.99972595520421603"/>
    <n v="2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-0.99973684210526315"/>
    <n v="1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-0.99973999999999996"/>
    <n v="2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-0.99975000000000003"/>
    <n v="1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-0.99975000000000003"/>
    <n v="1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-0.99975000000000003"/>
    <n v="1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-0.99975999999999998"/>
    <n v="1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-0.99976470588235289"/>
    <n v="1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-0.99976964285714287"/>
    <n v="7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-0.99977777777777777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-0.99979166666666663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-0.99980000000000002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-0.99980000000000002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-0.99980000000000002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-0.99980000000000002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-0.99980000000000002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-0.99980000000000002"/>
    <n v="1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-0.99980000000000002"/>
    <n v="2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-0.99980000000000002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-0.99980000000000002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-0.99981200000000003"/>
    <n v="7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-0.99981818181818183"/>
    <n v="1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-0.99982352941176467"/>
    <n v="4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-0.9998285714285714"/>
    <n v="3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-0.99983333333333335"/>
    <n v="1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-0.99983333333333335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-0.99983333333333335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-0.99983333333333335"/>
    <n v="1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-0.99983333333333335"/>
    <n v="3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-0.99983333333333335"/>
    <n v="2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-0.99983750000000005"/>
    <n v="2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-0.99984126984126986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-0.99985000000000002"/>
    <n v="3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-0.99985714285714289"/>
    <n v="1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-0.99985714285714289"/>
    <n v="2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-0.99985714285714289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-0.99986249999999999"/>
    <n v="2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-0.9998636363636364"/>
    <n v="3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-0.99986666666666668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-0.99986666666666668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-0.99986666666666668"/>
    <n v="1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-0.99986666666666668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-0.9998762487624876"/>
    <n v="4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-0.99987999999999999"/>
    <n v="2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-0.99987999999999999"/>
    <n v="3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-0.999884"/>
    <n v="5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-0.999888"/>
    <n v="7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-0.9998888888888889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-0.99988888888888894"/>
    <n v="1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-0.99989445910290242"/>
    <n v="2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-0.99990000000000001"/>
    <n v="1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-0.99990000000000001"/>
    <n v="2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-0.99990000000000001"/>
    <n v="1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-0.99990153846153851"/>
    <n v="10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-0.99990875545119084"/>
    <n v="4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-0.99990909090909086"/>
    <n v="1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x v="38"/>
    <n v="-0.99990999999999997"/>
    <n v="6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-0.99991666666666668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-0.99992000000000003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-0.99992000000000003"/>
    <n v="1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-0.99992000000000003"/>
    <n v="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-0.99992105263157893"/>
    <n v="2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-0.99992307692307691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-0.99993333333333334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-0.99993333333333334"/>
    <n v="1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-0.99993333333333334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-0.99993333333333334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-0.99993333333333334"/>
    <n v="1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-0.99993939393939391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-0.99994000000000005"/>
    <n v="4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-0.99994000000000005"/>
    <n v="1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-0.99994117647058822"/>
    <n v="1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-0.99994285714285713"/>
    <n v="1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-0.99994444444444441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-0.99995000000000001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-0.99995199999999995"/>
    <n v="9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-0.9999555555555556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-0.99995999999999996"/>
    <n v="4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-0.99995999999999996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-0.99995999999999996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-0.99995999999999996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-0.99995999999999996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-0.99996363636363639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-0.99996666666666667"/>
    <n v="2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-0.99996666666666667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-0.99996666666666667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-0.99996750000000001"/>
    <n v="4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-0.99997142857142862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-0.99997142857142862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-0.99997272727272724"/>
    <n v="3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-0.99997999999999998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-0.99997999999999998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-0.99997999999999998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-0.99997999999999998"/>
    <n v="2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-0.99997999999999998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-0.99997999999999998"/>
    <n v="2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-0.99998299999999996"/>
    <n v="3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-0.99998333333333334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-0.99998666666666669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-0.99998750000000003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-0.99998750000000003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-0.99998888888888893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-0.9999900000000000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-0.99999428571428572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-0.99999499999999997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-0.99999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-0.99999800000000005"/>
    <n v="2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-0.9999989999999999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-0.99999959999999999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-1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-1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-1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-1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-1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-1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-1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-1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-1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-1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-1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-1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-1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-1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-1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-1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-1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-1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-1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-1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-1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-1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-1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-1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-1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-1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-1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-1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-1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-1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-1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-1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-1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-1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-1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-1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-1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-1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-1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-1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-1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-1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-1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-1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-1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-1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-1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-1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-1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-1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-1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-1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-1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-1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-1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-1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-1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-1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-1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-1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-1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-1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-1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-1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-1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-1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-1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-1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-1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-1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-1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-1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-1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-1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-1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-1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-1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-1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-1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-1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-1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-1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-1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-1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-1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-1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-1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-1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-1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-1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-1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-1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-1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-1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-1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-1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-1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-1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-1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-1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-1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-1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-1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-1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-1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-1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-1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-1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-1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-1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-1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-1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-1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-1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-1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-1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-1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-1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-1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-1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-1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-1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-1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-1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-1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-1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-1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-1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-1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-1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-1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-1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-1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-1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-1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-1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-1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-1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-1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-1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-1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-1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-1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-1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-1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-1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-1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-1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-1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-1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-1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-1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-1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-1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-1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-1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-1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-1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-1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-1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-1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-1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-1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-1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-1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-1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-1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-1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-1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-1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-1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-1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-1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-1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-1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-1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-1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-1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-1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-1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-1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-1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-1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-1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-1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-1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-1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-1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-1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-1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-1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-1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-1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-1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-1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-1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-1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-1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-1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-1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-1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-1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-1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-1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-1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-1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-1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-1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-1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-1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-1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-1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-1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-1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-1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-1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-1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-1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-1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-1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-1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-1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-1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-1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-1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-1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-1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-1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-1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-1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-1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-1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-1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-1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-1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-1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-1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-1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-1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-1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-1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-1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-1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-1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-1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-1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-1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-1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-1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-1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-1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-1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-1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-1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-1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-1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-1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-1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-1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-1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-1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-1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-1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-1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-1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-1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-1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-1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-1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-1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-1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-1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-1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-1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-1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-1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-1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-1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-1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-1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-1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-1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-1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-1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-1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-1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-1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-1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-1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-1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-1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-1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-1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-1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-1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-1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-1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-1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-1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-1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-1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-1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-1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-1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-1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-1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-1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-1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-1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-1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-1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-1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-1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-1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-1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-1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-1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-1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-1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-1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-1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-1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-1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-1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-1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-1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-1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-1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-1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-1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-1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-1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-1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-1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-1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-1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-1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-1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-1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-1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-1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-1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-1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-1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-1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-1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-1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-1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-1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-1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-1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-1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-1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-1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-1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-1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-1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-1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-1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-1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-1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-1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-1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-1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-1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-1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-1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-1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-1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-1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-1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-1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-1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-1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-1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-1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-1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-1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-1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-1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-1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-1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-1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-1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-1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-1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-1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-1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-1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-1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-1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-1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-1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-1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-1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-1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-1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-1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-1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-1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-1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-1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-1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-1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-1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-1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-1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-1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-1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-1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182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79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3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150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284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47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58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5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12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20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9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75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827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51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41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98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70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36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342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22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25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01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8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23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57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14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9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50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71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117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53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89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64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68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28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44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253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66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217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6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9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69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263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5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61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45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0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38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87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2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9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52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117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52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86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174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69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75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33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108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23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48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64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24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5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20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36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17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17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32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41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18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29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47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15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26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5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1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47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28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100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3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21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17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25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56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16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46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4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15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12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34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8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60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39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26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35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65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49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1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60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27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69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47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26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53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81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78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35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2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57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27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39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37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6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3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6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81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5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58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1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28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37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9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6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67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5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2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10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4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5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2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1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10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7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1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2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10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10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26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7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2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13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4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12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1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5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5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1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3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3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3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19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8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6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18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7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8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293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17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3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3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2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1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84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8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7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3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2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2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2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7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5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1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37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37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202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328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84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9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223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62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14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235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437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77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108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7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314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188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275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560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688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94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88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220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145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963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91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58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36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165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111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1596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61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287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65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118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113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332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62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95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415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305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2139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7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17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202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760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35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290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447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232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168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128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493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131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5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665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129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2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2436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244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298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251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108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82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7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189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80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576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202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238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36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50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146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222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120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126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58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316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284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51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5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33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8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58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82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36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151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34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498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167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340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43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555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266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69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80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49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3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23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89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299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55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32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24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28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179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188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37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119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167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221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964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286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613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29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165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97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30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267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302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87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354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86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26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113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65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134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119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1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167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43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062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174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1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48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33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83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49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49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251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22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8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383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237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13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562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71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1510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14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93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206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351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50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184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196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229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67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95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6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43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0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271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35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22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38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15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7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241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5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171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208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21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25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52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104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7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6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12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3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5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2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8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13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5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8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8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2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3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1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1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17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2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1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2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16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1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4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5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12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2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5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3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49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1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2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8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5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39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170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5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14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124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55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140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21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147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1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125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1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3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3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3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22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26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4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4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9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5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1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1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10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3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5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2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68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3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34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3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70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34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56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31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84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130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2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23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158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30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18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29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31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17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7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48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59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39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59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60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0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1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2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2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34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1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4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6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22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1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20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1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3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2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5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1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2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9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4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4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7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2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7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2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2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1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2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8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2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2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7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2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6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13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8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5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1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21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3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1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3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9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39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1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3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9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25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1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1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x v="79"/>
    <b v="0"/>
    <s v="technology/web"/>
    <n v="9.0000000000000006E-5"/>
    <n v="6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2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315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2174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52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1021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7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27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7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27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82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48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105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28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1107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1013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27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87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99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276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21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18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9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4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7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29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2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4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28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5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28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310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15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21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3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2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2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2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96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17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4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29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4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3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35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10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6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36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36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34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10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201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296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7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7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11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29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890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31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37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4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5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456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36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2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338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4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28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2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16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4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4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0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41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11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15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100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143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0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35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149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130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120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265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71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13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69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57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29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8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108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41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139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9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94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2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15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62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74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97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55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4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110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59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6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105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26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9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6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22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18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9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99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6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1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44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3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52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1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2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5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57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3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1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27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25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14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35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29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44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17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34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4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156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128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60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32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53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184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90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71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87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28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56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51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75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38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18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4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71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5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43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52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27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12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33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96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28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43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205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23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19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14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38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78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69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33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54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99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49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11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8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16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32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20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154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41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75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40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46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62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6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96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190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94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39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12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159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177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47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6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115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133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70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6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1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499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47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28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24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76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98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48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2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5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79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11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1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1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5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1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2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5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21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45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29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2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30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8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1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14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24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2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21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7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4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32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4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5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53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7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72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2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8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2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3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6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8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5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2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24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9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1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0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0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30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6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15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5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28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5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7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30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2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30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1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4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1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16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1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96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6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8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7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2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21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196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5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7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93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17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7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17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71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88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110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37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9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29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6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30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8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4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1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5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45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8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3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24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8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12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123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96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31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4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3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9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23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2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41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32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2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7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4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196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11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9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5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229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40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6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4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22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15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95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161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8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76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1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101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4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1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775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0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6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6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38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355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7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400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30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478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74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131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61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1071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122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11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255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141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159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99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96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27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166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76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11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21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61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30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1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2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2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8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4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1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123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5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148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0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4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21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2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4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30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3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975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16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5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18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98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4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3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1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9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2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147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49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1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2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7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4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27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94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29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7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22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1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24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5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37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20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7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21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3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11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312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1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4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0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8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1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7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2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3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2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3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1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1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6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39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4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1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8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12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3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2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6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15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1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8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3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3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19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2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25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8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16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3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2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1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1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19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9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1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5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85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4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37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1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123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70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85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86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13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33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5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273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714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170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512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314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167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9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103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111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271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01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57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6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41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75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46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10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6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83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108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25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549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22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83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89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253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40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10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138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91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18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3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0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2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1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1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6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6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3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8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34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1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38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5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7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31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50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5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81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50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74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141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711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141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10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361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176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670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96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74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52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105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4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6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50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59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18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206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169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31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54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467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38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68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413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190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189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30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74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274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22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3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63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20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5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1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52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86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42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52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0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2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64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23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23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33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32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24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29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108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04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86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356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45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38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5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24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100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1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22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1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248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19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13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3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7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4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44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90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8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1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5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9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50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34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276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16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224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40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15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37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4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323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139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7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149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31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6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172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78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20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2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42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64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121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87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65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49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19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81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64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25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5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144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92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147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90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87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406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20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70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16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52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66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109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168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31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133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151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5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148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93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3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134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14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8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112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34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9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13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104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52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17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82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7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158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6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184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34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240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113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6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5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17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3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2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6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3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13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9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1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10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3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2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2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4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4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3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5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47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10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11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2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2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22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8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6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3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3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2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7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3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340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150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25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234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2602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248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600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293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321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81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34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336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47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76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441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916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369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0242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71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635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6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1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3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3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19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2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11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3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1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15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885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329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71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26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345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4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33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211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96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405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206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335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215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76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555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16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615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236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145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67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235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452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24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140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280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70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160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41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874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73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29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740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369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110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45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224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46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284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98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2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1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11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1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6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7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6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12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3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1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4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1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2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59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1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22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52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4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3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3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6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35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10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4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2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1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2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2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92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3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10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7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3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56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32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30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70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44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92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205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23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112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27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11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26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77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136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1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158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27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23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17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37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65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18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25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04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108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38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88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82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126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33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47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5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32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37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87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15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27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19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17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26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28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37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128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10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83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46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90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81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32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20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70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168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4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8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48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221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107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45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36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101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62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2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89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93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98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82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116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2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23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77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49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59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113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34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42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4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49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56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25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884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10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101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15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39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7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4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11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38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8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1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2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22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79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2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9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4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1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2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1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2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3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41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2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3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8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3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4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9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6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7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2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1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15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1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52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34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67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70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107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159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181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131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125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61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90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35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90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4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120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14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27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49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102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3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25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18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39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103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39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5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22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92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25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19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19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13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24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4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10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15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38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152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2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6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185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33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108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2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24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4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4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5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4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39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18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81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86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140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37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6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113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37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18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5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52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122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8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8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96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9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2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26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23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140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6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100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4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8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7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11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33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x v="244"/>
    <b v="1"/>
    <s v="music/rock"/>
    <n v="1.0006666666666666"/>
    <n v="40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50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38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96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8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33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226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14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0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25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90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11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55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30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2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13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40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21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134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20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19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20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38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2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8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179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26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1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14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174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19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38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22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149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56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19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16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2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48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2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17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11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95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3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2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2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3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2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24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70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81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2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105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29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8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89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4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246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120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45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20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47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1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183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2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42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4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25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3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41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4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99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4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4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38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285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4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6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2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4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6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70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8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105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38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64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1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33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52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107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11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3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75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26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50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80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110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77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0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145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29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14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96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1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4883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95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2478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89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680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70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23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4245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943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187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834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682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147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415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290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365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660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1356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424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33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1633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306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205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28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03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513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405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510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1887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701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3863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238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051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402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253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473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821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388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813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194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12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16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4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28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1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1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5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3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2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3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3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7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637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137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17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54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1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303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137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1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98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1737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971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183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4562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26457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16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479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426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450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780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122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95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25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353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105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729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454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539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7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4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625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508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531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158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08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644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848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429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2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379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1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20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140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193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180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263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217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44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1373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742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170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242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541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121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21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10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554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666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410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375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1364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35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203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49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5812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1556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5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10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76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63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1530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78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350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470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3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8200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8359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188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48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607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50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55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38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25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46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35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25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75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62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160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246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55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23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72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22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14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38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32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2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44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8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115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37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99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44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58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191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40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38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39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11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107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14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36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92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35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17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22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69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10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5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5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2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2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236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1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2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4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3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99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2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4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534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2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56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11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12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4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89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55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2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4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6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4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4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2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5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83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57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311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2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16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58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44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83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117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32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8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340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7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19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13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90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3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26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71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38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859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2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7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3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356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279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266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62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392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3562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514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88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537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25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3238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897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878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11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234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4330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651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251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263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28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721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50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73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27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4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7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24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15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72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120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123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24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33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14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9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76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19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69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218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30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100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296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204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321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301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144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539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498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111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988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3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28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47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680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983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79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426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9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163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2525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203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290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1980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57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380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128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180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571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480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24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84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97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271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50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169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205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206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84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210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181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60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44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17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194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404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94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90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670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1328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944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147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99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79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75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207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102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32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480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11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2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48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59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79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4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106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25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25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29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43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27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112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3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145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19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288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14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7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211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85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103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1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67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7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75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61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107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1224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10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79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157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50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64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200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22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163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77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89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4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4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61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7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3355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537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125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163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283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352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94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7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221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2165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179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110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403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1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7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1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1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2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27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1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2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4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6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1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4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3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7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2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3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8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8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1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1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1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2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9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1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20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16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33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2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6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3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3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13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1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5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36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1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9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4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2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2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2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2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4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1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2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109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372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311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6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115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11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37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12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02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186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15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7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130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16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67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24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80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282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68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86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11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75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43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48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52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43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58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47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36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17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104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7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38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81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55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41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7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16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8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95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25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1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90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41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30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6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75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16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10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259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9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2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1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56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20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170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9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7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5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2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28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2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4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12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33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4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32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27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26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43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80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33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71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81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76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48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6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60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136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4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78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4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1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85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59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27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63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13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13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57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1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5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134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37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37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150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56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8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60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67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35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34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36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18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25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21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3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2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1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2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4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1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11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5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1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1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6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8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1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2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1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19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2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7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14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5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30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151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489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50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321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1762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85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398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304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676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77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3663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294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8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0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72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238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159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77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53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1251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65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74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62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468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52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0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45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21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100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81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286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42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199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25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84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50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2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14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49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69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1501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52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2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535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3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6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3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5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1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11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70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6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43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52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59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4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0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5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60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80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56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04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46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206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18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28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1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60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84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47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6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71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29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9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27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2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3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4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20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3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4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14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118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2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1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3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3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3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52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2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4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46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26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45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7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8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263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394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1049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30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1088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73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14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420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30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5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187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32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48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69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3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269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185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17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1019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113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404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70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392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23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82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37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146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119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6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339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58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456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15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191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7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4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18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22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49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19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4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4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2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14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8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5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3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2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6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2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4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1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4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4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3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34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2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33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13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2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36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15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1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28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18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61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108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142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7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8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20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24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66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2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24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7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3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20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21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94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139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130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31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13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90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141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23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18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76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93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9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21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57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108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83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96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64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14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169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33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2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104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20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35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94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14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15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51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9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23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76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11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52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95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35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21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93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11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21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54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31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32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1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39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1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1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6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14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5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6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15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1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9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3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3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1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3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10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60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5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13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8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3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3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6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4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1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29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4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5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5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1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14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3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10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17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2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4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12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3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1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7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2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1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4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4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17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7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2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1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14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26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2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3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7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9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20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6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6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1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47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199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50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21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2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32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62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38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54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37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39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4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55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32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25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33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2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13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9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2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58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8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3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11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20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3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108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20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98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19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39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128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71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47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17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91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43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7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33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87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113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14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30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16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46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2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9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59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095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218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11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56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265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28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364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27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3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64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22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59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249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392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115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433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20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8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75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104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277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18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97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20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26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128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25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55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07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57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40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36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59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41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226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30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103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62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6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182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145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25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320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99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348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29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25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23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1260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307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329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2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27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236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4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37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156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64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58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20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47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54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9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35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2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3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3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1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67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3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72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2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1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1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2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7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16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11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2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7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20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50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2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3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2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7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5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3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6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9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3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2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3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45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9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9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21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17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1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1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14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2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27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3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12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90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2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5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31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4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9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2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114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6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9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3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1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10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2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1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0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2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348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4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1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17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4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12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16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2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7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2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1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6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8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3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30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12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213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57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25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104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34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67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241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123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0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8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41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69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52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57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74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63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72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71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21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930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55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61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82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71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117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29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74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23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60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55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1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78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62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45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15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15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68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46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2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70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244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9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19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4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8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39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6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4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53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2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25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6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12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36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82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226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0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32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94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47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15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134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35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104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184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19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59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113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84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74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21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3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21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3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37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202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37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28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2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61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11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181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10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269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79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10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34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167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183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69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270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193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5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200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88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213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20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0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15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186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1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176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41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75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97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4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134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68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49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63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163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288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42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70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30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51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45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1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286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2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100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100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3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63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30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47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23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47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15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81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2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3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207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5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72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14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5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91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4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7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44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72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63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88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70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50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35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175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54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20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5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31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31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45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4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29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58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89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125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18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32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16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38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15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23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49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0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15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5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33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9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26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69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65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83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111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46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63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3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12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47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38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28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23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40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13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18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22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79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4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5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5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0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44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5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27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21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162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23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72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68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20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26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72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18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30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23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54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26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27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30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52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19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77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1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38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28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48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46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30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64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5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4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35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45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6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22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18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12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44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7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38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28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24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5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46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85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66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165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7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3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1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91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67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18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1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40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78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26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14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44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9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30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45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56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46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34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98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46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10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76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104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87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29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51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2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72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2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42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71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168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19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37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36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4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18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82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43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8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5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20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31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25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14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45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20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39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16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37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14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21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69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16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5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27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36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19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12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17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114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9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36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61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x v="5"/>
    <b v="1"/>
    <s v="theater/plays"/>
    <n v="1.01"/>
    <n v="47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17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63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9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0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23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33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39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17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6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39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57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56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3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9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80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133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44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30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56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66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2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2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27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10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35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29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13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2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78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49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2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3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42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42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31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38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8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39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29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72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5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33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15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19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17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44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10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46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11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13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3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28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21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3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80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74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34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6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37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18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22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26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27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8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204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6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7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28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83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13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8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2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85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29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24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8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19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336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3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42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64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25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20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104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53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4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20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558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24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74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54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31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5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17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12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3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41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19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41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26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2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9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78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45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102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5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7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37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14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27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45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4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24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112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2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54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1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62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73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18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35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43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36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62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15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33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27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17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4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53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49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57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69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15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4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0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7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2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31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5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5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20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71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72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45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51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56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17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197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70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21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34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39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78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48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29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2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59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31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8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0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14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2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3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2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12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8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2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7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8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17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17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33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38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9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46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20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20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13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22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36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40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9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19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14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8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8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28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17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1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40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7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114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31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16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199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31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30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34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18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7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66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126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6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5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39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6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31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274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17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14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0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33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78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30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136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40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18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9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21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30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27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35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3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23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39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5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27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1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04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97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27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2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13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46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4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40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44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35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63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89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15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46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33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31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5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12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4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7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2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4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6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8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14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4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1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1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52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8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1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15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30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27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8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17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50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26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88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91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3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28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77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2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10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96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56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58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15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2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33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57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25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4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59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36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15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3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52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2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24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0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30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71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10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1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4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2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2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1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2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37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4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16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9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40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2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1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9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2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38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19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1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27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34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20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37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20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10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26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0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46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6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4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7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49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6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65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2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8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3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9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9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2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8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14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7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32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3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34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23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19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50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12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8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9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3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2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4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24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2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2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20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1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4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1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x v="29"/>
    <b v="0"/>
    <s v="theater/plays"/>
    <n v="0.05"/>
    <n v="1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3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14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2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15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3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6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14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17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1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2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14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9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8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7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84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11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1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10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16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2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5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1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31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2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7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16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4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4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4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3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3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7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27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1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3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3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17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40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3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2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7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1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12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12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23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10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5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1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2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1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5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2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32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1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1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8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1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16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1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4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2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3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3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4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10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11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6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2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6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8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37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11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10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6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8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6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7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7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5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46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10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19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13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3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4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9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1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1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4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17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12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14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1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4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2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1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1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4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3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38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2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7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2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4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4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2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197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4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7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1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7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94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2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25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2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4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5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2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2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3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4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12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4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91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2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21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4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7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3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9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4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1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1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13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6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2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21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13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6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1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12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2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6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5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3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8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3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8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1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4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8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1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5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1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6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6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14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6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33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4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1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6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3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F2137-4010-4FC1-9AEC-41781435429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2"/>
        <item x="3"/>
        <item x="1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numFmtId="9" showAll="0"/>
    <pivotField numFmtId="2" showAll="0"/>
    <pivotField axis="axisRow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CA1E6-0F32-4D30-B1A2-7C82EF55F9C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numFmtId="164" showAll="0"/>
    <pivotField numFmtId="164"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dataField="1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6DE81-46B2-411E-948A-AE2E9915C4C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F1" activeCellId="1" sqref="A1:A1048576 F1:F1048576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5" style="9" bestFit="1" customWidth="1"/>
    <col min="5" max="5" width="16.453125" style="9" customWidth="1"/>
    <col min="6" max="6" width="21.26953125" customWidth="1"/>
    <col min="7" max="7" width="17.81640625" customWidth="1"/>
    <col min="8" max="8" width="19.81640625" customWidth="1"/>
    <col min="9" max="9" width="19.26953125" style="16" customWidth="1"/>
    <col min="10" max="10" width="17.81640625" style="16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10" bestFit="1" customWidth="1"/>
    <col min="16" max="16" width="14.08984375" style="10" customWidth="1"/>
    <col min="17" max="17" width="41.1796875" customWidth="1"/>
    <col min="18" max="18" width="15.6328125" bestFit="1" customWidth="1"/>
    <col min="19" max="19" width="23.1796875" customWidth="1"/>
    <col min="20" max="20" width="20.453125" bestFit="1" customWidth="1"/>
  </cols>
  <sheetData>
    <row r="1" spans="1:20" ht="50" customHeight="1" x14ac:dyDescent="0.3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2" t="s">
        <v>8218</v>
      </c>
      <c r="G1" s="1" t="s">
        <v>8223</v>
      </c>
      <c r="H1" s="1" t="s">
        <v>8245</v>
      </c>
      <c r="I1" s="15" t="s">
        <v>8259</v>
      </c>
      <c r="J1" s="15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8311</v>
      </c>
      <c r="P1" s="13" t="s">
        <v>8318</v>
      </c>
      <c r="Q1" s="12" t="s">
        <v>8319</v>
      </c>
      <c r="R1" s="12" t="s">
        <v>8320</v>
      </c>
      <c r="S1" s="18" t="s">
        <v>8366</v>
      </c>
      <c r="T1" s="18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8219</v>
      </c>
      <c r="G2" t="s">
        <v>8224</v>
      </c>
      <c r="H2" t="s">
        <v>8246</v>
      </c>
      <c r="I2" s="16">
        <v>1437620400</v>
      </c>
      <c r="J2" s="16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</f>
        <v>1.3685882352941177</v>
      </c>
      <c r="P2" s="19">
        <f>E2/L2</f>
        <v>63.917582417582416</v>
      </c>
      <c r="Q2" t="s">
        <v>8312</v>
      </c>
      <c r="R2" t="s">
        <v>8340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8219</v>
      </c>
      <c r="G3" t="s">
        <v>8224</v>
      </c>
      <c r="H3" t="s">
        <v>8246</v>
      </c>
      <c r="I3" s="16">
        <v>1488464683</v>
      </c>
      <c r="J3" s="16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E3/D3</f>
        <v>1.4260827250608272</v>
      </c>
      <c r="P3" s="19">
        <f t="shared" ref="P3:P66" si="1">E3/L3</f>
        <v>185.48101265822785</v>
      </c>
      <c r="Q3" t="s">
        <v>8312</v>
      </c>
      <c r="R3" t="s">
        <v>8340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8219</v>
      </c>
      <c r="G4" t="s">
        <v>8225</v>
      </c>
      <c r="H4" t="s">
        <v>8247</v>
      </c>
      <c r="I4" s="16">
        <v>1455555083</v>
      </c>
      <c r="J4" s="16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 s="19">
        <f t="shared" si="1"/>
        <v>15</v>
      </c>
      <c r="Q4" t="s">
        <v>8312</v>
      </c>
      <c r="R4" t="s">
        <v>8340</v>
      </c>
      <c r="S4" s="14">
        <f t="shared" si="2"/>
        <v>42405.702349537038</v>
      </c>
      <c r="T4" s="14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8219</v>
      </c>
      <c r="G5" t="s">
        <v>8224</v>
      </c>
      <c r="H5" t="s">
        <v>8246</v>
      </c>
      <c r="I5" s="16">
        <v>1407414107</v>
      </c>
      <c r="J5" s="16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 s="19">
        <f t="shared" si="1"/>
        <v>69.266666666666666</v>
      </c>
      <c r="Q5" t="s">
        <v>8312</v>
      </c>
      <c r="R5" t="s">
        <v>8340</v>
      </c>
      <c r="S5" s="14">
        <f t="shared" si="2"/>
        <v>41828.515127314815</v>
      </c>
      <c r="T5" s="14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8219</v>
      </c>
      <c r="G6" t="s">
        <v>8224</v>
      </c>
      <c r="H6" t="s">
        <v>8246</v>
      </c>
      <c r="I6" s="16">
        <v>1450555279</v>
      </c>
      <c r="J6" s="1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 s="19">
        <f t="shared" si="1"/>
        <v>190.55028169014085</v>
      </c>
      <c r="Q6" t="s">
        <v>8312</v>
      </c>
      <c r="R6" t="s">
        <v>8340</v>
      </c>
      <c r="S6" s="14">
        <f t="shared" si="2"/>
        <v>42327.834247685183</v>
      </c>
      <c r="T6" s="14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8219</v>
      </c>
      <c r="G7" t="s">
        <v>8224</v>
      </c>
      <c r="H7" t="s">
        <v>8246</v>
      </c>
      <c r="I7" s="16">
        <v>1469770500</v>
      </c>
      <c r="J7" s="16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 s="19">
        <f t="shared" si="1"/>
        <v>93.40425531914893</v>
      </c>
      <c r="Q7" t="s">
        <v>8312</v>
      </c>
      <c r="R7" t="s">
        <v>8340</v>
      </c>
      <c r="S7" s="14">
        <f t="shared" si="2"/>
        <v>42563.932951388888</v>
      </c>
      <c r="T7" s="14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8219</v>
      </c>
      <c r="G8" t="s">
        <v>8224</v>
      </c>
      <c r="H8" t="s">
        <v>8246</v>
      </c>
      <c r="I8" s="16">
        <v>1402710250</v>
      </c>
      <c r="J8" s="16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 s="19">
        <f t="shared" si="1"/>
        <v>146.87931034482759</v>
      </c>
      <c r="Q8" t="s">
        <v>8312</v>
      </c>
      <c r="R8" t="s">
        <v>8340</v>
      </c>
      <c r="S8" s="14">
        <f t="shared" si="2"/>
        <v>41794.072337962964</v>
      </c>
      <c r="T8" s="14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8219</v>
      </c>
      <c r="G9" t="s">
        <v>8224</v>
      </c>
      <c r="H9" t="s">
        <v>8246</v>
      </c>
      <c r="I9" s="16">
        <v>1467680867</v>
      </c>
      <c r="J9" s="16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 s="19">
        <f t="shared" si="1"/>
        <v>159.82456140350877</v>
      </c>
      <c r="Q9" t="s">
        <v>8312</v>
      </c>
      <c r="R9" t="s">
        <v>8340</v>
      </c>
      <c r="S9" s="14">
        <f t="shared" si="2"/>
        <v>42516.047071759262</v>
      </c>
      <c r="T9" s="14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8219</v>
      </c>
      <c r="G10" t="s">
        <v>8224</v>
      </c>
      <c r="H10" t="s">
        <v>8246</v>
      </c>
      <c r="I10" s="16">
        <v>1460754000</v>
      </c>
      <c r="J10" s="16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 s="19">
        <f t="shared" si="1"/>
        <v>291.79333333333335</v>
      </c>
      <c r="Q10" t="s">
        <v>8312</v>
      </c>
      <c r="R10" t="s">
        <v>8340</v>
      </c>
      <c r="S10" s="14">
        <f t="shared" si="2"/>
        <v>42468.94458333333</v>
      </c>
      <c r="T10" s="14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8219</v>
      </c>
      <c r="G11" t="s">
        <v>8224</v>
      </c>
      <c r="H11" t="s">
        <v>8246</v>
      </c>
      <c r="I11" s="16">
        <v>1460860144</v>
      </c>
      <c r="J11" s="16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 s="19">
        <f t="shared" si="1"/>
        <v>31.499500000000001</v>
      </c>
      <c r="Q11" t="s">
        <v>8312</v>
      </c>
      <c r="R11" t="s">
        <v>8340</v>
      </c>
      <c r="S11" s="14">
        <f t="shared" si="2"/>
        <v>42447.103518518517</v>
      </c>
      <c r="T11" s="14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8219</v>
      </c>
      <c r="G12" t="s">
        <v>8224</v>
      </c>
      <c r="H12" t="s">
        <v>8246</v>
      </c>
      <c r="I12" s="16">
        <v>1403660279</v>
      </c>
      <c r="J12" s="16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 s="19">
        <f t="shared" si="1"/>
        <v>158.68421052631578</v>
      </c>
      <c r="Q12" t="s">
        <v>8312</v>
      </c>
      <c r="R12" t="s">
        <v>8340</v>
      </c>
      <c r="S12" s="14">
        <f t="shared" si="2"/>
        <v>41780.068043981482</v>
      </c>
      <c r="T12" s="14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8219</v>
      </c>
      <c r="G13" t="s">
        <v>8224</v>
      </c>
      <c r="H13" t="s">
        <v>8246</v>
      </c>
      <c r="I13" s="16">
        <v>1471834800</v>
      </c>
      <c r="J13" s="16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 s="19">
        <f t="shared" si="1"/>
        <v>80.333333333333329</v>
      </c>
      <c r="Q13" t="s">
        <v>8312</v>
      </c>
      <c r="R13" t="s">
        <v>8340</v>
      </c>
      <c r="S13" s="14">
        <f t="shared" si="2"/>
        <v>42572.778495370367</v>
      </c>
      <c r="T13" s="14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8219</v>
      </c>
      <c r="G14" t="s">
        <v>8224</v>
      </c>
      <c r="H14" t="s">
        <v>8246</v>
      </c>
      <c r="I14" s="16">
        <v>1405479600</v>
      </c>
      <c r="J14" s="16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 s="19">
        <f t="shared" si="1"/>
        <v>59.961305925030231</v>
      </c>
      <c r="Q14" t="s">
        <v>8312</v>
      </c>
      <c r="R14" t="s">
        <v>8340</v>
      </c>
      <c r="S14" s="14">
        <f t="shared" si="2"/>
        <v>41791.713252314818</v>
      </c>
      <c r="T14" s="14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8219</v>
      </c>
      <c r="G15" t="s">
        <v>8224</v>
      </c>
      <c r="H15" t="s">
        <v>8246</v>
      </c>
      <c r="I15" s="16">
        <v>1466713620</v>
      </c>
      <c r="J15" s="16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 s="19">
        <f t="shared" si="1"/>
        <v>109.78431372549019</v>
      </c>
      <c r="Q15" t="s">
        <v>8312</v>
      </c>
      <c r="R15" t="s">
        <v>8340</v>
      </c>
      <c r="S15" s="14">
        <f t="shared" si="2"/>
        <v>42508.677187499998</v>
      </c>
      <c r="T15" s="14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8219</v>
      </c>
      <c r="G16" t="s">
        <v>8226</v>
      </c>
      <c r="H16" t="s">
        <v>8248</v>
      </c>
      <c r="I16" s="16">
        <v>1405259940</v>
      </c>
      <c r="J16" s="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 s="19">
        <f t="shared" si="1"/>
        <v>147.70731707317074</v>
      </c>
      <c r="Q16" t="s">
        <v>8312</v>
      </c>
      <c r="R16" t="s">
        <v>8340</v>
      </c>
      <c r="S16" s="14">
        <f t="shared" si="2"/>
        <v>41808.02648148148</v>
      </c>
      <c r="T16" s="14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8219</v>
      </c>
      <c r="G17" t="s">
        <v>8227</v>
      </c>
      <c r="H17" t="s">
        <v>8249</v>
      </c>
      <c r="I17" s="16">
        <v>1443384840</v>
      </c>
      <c r="J17" s="16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 s="19">
        <f t="shared" si="1"/>
        <v>21.755102040816325</v>
      </c>
      <c r="Q17" t="s">
        <v>8312</v>
      </c>
      <c r="R17" t="s">
        <v>8340</v>
      </c>
      <c r="S17" s="14">
        <f t="shared" si="2"/>
        <v>42256.391875000001</v>
      </c>
      <c r="T17" s="14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8219</v>
      </c>
      <c r="G18" t="s">
        <v>8224</v>
      </c>
      <c r="H18" t="s">
        <v>8246</v>
      </c>
      <c r="I18" s="16">
        <v>1402896600</v>
      </c>
      <c r="J18" s="16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 s="19">
        <f t="shared" si="1"/>
        <v>171.84285714285716</v>
      </c>
      <c r="Q18" t="s">
        <v>8312</v>
      </c>
      <c r="R18" t="s">
        <v>8340</v>
      </c>
      <c r="S18" s="14">
        <f t="shared" si="2"/>
        <v>41760.796423611115</v>
      </c>
      <c r="T18" s="14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8219</v>
      </c>
      <c r="G19" t="s">
        <v>8225</v>
      </c>
      <c r="H19" t="s">
        <v>8247</v>
      </c>
      <c r="I19" s="16">
        <v>1415126022</v>
      </c>
      <c r="J19" s="16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 s="19">
        <f t="shared" si="1"/>
        <v>41.944444444444443</v>
      </c>
      <c r="Q19" t="s">
        <v>8312</v>
      </c>
      <c r="R19" t="s">
        <v>8340</v>
      </c>
      <c r="S19" s="14">
        <f t="shared" si="2"/>
        <v>41917.731736111113</v>
      </c>
      <c r="T19" s="14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8219</v>
      </c>
      <c r="G20" t="s">
        <v>8224</v>
      </c>
      <c r="H20" t="s">
        <v>8246</v>
      </c>
      <c r="I20" s="16">
        <v>1410958856</v>
      </c>
      <c r="J20" s="16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 s="19">
        <f t="shared" si="1"/>
        <v>93.264122807017543</v>
      </c>
      <c r="Q20" t="s">
        <v>8312</v>
      </c>
      <c r="R20" t="s">
        <v>8340</v>
      </c>
      <c r="S20" s="14">
        <f t="shared" si="2"/>
        <v>41869.542314814818</v>
      </c>
      <c r="T20" s="14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8219</v>
      </c>
      <c r="G21" t="s">
        <v>8224</v>
      </c>
      <c r="H21" t="s">
        <v>8246</v>
      </c>
      <c r="I21" s="16">
        <v>1437420934</v>
      </c>
      <c r="J21" s="16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 s="19">
        <f t="shared" si="1"/>
        <v>56.136363636363633</v>
      </c>
      <c r="Q21" t="s">
        <v>8312</v>
      </c>
      <c r="R21" t="s">
        <v>8340</v>
      </c>
      <c r="S21" s="14">
        <f t="shared" si="2"/>
        <v>42175.816365740742</v>
      </c>
      <c r="T21" s="14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8219</v>
      </c>
      <c r="G22" t="s">
        <v>8224</v>
      </c>
      <c r="H22" t="s">
        <v>8246</v>
      </c>
      <c r="I22" s="16">
        <v>1442167912</v>
      </c>
      <c r="J22" s="16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 s="19">
        <f t="shared" si="1"/>
        <v>80.16</v>
      </c>
      <c r="Q22" t="s">
        <v>8312</v>
      </c>
      <c r="R22" t="s">
        <v>8340</v>
      </c>
      <c r="S22" s="14">
        <f t="shared" si="2"/>
        <v>42200.758240740746</v>
      </c>
      <c r="T22" s="14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8219</v>
      </c>
      <c r="G23" t="s">
        <v>8224</v>
      </c>
      <c r="H23" t="s">
        <v>8246</v>
      </c>
      <c r="I23" s="16">
        <v>1411743789</v>
      </c>
      <c r="J23" s="16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 s="19">
        <f t="shared" si="1"/>
        <v>199.9009900990099</v>
      </c>
      <c r="Q23" t="s">
        <v>8312</v>
      </c>
      <c r="R23" t="s">
        <v>8340</v>
      </c>
      <c r="S23" s="14">
        <f t="shared" si="2"/>
        <v>41878.627187500002</v>
      </c>
      <c r="T23" s="14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8219</v>
      </c>
      <c r="G24" t="s">
        <v>8224</v>
      </c>
      <c r="H24" t="s">
        <v>8246</v>
      </c>
      <c r="I24" s="16">
        <v>1420099140</v>
      </c>
      <c r="J24" s="16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 s="19">
        <f t="shared" si="1"/>
        <v>51.25</v>
      </c>
      <c r="Q24" t="s">
        <v>8312</v>
      </c>
      <c r="R24" t="s">
        <v>8340</v>
      </c>
      <c r="S24" s="14">
        <f t="shared" si="2"/>
        <v>41989.91134259259</v>
      </c>
      <c r="T24" s="14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8219</v>
      </c>
      <c r="G25" t="s">
        <v>8224</v>
      </c>
      <c r="H25" t="s">
        <v>8246</v>
      </c>
      <c r="I25" s="16">
        <v>1430407200</v>
      </c>
      <c r="J25" s="16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 s="19">
        <f t="shared" si="1"/>
        <v>103.04347826086956</v>
      </c>
      <c r="Q25" t="s">
        <v>8312</v>
      </c>
      <c r="R25" t="s">
        <v>8340</v>
      </c>
      <c r="S25" s="14">
        <f t="shared" si="2"/>
        <v>42097.778946759259</v>
      </c>
      <c r="T25" s="14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8219</v>
      </c>
      <c r="G26" t="s">
        <v>8224</v>
      </c>
      <c r="H26" t="s">
        <v>8246</v>
      </c>
      <c r="I26" s="16">
        <v>1442345940</v>
      </c>
      <c r="J26" s="1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 s="19">
        <f t="shared" si="1"/>
        <v>66.346149825783982</v>
      </c>
      <c r="Q26" t="s">
        <v>8312</v>
      </c>
      <c r="R26" t="s">
        <v>8340</v>
      </c>
      <c r="S26" s="14">
        <f t="shared" si="2"/>
        <v>42229.820173611108</v>
      </c>
      <c r="T26" s="14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8219</v>
      </c>
      <c r="G27" t="s">
        <v>8224</v>
      </c>
      <c r="H27" t="s">
        <v>8246</v>
      </c>
      <c r="I27" s="16">
        <v>1452299761</v>
      </c>
      <c r="J27" s="16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 s="19">
        <f t="shared" si="1"/>
        <v>57.142857142857146</v>
      </c>
      <c r="Q27" t="s">
        <v>8312</v>
      </c>
      <c r="R27" t="s">
        <v>8340</v>
      </c>
      <c r="S27" s="14">
        <f t="shared" si="2"/>
        <v>42318.025011574078</v>
      </c>
      <c r="T27" s="14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8219</v>
      </c>
      <c r="G28" t="s">
        <v>8224</v>
      </c>
      <c r="H28" t="s">
        <v>8246</v>
      </c>
      <c r="I28" s="16">
        <v>1408278144</v>
      </c>
      <c r="J28" s="16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 s="19">
        <f t="shared" si="1"/>
        <v>102.10526315789474</v>
      </c>
      <c r="Q28" t="s">
        <v>8312</v>
      </c>
      <c r="R28" t="s">
        <v>8340</v>
      </c>
      <c r="S28" s="14">
        <f t="shared" si="2"/>
        <v>41828.515555555554</v>
      </c>
      <c r="T28" s="14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8219</v>
      </c>
      <c r="G29" t="s">
        <v>8228</v>
      </c>
      <c r="H29" t="s">
        <v>8250</v>
      </c>
      <c r="I29" s="16">
        <v>1416113833</v>
      </c>
      <c r="J29" s="16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 s="19">
        <f t="shared" si="1"/>
        <v>148.96666666666667</v>
      </c>
      <c r="Q29" t="s">
        <v>8312</v>
      </c>
      <c r="R29" t="s">
        <v>8340</v>
      </c>
      <c r="S29" s="14">
        <f t="shared" si="2"/>
        <v>41929.164733796293</v>
      </c>
      <c r="T29" s="14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8219</v>
      </c>
      <c r="G30" t="s">
        <v>8224</v>
      </c>
      <c r="H30" t="s">
        <v>8246</v>
      </c>
      <c r="I30" s="16">
        <v>1450307284</v>
      </c>
      <c r="J30" s="16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 s="19">
        <f t="shared" si="1"/>
        <v>169.6056338028169</v>
      </c>
      <c r="Q30" t="s">
        <v>8312</v>
      </c>
      <c r="R30" t="s">
        <v>8340</v>
      </c>
      <c r="S30" s="14">
        <f t="shared" si="2"/>
        <v>42324.96393518518</v>
      </c>
      <c r="T30" s="14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8219</v>
      </c>
      <c r="G31" t="s">
        <v>8225</v>
      </c>
      <c r="H31" t="s">
        <v>8247</v>
      </c>
      <c r="I31" s="16">
        <v>1406045368</v>
      </c>
      <c r="J31" s="16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 s="19">
        <f t="shared" si="1"/>
        <v>31.623931623931625</v>
      </c>
      <c r="Q31" t="s">
        <v>8312</v>
      </c>
      <c r="R31" t="s">
        <v>8340</v>
      </c>
      <c r="S31" s="14">
        <f t="shared" si="2"/>
        <v>41812.67324074074</v>
      </c>
      <c r="T31" s="14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8219</v>
      </c>
      <c r="G32" t="s">
        <v>8224</v>
      </c>
      <c r="H32" t="s">
        <v>8246</v>
      </c>
      <c r="I32" s="16">
        <v>1408604515</v>
      </c>
      <c r="J32" s="16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 s="19">
        <f t="shared" si="1"/>
        <v>76.45264150943396</v>
      </c>
      <c r="Q32" t="s">
        <v>8312</v>
      </c>
      <c r="R32" t="s">
        <v>8340</v>
      </c>
      <c r="S32" s="14">
        <f t="shared" si="2"/>
        <v>41842.292997685188</v>
      </c>
      <c r="T32" s="14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8219</v>
      </c>
      <c r="G33" t="s">
        <v>8224</v>
      </c>
      <c r="H33" t="s">
        <v>8246</v>
      </c>
      <c r="I33" s="16">
        <v>1453748434</v>
      </c>
      <c r="J33" s="16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 s="19">
        <f t="shared" si="1"/>
        <v>13</v>
      </c>
      <c r="Q33" t="s">
        <v>8312</v>
      </c>
      <c r="R33" t="s">
        <v>8340</v>
      </c>
      <c r="S33" s="14">
        <f t="shared" si="2"/>
        <v>42376.79206018518</v>
      </c>
      <c r="T33" s="14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8219</v>
      </c>
      <c r="G34" t="s">
        <v>8224</v>
      </c>
      <c r="H34" t="s">
        <v>8246</v>
      </c>
      <c r="I34" s="16">
        <v>1463111940</v>
      </c>
      <c r="J34" s="16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 s="19">
        <f t="shared" si="1"/>
        <v>320.44943820224717</v>
      </c>
      <c r="Q34" t="s">
        <v>8312</v>
      </c>
      <c r="R34" t="s">
        <v>8340</v>
      </c>
      <c r="S34" s="14">
        <f t="shared" si="2"/>
        <v>42461.627511574072</v>
      </c>
      <c r="T34" s="14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8219</v>
      </c>
      <c r="G35" t="s">
        <v>8224</v>
      </c>
      <c r="H35" t="s">
        <v>8246</v>
      </c>
      <c r="I35" s="16">
        <v>1447001501</v>
      </c>
      <c r="J35" s="16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 s="19">
        <f t="shared" si="1"/>
        <v>83.75</v>
      </c>
      <c r="Q35" t="s">
        <v>8312</v>
      </c>
      <c r="R35" t="s">
        <v>8340</v>
      </c>
      <c r="S35" s="14">
        <f t="shared" si="2"/>
        <v>42286.660891203705</v>
      </c>
      <c r="T35" s="14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8219</v>
      </c>
      <c r="G36" t="s">
        <v>8224</v>
      </c>
      <c r="H36" t="s">
        <v>8246</v>
      </c>
      <c r="I36" s="16">
        <v>1407224601</v>
      </c>
      <c r="J36" s="1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 s="19">
        <f t="shared" si="1"/>
        <v>49.882352941176471</v>
      </c>
      <c r="Q36" t="s">
        <v>8312</v>
      </c>
      <c r="R36" t="s">
        <v>8340</v>
      </c>
      <c r="S36" s="14">
        <f t="shared" si="2"/>
        <v>41841.321770833332</v>
      </c>
      <c r="T36" s="14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8219</v>
      </c>
      <c r="G37" t="s">
        <v>8224</v>
      </c>
      <c r="H37" t="s">
        <v>8246</v>
      </c>
      <c r="I37" s="16">
        <v>1430179200</v>
      </c>
      <c r="J37" s="16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 s="19">
        <f t="shared" si="1"/>
        <v>59.464285714285715</v>
      </c>
      <c r="Q37" t="s">
        <v>8312</v>
      </c>
      <c r="R37" t="s">
        <v>8340</v>
      </c>
      <c r="S37" s="14">
        <f t="shared" si="2"/>
        <v>42098.291828703703</v>
      </c>
      <c r="T37" s="14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8219</v>
      </c>
      <c r="G38" t="s">
        <v>8224</v>
      </c>
      <c r="H38" t="s">
        <v>8246</v>
      </c>
      <c r="I38" s="16">
        <v>1428128525</v>
      </c>
      <c r="J38" s="16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 s="19">
        <f t="shared" si="1"/>
        <v>193.84090909090909</v>
      </c>
      <c r="Q38" t="s">
        <v>8312</v>
      </c>
      <c r="R38" t="s">
        <v>8340</v>
      </c>
      <c r="S38" s="14">
        <f t="shared" si="2"/>
        <v>42068.307002314818</v>
      </c>
      <c r="T38" s="14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8219</v>
      </c>
      <c r="G39" t="s">
        <v>8224</v>
      </c>
      <c r="H39" t="s">
        <v>8246</v>
      </c>
      <c r="I39" s="16">
        <v>1425055079</v>
      </c>
      <c r="J39" s="16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 s="19">
        <f t="shared" si="1"/>
        <v>159.51383399209487</v>
      </c>
      <c r="Q39" t="s">
        <v>8312</v>
      </c>
      <c r="R39" t="s">
        <v>8340</v>
      </c>
      <c r="S39" s="14">
        <f t="shared" si="2"/>
        <v>42032.693043981482</v>
      </c>
      <c r="T39" s="14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8219</v>
      </c>
      <c r="G40" t="s">
        <v>8224</v>
      </c>
      <c r="H40" t="s">
        <v>8246</v>
      </c>
      <c r="I40" s="16">
        <v>1368235344</v>
      </c>
      <c r="J40" s="16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 s="19">
        <f t="shared" si="1"/>
        <v>41.68181818181818</v>
      </c>
      <c r="Q40" t="s">
        <v>8312</v>
      </c>
      <c r="R40" t="s">
        <v>8340</v>
      </c>
      <c r="S40" s="14">
        <f t="shared" si="2"/>
        <v>41375.057222222218</v>
      </c>
      <c r="T40" s="14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8219</v>
      </c>
      <c r="G41" t="s">
        <v>8225</v>
      </c>
      <c r="H41" t="s">
        <v>8247</v>
      </c>
      <c r="I41" s="16">
        <v>1401058740</v>
      </c>
      <c r="J41" s="16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 s="19">
        <f t="shared" si="1"/>
        <v>150.89861751152074</v>
      </c>
      <c r="Q41" t="s">
        <v>8312</v>
      </c>
      <c r="R41" t="s">
        <v>8340</v>
      </c>
      <c r="S41" s="14">
        <f t="shared" si="2"/>
        <v>41754.047083333331</v>
      </c>
      <c r="T41" s="14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8219</v>
      </c>
      <c r="G42" t="s">
        <v>8224</v>
      </c>
      <c r="H42" t="s">
        <v>8246</v>
      </c>
      <c r="I42" s="16">
        <v>1403150400</v>
      </c>
      <c r="J42" s="16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 s="19">
        <f t="shared" si="1"/>
        <v>126.6875</v>
      </c>
      <c r="Q42" t="s">
        <v>8312</v>
      </c>
      <c r="R42" t="s">
        <v>8340</v>
      </c>
      <c r="S42" s="14">
        <f t="shared" si="2"/>
        <v>41789.21398148148</v>
      </c>
      <c r="T42" s="14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8219</v>
      </c>
      <c r="G43" t="s">
        <v>8224</v>
      </c>
      <c r="H43" t="s">
        <v>8246</v>
      </c>
      <c r="I43" s="16">
        <v>1412516354</v>
      </c>
      <c r="J43" s="16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 s="19">
        <f t="shared" si="1"/>
        <v>105.26315789473684</v>
      </c>
      <c r="Q43" t="s">
        <v>8312</v>
      </c>
      <c r="R43" t="s">
        <v>8340</v>
      </c>
      <c r="S43" s="14">
        <f t="shared" si="2"/>
        <v>41887.568912037037</v>
      </c>
      <c r="T43" s="14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8219</v>
      </c>
      <c r="G44" t="s">
        <v>8224</v>
      </c>
      <c r="H44" t="s">
        <v>8246</v>
      </c>
      <c r="I44" s="16">
        <v>1419780026</v>
      </c>
      <c r="J44" s="16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 s="19">
        <f t="shared" si="1"/>
        <v>117.51479289940828</v>
      </c>
      <c r="Q44" t="s">
        <v>8312</v>
      </c>
      <c r="R44" t="s">
        <v>8340</v>
      </c>
      <c r="S44" s="14">
        <f t="shared" si="2"/>
        <v>41971.639189814814</v>
      </c>
      <c r="T44" s="14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8219</v>
      </c>
      <c r="G45" t="s">
        <v>8224</v>
      </c>
      <c r="H45" t="s">
        <v>8246</v>
      </c>
      <c r="I45" s="16">
        <v>1405209600</v>
      </c>
      <c r="J45" s="16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 s="19">
        <f t="shared" si="1"/>
        <v>117.36121673003802</v>
      </c>
      <c r="Q45" t="s">
        <v>8312</v>
      </c>
      <c r="R45" t="s">
        <v>8340</v>
      </c>
      <c r="S45" s="14">
        <f t="shared" si="2"/>
        <v>41802.790347222224</v>
      </c>
      <c r="T45" s="14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8219</v>
      </c>
      <c r="G46" t="s">
        <v>8224</v>
      </c>
      <c r="H46" t="s">
        <v>8246</v>
      </c>
      <c r="I46" s="16">
        <v>1412648537</v>
      </c>
      <c r="J46" s="1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 s="19">
        <f t="shared" si="1"/>
        <v>133.33333333333334</v>
      </c>
      <c r="Q46" t="s">
        <v>8312</v>
      </c>
      <c r="R46" t="s">
        <v>8340</v>
      </c>
      <c r="S46" s="14">
        <f t="shared" si="2"/>
        <v>41874.098807870374</v>
      </c>
      <c r="T46" s="14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8219</v>
      </c>
      <c r="G47" t="s">
        <v>8224</v>
      </c>
      <c r="H47" t="s">
        <v>8246</v>
      </c>
      <c r="I47" s="16">
        <v>1461769107</v>
      </c>
      <c r="J47" s="16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 s="19">
        <f t="shared" si="1"/>
        <v>98.360655737704917</v>
      </c>
      <c r="Q47" t="s">
        <v>8312</v>
      </c>
      <c r="R47" t="s">
        <v>8340</v>
      </c>
      <c r="S47" s="14">
        <f t="shared" si="2"/>
        <v>42457.623923611114</v>
      </c>
      <c r="T47" s="14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8219</v>
      </c>
      <c r="G48" t="s">
        <v>8226</v>
      </c>
      <c r="H48" t="s">
        <v>8248</v>
      </c>
      <c r="I48" s="16">
        <v>1450220974</v>
      </c>
      <c r="J48" s="16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 s="19">
        <f t="shared" si="1"/>
        <v>194.44444444444446</v>
      </c>
      <c r="Q48" t="s">
        <v>8312</v>
      </c>
      <c r="R48" t="s">
        <v>8340</v>
      </c>
      <c r="S48" s="14">
        <f t="shared" si="2"/>
        <v>42323.964976851858</v>
      </c>
      <c r="T48" s="14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8219</v>
      </c>
      <c r="G49" t="s">
        <v>8224</v>
      </c>
      <c r="H49" t="s">
        <v>8246</v>
      </c>
      <c r="I49" s="16">
        <v>1419021607</v>
      </c>
      <c r="J49" s="16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 s="19">
        <f t="shared" si="1"/>
        <v>76.865000000000009</v>
      </c>
      <c r="Q49" t="s">
        <v>8312</v>
      </c>
      <c r="R49" t="s">
        <v>8340</v>
      </c>
      <c r="S49" s="14">
        <f t="shared" si="2"/>
        <v>41932.819525462961</v>
      </c>
      <c r="T49" s="14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8219</v>
      </c>
      <c r="G50" t="s">
        <v>8225</v>
      </c>
      <c r="H50" t="s">
        <v>8247</v>
      </c>
      <c r="I50" s="16">
        <v>1425211200</v>
      </c>
      <c r="J50" s="16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 s="19">
        <f t="shared" si="1"/>
        <v>56.815789473684212</v>
      </c>
      <c r="Q50" t="s">
        <v>8312</v>
      </c>
      <c r="R50" t="s">
        <v>8340</v>
      </c>
      <c r="S50" s="14">
        <f t="shared" si="2"/>
        <v>42033.516898148147</v>
      </c>
      <c r="T50" s="14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8219</v>
      </c>
      <c r="G51" t="s">
        <v>8224</v>
      </c>
      <c r="H51" t="s">
        <v>8246</v>
      </c>
      <c r="I51" s="16">
        <v>1445660045</v>
      </c>
      <c r="J51" s="16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 s="19">
        <f t="shared" si="1"/>
        <v>137.93103448275863</v>
      </c>
      <c r="Q51" t="s">
        <v>8312</v>
      </c>
      <c r="R51" t="s">
        <v>8340</v>
      </c>
      <c r="S51" s="14">
        <f t="shared" si="2"/>
        <v>42271.176446759258</v>
      </c>
      <c r="T51" s="14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8219</v>
      </c>
      <c r="G52" t="s">
        <v>8225</v>
      </c>
      <c r="H52" t="s">
        <v>8247</v>
      </c>
      <c r="I52" s="16">
        <v>1422637200</v>
      </c>
      <c r="J52" s="16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 s="19">
        <f t="shared" si="1"/>
        <v>27.272727272727273</v>
      </c>
      <c r="Q52" t="s">
        <v>8312</v>
      </c>
      <c r="R52" t="s">
        <v>8340</v>
      </c>
      <c r="S52" s="14">
        <f t="shared" si="2"/>
        <v>41995.752986111111</v>
      </c>
      <c r="T52" s="14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8219</v>
      </c>
      <c r="G53" t="s">
        <v>8224</v>
      </c>
      <c r="H53" t="s">
        <v>8246</v>
      </c>
      <c r="I53" s="16">
        <v>1439245037</v>
      </c>
      <c r="J53" s="16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 s="19">
        <f t="shared" si="1"/>
        <v>118.33613445378151</v>
      </c>
      <c r="Q53" t="s">
        <v>8312</v>
      </c>
      <c r="R53" t="s">
        <v>8340</v>
      </c>
      <c r="S53" s="14">
        <f t="shared" si="2"/>
        <v>42196.928668981483</v>
      </c>
      <c r="T53" s="14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8219</v>
      </c>
      <c r="G54" t="s">
        <v>8224</v>
      </c>
      <c r="H54" t="s">
        <v>8246</v>
      </c>
      <c r="I54" s="16">
        <v>1405615846</v>
      </c>
      <c r="J54" s="16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 s="19">
        <f t="shared" si="1"/>
        <v>223.48076923076923</v>
      </c>
      <c r="Q54" t="s">
        <v>8312</v>
      </c>
      <c r="R54" t="s">
        <v>8340</v>
      </c>
      <c r="S54" s="14">
        <f t="shared" si="2"/>
        <v>41807.701921296299</v>
      </c>
      <c r="T54" s="14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8219</v>
      </c>
      <c r="G55" t="s">
        <v>8224</v>
      </c>
      <c r="H55" t="s">
        <v>8246</v>
      </c>
      <c r="I55" s="16">
        <v>1396648800</v>
      </c>
      <c r="J55" s="16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 s="19">
        <f t="shared" si="1"/>
        <v>28.111111111111111</v>
      </c>
      <c r="Q55" t="s">
        <v>8312</v>
      </c>
      <c r="R55" t="s">
        <v>8340</v>
      </c>
      <c r="S55" s="14">
        <f t="shared" si="2"/>
        <v>41719.549131944441</v>
      </c>
      <c r="T55" s="14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8219</v>
      </c>
      <c r="G56" t="s">
        <v>8224</v>
      </c>
      <c r="H56" t="s">
        <v>8246</v>
      </c>
      <c r="I56" s="16">
        <v>1451063221</v>
      </c>
      <c r="J56" s="1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 s="19">
        <f t="shared" si="1"/>
        <v>194.23076923076923</v>
      </c>
      <c r="Q56" t="s">
        <v>8312</v>
      </c>
      <c r="R56" t="s">
        <v>8340</v>
      </c>
      <c r="S56" s="14">
        <f t="shared" si="2"/>
        <v>42333.713206018518</v>
      </c>
      <c r="T56" s="14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8219</v>
      </c>
      <c r="G57" t="s">
        <v>8224</v>
      </c>
      <c r="H57" t="s">
        <v>8246</v>
      </c>
      <c r="I57" s="16">
        <v>1464390916</v>
      </c>
      <c r="J57" s="16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 s="19">
        <f t="shared" si="1"/>
        <v>128.95348837209303</v>
      </c>
      <c r="Q57" t="s">
        <v>8312</v>
      </c>
      <c r="R57" t="s">
        <v>8340</v>
      </c>
      <c r="S57" s="14">
        <f t="shared" si="2"/>
        <v>42496.968935185185</v>
      </c>
      <c r="T57" s="14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8219</v>
      </c>
      <c r="G58" t="s">
        <v>8225</v>
      </c>
      <c r="H58" t="s">
        <v>8247</v>
      </c>
      <c r="I58" s="16">
        <v>1433779200</v>
      </c>
      <c r="J58" s="16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 s="19">
        <f t="shared" si="1"/>
        <v>49.316091954022987</v>
      </c>
      <c r="Q58" t="s">
        <v>8312</v>
      </c>
      <c r="R58" t="s">
        <v>8340</v>
      </c>
      <c r="S58" s="14">
        <f t="shared" si="2"/>
        <v>42149.548888888887</v>
      </c>
      <c r="T58" s="14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8219</v>
      </c>
      <c r="G59" t="s">
        <v>8224</v>
      </c>
      <c r="H59" t="s">
        <v>8246</v>
      </c>
      <c r="I59" s="16">
        <v>1429991962</v>
      </c>
      <c r="J59" s="16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 s="19">
        <f t="shared" si="1"/>
        <v>221.52173913043478</v>
      </c>
      <c r="Q59" t="s">
        <v>8312</v>
      </c>
      <c r="R59" t="s">
        <v>8340</v>
      </c>
      <c r="S59" s="14">
        <f t="shared" si="2"/>
        <v>42089.83289351852</v>
      </c>
      <c r="T59" s="14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8219</v>
      </c>
      <c r="G60" t="s">
        <v>8224</v>
      </c>
      <c r="H60" t="s">
        <v>8246</v>
      </c>
      <c r="I60" s="16">
        <v>1416423172</v>
      </c>
      <c r="J60" s="16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 s="19">
        <f t="shared" si="1"/>
        <v>137.21333333333334</v>
      </c>
      <c r="Q60" t="s">
        <v>8312</v>
      </c>
      <c r="R60" t="s">
        <v>8340</v>
      </c>
      <c r="S60" s="14">
        <f t="shared" si="2"/>
        <v>41932.745046296295</v>
      </c>
      <c r="T60" s="14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8219</v>
      </c>
      <c r="G61" t="s">
        <v>8224</v>
      </c>
      <c r="H61" t="s">
        <v>8246</v>
      </c>
      <c r="I61" s="16">
        <v>1442264400</v>
      </c>
      <c r="J61" s="16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 s="19">
        <f t="shared" si="1"/>
        <v>606.82242424242418</v>
      </c>
      <c r="Q61" t="s">
        <v>8312</v>
      </c>
      <c r="R61" t="s">
        <v>8340</v>
      </c>
      <c r="S61" s="14">
        <f t="shared" si="2"/>
        <v>42230.23583333334</v>
      </c>
      <c r="T61" s="14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8219</v>
      </c>
      <c r="G62" t="s">
        <v>8225</v>
      </c>
      <c r="H62" t="s">
        <v>8247</v>
      </c>
      <c r="I62" s="16">
        <v>1395532800</v>
      </c>
      <c r="J62" s="16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 s="19">
        <f t="shared" si="1"/>
        <v>43.040092592592593</v>
      </c>
      <c r="Q62" t="s">
        <v>8312</v>
      </c>
      <c r="R62" t="s">
        <v>8329</v>
      </c>
      <c r="S62" s="14">
        <f t="shared" si="2"/>
        <v>41701.901817129627</v>
      </c>
      <c r="T62" s="14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8219</v>
      </c>
      <c r="G63" t="s">
        <v>8224</v>
      </c>
      <c r="H63" t="s">
        <v>8246</v>
      </c>
      <c r="I63" s="16">
        <v>1370547157</v>
      </c>
      <c r="J63" s="16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 s="19">
        <f t="shared" si="1"/>
        <v>322.39130434782606</v>
      </c>
      <c r="Q63" t="s">
        <v>8312</v>
      </c>
      <c r="R63" t="s">
        <v>8329</v>
      </c>
      <c r="S63" s="14">
        <f t="shared" si="2"/>
        <v>41409.814317129632</v>
      </c>
      <c r="T63" s="14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8219</v>
      </c>
      <c r="G64" t="s">
        <v>8224</v>
      </c>
      <c r="H64" t="s">
        <v>8246</v>
      </c>
      <c r="I64" s="16">
        <v>1362337878</v>
      </c>
      <c r="J64" s="16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 s="19">
        <f t="shared" si="1"/>
        <v>96.708333333333329</v>
      </c>
      <c r="Q64" t="s">
        <v>8312</v>
      </c>
      <c r="R64" t="s">
        <v>8329</v>
      </c>
      <c r="S64" s="14">
        <f t="shared" si="2"/>
        <v>41311.799513888887</v>
      </c>
      <c r="T64" s="14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8219</v>
      </c>
      <c r="G65" t="s">
        <v>8224</v>
      </c>
      <c r="H65" t="s">
        <v>8246</v>
      </c>
      <c r="I65" s="16">
        <v>1388206740</v>
      </c>
      <c r="J65" s="16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 s="19">
        <f t="shared" si="1"/>
        <v>35.474531249999998</v>
      </c>
      <c r="Q65" t="s">
        <v>8312</v>
      </c>
      <c r="R65" t="s">
        <v>8329</v>
      </c>
      <c r="S65" s="14">
        <f t="shared" si="2"/>
        <v>41612.912187499998</v>
      </c>
      <c r="T65" s="14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8219</v>
      </c>
      <c r="G66" t="s">
        <v>8224</v>
      </c>
      <c r="H66" t="s">
        <v>8246</v>
      </c>
      <c r="I66" s="16">
        <v>1373243181</v>
      </c>
      <c r="J66" s="1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1.7333333333333334</v>
      </c>
      <c r="P66" s="19">
        <f t="shared" si="1"/>
        <v>86.666666666666671</v>
      </c>
      <c r="Q66" t="s">
        <v>8312</v>
      </c>
      <c r="R66" t="s">
        <v>8329</v>
      </c>
      <c r="S66" s="14">
        <f t="shared" si="2"/>
        <v>41433.01829861111</v>
      </c>
      <c r="T66" s="14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8219</v>
      </c>
      <c r="G67" t="s">
        <v>8229</v>
      </c>
      <c r="H67" t="s">
        <v>8251</v>
      </c>
      <c r="I67" s="16">
        <v>1407736740</v>
      </c>
      <c r="J67" s="16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E67/D67</f>
        <v>1.0752857142857142</v>
      </c>
      <c r="P67" s="19">
        <f t="shared" ref="P67:P130" si="5">E67/L67</f>
        <v>132.05263157894737</v>
      </c>
      <c r="Q67" t="s">
        <v>8312</v>
      </c>
      <c r="R67" t="s">
        <v>8329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8219</v>
      </c>
      <c r="G68" t="s">
        <v>8224</v>
      </c>
      <c r="H68" t="s">
        <v>8246</v>
      </c>
      <c r="I68" s="16">
        <v>1468873420</v>
      </c>
      <c r="J68" s="16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1.1859999999999999</v>
      </c>
      <c r="P68" s="19">
        <f t="shared" si="5"/>
        <v>91.230769230769226</v>
      </c>
      <c r="Q68" t="s">
        <v>8312</v>
      </c>
      <c r="R68" t="s">
        <v>8329</v>
      </c>
      <c r="S68" s="14">
        <f t="shared" si="6"/>
        <v>42539.849768518514</v>
      </c>
      <c r="T68" s="14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8219</v>
      </c>
      <c r="G69" t="s">
        <v>8224</v>
      </c>
      <c r="H69" t="s">
        <v>8246</v>
      </c>
      <c r="I69" s="16">
        <v>1342360804</v>
      </c>
      <c r="J69" s="16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1.1625000000000001</v>
      </c>
      <c r="P69" s="19">
        <f t="shared" si="5"/>
        <v>116.25</v>
      </c>
      <c r="Q69" t="s">
        <v>8312</v>
      </c>
      <c r="R69" t="s">
        <v>8329</v>
      </c>
      <c r="S69" s="14">
        <f t="shared" si="6"/>
        <v>41075.583379629628</v>
      </c>
      <c r="T69" s="14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8219</v>
      </c>
      <c r="G70" t="s">
        <v>8225</v>
      </c>
      <c r="H70" t="s">
        <v>8247</v>
      </c>
      <c r="I70" s="16">
        <v>1393162791</v>
      </c>
      <c r="J70" s="16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1.2716666666666667</v>
      </c>
      <c r="P70" s="19">
        <f t="shared" si="5"/>
        <v>21.194444444444443</v>
      </c>
      <c r="Q70" t="s">
        <v>8312</v>
      </c>
      <c r="R70" t="s">
        <v>8329</v>
      </c>
      <c r="S70" s="14">
        <f t="shared" si="6"/>
        <v>41663.569340277776</v>
      </c>
      <c r="T70" s="14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8219</v>
      </c>
      <c r="G71" t="s">
        <v>8224</v>
      </c>
      <c r="H71" t="s">
        <v>8246</v>
      </c>
      <c r="I71" s="16">
        <v>1317538740</v>
      </c>
      <c r="J71" s="16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1.109423</v>
      </c>
      <c r="P71" s="19">
        <f t="shared" si="5"/>
        <v>62.327134831460668</v>
      </c>
      <c r="Q71" t="s">
        <v>8312</v>
      </c>
      <c r="R71" t="s">
        <v>8329</v>
      </c>
      <c r="S71" s="14">
        <f t="shared" si="6"/>
        <v>40786.187789351854</v>
      </c>
      <c r="T71" s="14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8219</v>
      </c>
      <c r="G72" t="s">
        <v>8224</v>
      </c>
      <c r="H72" t="s">
        <v>8246</v>
      </c>
      <c r="I72" s="16">
        <v>1315171845</v>
      </c>
      <c r="J72" s="16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1.272</v>
      </c>
      <c r="P72" s="19">
        <f t="shared" si="5"/>
        <v>37.411764705882355</v>
      </c>
      <c r="Q72" t="s">
        <v>8312</v>
      </c>
      <c r="R72" t="s">
        <v>8329</v>
      </c>
      <c r="S72" s="14">
        <f t="shared" si="6"/>
        <v>40730.896354166667</v>
      </c>
      <c r="T72" s="14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8219</v>
      </c>
      <c r="G73" t="s">
        <v>8224</v>
      </c>
      <c r="H73" t="s">
        <v>8246</v>
      </c>
      <c r="I73" s="16">
        <v>1338186657</v>
      </c>
      <c r="J73" s="16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1.2394444444444443</v>
      </c>
      <c r="P73" s="19">
        <f t="shared" si="5"/>
        <v>69.71875</v>
      </c>
      <c r="Q73" t="s">
        <v>8312</v>
      </c>
      <c r="R73" t="s">
        <v>8329</v>
      </c>
      <c r="S73" s="14">
        <f t="shared" si="6"/>
        <v>40997.271493055552</v>
      </c>
      <c r="T73" s="14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8219</v>
      </c>
      <c r="G74" t="s">
        <v>8224</v>
      </c>
      <c r="H74" t="s">
        <v>8246</v>
      </c>
      <c r="I74" s="16">
        <v>1352937600</v>
      </c>
      <c r="J74" s="16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1.084090909090909</v>
      </c>
      <c r="P74" s="19">
        <f t="shared" si="5"/>
        <v>58.170731707317074</v>
      </c>
      <c r="Q74" t="s">
        <v>8312</v>
      </c>
      <c r="R74" t="s">
        <v>8329</v>
      </c>
      <c r="S74" s="14">
        <f t="shared" si="6"/>
        <v>41208.010196759256</v>
      </c>
      <c r="T74" s="14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8219</v>
      </c>
      <c r="G75" t="s">
        <v>8224</v>
      </c>
      <c r="H75" t="s">
        <v>8246</v>
      </c>
      <c r="I75" s="16">
        <v>1304395140</v>
      </c>
      <c r="J75" s="16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</v>
      </c>
      <c r="P75" s="19">
        <f t="shared" si="5"/>
        <v>50</v>
      </c>
      <c r="Q75" t="s">
        <v>8312</v>
      </c>
      <c r="R75" t="s">
        <v>8329</v>
      </c>
      <c r="S75" s="14">
        <f t="shared" si="6"/>
        <v>40587.75675925926</v>
      </c>
      <c r="T75" s="14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8219</v>
      </c>
      <c r="G76" t="s">
        <v>8230</v>
      </c>
      <c r="H76" t="s">
        <v>8249</v>
      </c>
      <c r="I76" s="16">
        <v>1453376495</v>
      </c>
      <c r="J76" s="1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1.1293199999999999</v>
      </c>
      <c r="P76" s="19">
        <f t="shared" si="5"/>
        <v>19.471034482758618</v>
      </c>
      <c r="Q76" t="s">
        <v>8312</v>
      </c>
      <c r="R76" t="s">
        <v>8329</v>
      </c>
      <c r="S76" s="14">
        <f t="shared" si="6"/>
        <v>42360.487210648149</v>
      </c>
      <c r="T76" s="14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8219</v>
      </c>
      <c r="G77" t="s">
        <v>8224</v>
      </c>
      <c r="H77" t="s">
        <v>8246</v>
      </c>
      <c r="I77" s="16">
        <v>1366693272</v>
      </c>
      <c r="J77" s="16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1.1542857142857144</v>
      </c>
      <c r="P77" s="19">
        <f t="shared" si="5"/>
        <v>85.957446808510639</v>
      </c>
      <c r="Q77" t="s">
        <v>8312</v>
      </c>
      <c r="R77" t="s">
        <v>8329</v>
      </c>
      <c r="S77" s="14">
        <f t="shared" si="6"/>
        <v>41357.209166666667</v>
      </c>
      <c r="T77" s="14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8219</v>
      </c>
      <c r="G78" t="s">
        <v>8224</v>
      </c>
      <c r="H78" t="s">
        <v>8246</v>
      </c>
      <c r="I78" s="16">
        <v>1325007358</v>
      </c>
      <c r="J78" s="16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1.5333333333333334</v>
      </c>
      <c r="P78" s="19">
        <f t="shared" si="5"/>
        <v>30.666666666666668</v>
      </c>
      <c r="Q78" t="s">
        <v>8312</v>
      </c>
      <c r="R78" t="s">
        <v>8329</v>
      </c>
      <c r="S78" s="14">
        <f t="shared" si="6"/>
        <v>40844.691643518519</v>
      </c>
      <c r="T78" s="14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8219</v>
      </c>
      <c r="G79" t="s">
        <v>8224</v>
      </c>
      <c r="H79" t="s">
        <v>8246</v>
      </c>
      <c r="I79" s="16">
        <v>1337569140</v>
      </c>
      <c r="J79" s="16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3.9249999999999998</v>
      </c>
      <c r="P79" s="19">
        <f t="shared" si="5"/>
        <v>60.384615384615387</v>
      </c>
      <c r="Q79" t="s">
        <v>8312</v>
      </c>
      <c r="R79" t="s">
        <v>8329</v>
      </c>
      <c r="S79" s="14">
        <f t="shared" si="6"/>
        <v>40997.144872685189</v>
      </c>
      <c r="T79" s="14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8219</v>
      </c>
      <c r="G80" t="s">
        <v>8230</v>
      </c>
      <c r="H80" t="s">
        <v>8249</v>
      </c>
      <c r="I80" s="16">
        <v>1472751121</v>
      </c>
      <c r="J80" s="16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27.02</v>
      </c>
      <c r="P80" s="19">
        <f t="shared" si="5"/>
        <v>38.6</v>
      </c>
      <c r="Q80" t="s">
        <v>8312</v>
      </c>
      <c r="R80" t="s">
        <v>8329</v>
      </c>
      <c r="S80" s="14">
        <f t="shared" si="6"/>
        <v>42604.730567129634</v>
      </c>
      <c r="T80" s="14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8219</v>
      </c>
      <c r="G81" t="s">
        <v>8225</v>
      </c>
      <c r="H81" t="s">
        <v>8247</v>
      </c>
      <c r="I81" s="16">
        <v>1398451093</v>
      </c>
      <c r="J81" s="16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1.27</v>
      </c>
      <c r="P81" s="19">
        <f t="shared" si="5"/>
        <v>40.268292682926827</v>
      </c>
      <c r="Q81" t="s">
        <v>8312</v>
      </c>
      <c r="R81" t="s">
        <v>8329</v>
      </c>
      <c r="S81" s="14">
        <f t="shared" si="6"/>
        <v>41724.776539351849</v>
      </c>
      <c r="T81" s="14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8219</v>
      </c>
      <c r="G82" t="s">
        <v>8224</v>
      </c>
      <c r="H82" t="s">
        <v>8246</v>
      </c>
      <c r="I82" s="16">
        <v>1386640856</v>
      </c>
      <c r="J82" s="16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1.0725</v>
      </c>
      <c r="P82" s="19">
        <f t="shared" si="5"/>
        <v>273.82978723404256</v>
      </c>
      <c r="Q82" t="s">
        <v>8312</v>
      </c>
      <c r="R82" t="s">
        <v>8329</v>
      </c>
      <c r="S82" s="14">
        <f t="shared" si="6"/>
        <v>41583.083981481483</v>
      </c>
      <c r="T82" s="14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8219</v>
      </c>
      <c r="G83" t="s">
        <v>8224</v>
      </c>
      <c r="H83" t="s">
        <v>8246</v>
      </c>
      <c r="I83" s="16">
        <v>1342234920</v>
      </c>
      <c r="J83" s="16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1.98</v>
      </c>
      <c r="P83" s="19">
        <f t="shared" si="5"/>
        <v>53.035714285714285</v>
      </c>
      <c r="Q83" t="s">
        <v>8312</v>
      </c>
      <c r="R83" t="s">
        <v>8329</v>
      </c>
      <c r="S83" s="14">
        <f t="shared" si="6"/>
        <v>41100.158877314818</v>
      </c>
      <c r="T83" s="14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8219</v>
      </c>
      <c r="G84" t="s">
        <v>8224</v>
      </c>
      <c r="H84" t="s">
        <v>8246</v>
      </c>
      <c r="I84" s="16">
        <v>1318189261</v>
      </c>
      <c r="J84" s="16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1.0001249999999999</v>
      </c>
      <c r="P84" s="19">
        <f t="shared" si="5"/>
        <v>40.005000000000003</v>
      </c>
      <c r="Q84" t="s">
        <v>8312</v>
      </c>
      <c r="R84" t="s">
        <v>8329</v>
      </c>
      <c r="S84" s="14">
        <f t="shared" si="6"/>
        <v>40795.820150462961</v>
      </c>
      <c r="T84" s="14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8219</v>
      </c>
      <c r="G85" t="s">
        <v>8225</v>
      </c>
      <c r="H85" t="s">
        <v>8247</v>
      </c>
      <c r="I85" s="16">
        <v>1424604600</v>
      </c>
      <c r="J85" s="16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1.0249999999999999</v>
      </c>
      <c r="P85" s="19">
        <f t="shared" si="5"/>
        <v>15.76923076923077</v>
      </c>
      <c r="Q85" t="s">
        <v>8312</v>
      </c>
      <c r="R85" t="s">
        <v>8329</v>
      </c>
      <c r="S85" s="14">
        <f t="shared" si="6"/>
        <v>42042.615613425922</v>
      </c>
      <c r="T85" s="14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8219</v>
      </c>
      <c r="G86" t="s">
        <v>8224</v>
      </c>
      <c r="H86" t="s">
        <v>8246</v>
      </c>
      <c r="I86" s="16">
        <v>1305483086</v>
      </c>
      <c r="J86" s="1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</v>
      </c>
      <c r="P86" s="19">
        <f t="shared" si="5"/>
        <v>71.428571428571431</v>
      </c>
      <c r="Q86" t="s">
        <v>8312</v>
      </c>
      <c r="R86" t="s">
        <v>8329</v>
      </c>
      <c r="S86" s="14">
        <f t="shared" si="6"/>
        <v>40648.757939814815</v>
      </c>
      <c r="T86" s="14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8219</v>
      </c>
      <c r="G87" t="s">
        <v>8224</v>
      </c>
      <c r="H87" t="s">
        <v>8246</v>
      </c>
      <c r="I87" s="16">
        <v>1316746837</v>
      </c>
      <c r="J87" s="16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1.2549999999999999</v>
      </c>
      <c r="P87" s="19">
        <f t="shared" si="5"/>
        <v>71.714285714285708</v>
      </c>
      <c r="Q87" t="s">
        <v>8312</v>
      </c>
      <c r="R87" t="s">
        <v>8329</v>
      </c>
      <c r="S87" s="14">
        <f t="shared" si="6"/>
        <v>40779.125428240739</v>
      </c>
      <c r="T87" s="14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8219</v>
      </c>
      <c r="G88" t="s">
        <v>8230</v>
      </c>
      <c r="H88" t="s">
        <v>8249</v>
      </c>
      <c r="I88" s="16">
        <v>1451226045</v>
      </c>
      <c r="J88" s="16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1.0646666666666667</v>
      </c>
      <c r="P88" s="19">
        <f t="shared" si="5"/>
        <v>375.76470588235293</v>
      </c>
      <c r="Q88" t="s">
        <v>8312</v>
      </c>
      <c r="R88" t="s">
        <v>8329</v>
      </c>
      <c r="S88" s="14">
        <f t="shared" si="6"/>
        <v>42291.556076388893</v>
      </c>
      <c r="T88" s="14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8219</v>
      </c>
      <c r="G89" t="s">
        <v>8224</v>
      </c>
      <c r="H89" t="s">
        <v>8246</v>
      </c>
      <c r="I89" s="16">
        <v>1275529260</v>
      </c>
      <c r="J89" s="16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1.046</v>
      </c>
      <c r="P89" s="19">
        <f t="shared" si="5"/>
        <v>104.6</v>
      </c>
      <c r="Q89" t="s">
        <v>8312</v>
      </c>
      <c r="R89" t="s">
        <v>8329</v>
      </c>
      <c r="S89" s="14">
        <f t="shared" si="6"/>
        <v>40322.53938657407</v>
      </c>
      <c r="T89" s="14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8219</v>
      </c>
      <c r="G90" t="s">
        <v>8224</v>
      </c>
      <c r="H90" t="s">
        <v>8246</v>
      </c>
      <c r="I90" s="16">
        <v>1403452131</v>
      </c>
      <c r="J90" s="16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1.0285714285714285</v>
      </c>
      <c r="P90" s="19">
        <f t="shared" si="5"/>
        <v>60</v>
      </c>
      <c r="Q90" t="s">
        <v>8312</v>
      </c>
      <c r="R90" t="s">
        <v>8329</v>
      </c>
      <c r="S90" s="14">
        <f t="shared" si="6"/>
        <v>41786.65892361111</v>
      </c>
      <c r="T90" s="14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8219</v>
      </c>
      <c r="G91" t="s">
        <v>8224</v>
      </c>
      <c r="H91" t="s">
        <v>8246</v>
      </c>
      <c r="I91" s="16">
        <v>1370196192</v>
      </c>
      <c r="J91" s="16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1.1506666666666667</v>
      </c>
      <c r="P91" s="19">
        <f t="shared" si="5"/>
        <v>123.28571428571429</v>
      </c>
      <c r="Q91" t="s">
        <v>8312</v>
      </c>
      <c r="R91" t="s">
        <v>8329</v>
      </c>
      <c r="S91" s="14">
        <f t="shared" si="6"/>
        <v>41402.752222222225</v>
      </c>
      <c r="T91" s="14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8219</v>
      </c>
      <c r="G92" t="s">
        <v>8224</v>
      </c>
      <c r="H92" t="s">
        <v>8246</v>
      </c>
      <c r="I92" s="16">
        <v>1310454499</v>
      </c>
      <c r="J92" s="16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1.004</v>
      </c>
      <c r="P92" s="19">
        <f t="shared" si="5"/>
        <v>31.375</v>
      </c>
      <c r="Q92" t="s">
        <v>8312</v>
      </c>
      <c r="R92" t="s">
        <v>8329</v>
      </c>
      <c r="S92" s="14">
        <f t="shared" si="6"/>
        <v>40706.297442129631</v>
      </c>
      <c r="T92" s="14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8219</v>
      </c>
      <c r="G93" t="s">
        <v>8224</v>
      </c>
      <c r="H93" t="s">
        <v>8246</v>
      </c>
      <c r="I93" s="16">
        <v>1305625164</v>
      </c>
      <c r="J93" s="16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1.2</v>
      </c>
      <c r="P93" s="19">
        <f t="shared" si="5"/>
        <v>78.260869565217391</v>
      </c>
      <c r="Q93" t="s">
        <v>8312</v>
      </c>
      <c r="R93" t="s">
        <v>8329</v>
      </c>
      <c r="S93" s="14">
        <f t="shared" si="6"/>
        <v>40619.402361111112</v>
      </c>
      <c r="T93" s="14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8219</v>
      </c>
      <c r="G94" t="s">
        <v>8229</v>
      </c>
      <c r="H94" t="s">
        <v>8251</v>
      </c>
      <c r="I94" s="16">
        <v>1485936000</v>
      </c>
      <c r="J94" s="16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1.052</v>
      </c>
      <c r="P94" s="19">
        <f t="shared" si="5"/>
        <v>122.32558139534883</v>
      </c>
      <c r="Q94" t="s">
        <v>8312</v>
      </c>
      <c r="R94" t="s">
        <v>8329</v>
      </c>
      <c r="S94" s="14">
        <f t="shared" si="6"/>
        <v>42721.198877314819</v>
      </c>
      <c r="T94" s="14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8219</v>
      </c>
      <c r="G95" t="s">
        <v>8224</v>
      </c>
      <c r="H95" t="s">
        <v>8246</v>
      </c>
      <c r="I95" s="16">
        <v>1341349200</v>
      </c>
      <c r="J95" s="16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1.1060000000000001</v>
      </c>
      <c r="P95" s="19">
        <f t="shared" si="5"/>
        <v>73.733333333333334</v>
      </c>
      <c r="Q95" t="s">
        <v>8312</v>
      </c>
      <c r="R95" t="s">
        <v>8329</v>
      </c>
      <c r="S95" s="14">
        <f t="shared" si="6"/>
        <v>41065.858067129629</v>
      </c>
      <c r="T95" s="14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8219</v>
      </c>
      <c r="G96" t="s">
        <v>8225</v>
      </c>
      <c r="H96" t="s">
        <v>8247</v>
      </c>
      <c r="I96" s="16">
        <v>1396890822</v>
      </c>
      <c r="J96" s="1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1.04</v>
      </c>
      <c r="P96" s="19">
        <f t="shared" si="5"/>
        <v>21.666666666666668</v>
      </c>
      <c r="Q96" t="s">
        <v>8312</v>
      </c>
      <c r="R96" t="s">
        <v>8329</v>
      </c>
      <c r="S96" s="14">
        <f t="shared" si="6"/>
        <v>41716.717847222222</v>
      </c>
      <c r="T96" s="14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8219</v>
      </c>
      <c r="G97" t="s">
        <v>8224</v>
      </c>
      <c r="H97" t="s">
        <v>8246</v>
      </c>
      <c r="I97" s="16">
        <v>1330214841</v>
      </c>
      <c r="J97" s="16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1.3142857142857143</v>
      </c>
      <c r="P97" s="19">
        <f t="shared" si="5"/>
        <v>21.904761904761905</v>
      </c>
      <c r="Q97" t="s">
        <v>8312</v>
      </c>
      <c r="R97" t="s">
        <v>8329</v>
      </c>
      <c r="S97" s="14">
        <f t="shared" si="6"/>
        <v>40935.005104166667</v>
      </c>
      <c r="T97" s="14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8219</v>
      </c>
      <c r="G98" t="s">
        <v>8224</v>
      </c>
      <c r="H98" t="s">
        <v>8246</v>
      </c>
      <c r="I98" s="16">
        <v>1280631600</v>
      </c>
      <c r="J98" s="16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1.1466666666666667</v>
      </c>
      <c r="P98" s="19">
        <f t="shared" si="5"/>
        <v>50.588235294117645</v>
      </c>
      <c r="Q98" t="s">
        <v>8312</v>
      </c>
      <c r="R98" t="s">
        <v>8329</v>
      </c>
      <c r="S98" s="14">
        <f t="shared" si="6"/>
        <v>40324.662511574075</v>
      </c>
      <c r="T98" s="14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8219</v>
      </c>
      <c r="G99" t="s">
        <v>8224</v>
      </c>
      <c r="H99" t="s">
        <v>8246</v>
      </c>
      <c r="I99" s="16">
        <v>1310440482</v>
      </c>
      <c r="J99" s="16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1.0625</v>
      </c>
      <c r="P99" s="19">
        <f t="shared" si="5"/>
        <v>53.125</v>
      </c>
      <c r="Q99" t="s">
        <v>8312</v>
      </c>
      <c r="R99" t="s">
        <v>8329</v>
      </c>
      <c r="S99" s="14">
        <f t="shared" si="6"/>
        <v>40706.135208333333</v>
      </c>
      <c r="T99" s="14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8219</v>
      </c>
      <c r="G100" t="s">
        <v>8224</v>
      </c>
      <c r="H100" t="s">
        <v>8246</v>
      </c>
      <c r="I100" s="16">
        <v>1354923000</v>
      </c>
      <c r="J100" s="16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1.0625</v>
      </c>
      <c r="P100" s="19">
        <f t="shared" si="5"/>
        <v>56.666666666666664</v>
      </c>
      <c r="Q100" t="s">
        <v>8312</v>
      </c>
      <c r="R100" t="s">
        <v>8329</v>
      </c>
      <c r="S100" s="14">
        <f t="shared" si="6"/>
        <v>41214.79483796296</v>
      </c>
      <c r="T100" s="14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8219</v>
      </c>
      <c r="G101" t="s">
        <v>8224</v>
      </c>
      <c r="H101" t="s">
        <v>8246</v>
      </c>
      <c r="I101" s="16">
        <v>1390426799</v>
      </c>
      <c r="J101" s="16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1.0601933333333333</v>
      </c>
      <c r="P101" s="19">
        <f t="shared" si="5"/>
        <v>40.776666666666664</v>
      </c>
      <c r="Q101" t="s">
        <v>8312</v>
      </c>
      <c r="R101" t="s">
        <v>8329</v>
      </c>
      <c r="S101" s="14">
        <f t="shared" si="6"/>
        <v>41631.902766203704</v>
      </c>
      <c r="T101" s="14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8219</v>
      </c>
      <c r="G102" t="s">
        <v>8224</v>
      </c>
      <c r="H102" t="s">
        <v>8246</v>
      </c>
      <c r="I102" s="16">
        <v>1352055886</v>
      </c>
      <c r="J102" s="16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</v>
      </c>
      <c r="P102" s="19">
        <f t="shared" si="5"/>
        <v>192.30769230769232</v>
      </c>
      <c r="Q102" t="s">
        <v>8312</v>
      </c>
      <c r="R102" t="s">
        <v>8329</v>
      </c>
      <c r="S102" s="14">
        <f t="shared" si="6"/>
        <v>41197.753310185188</v>
      </c>
      <c r="T102" s="14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8219</v>
      </c>
      <c r="G103" t="s">
        <v>8224</v>
      </c>
      <c r="H103" t="s">
        <v>8246</v>
      </c>
      <c r="I103" s="16">
        <v>1359052710</v>
      </c>
      <c r="J103" s="16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</v>
      </c>
      <c r="P103" s="19">
        <f t="shared" si="5"/>
        <v>100</v>
      </c>
      <c r="Q103" t="s">
        <v>8312</v>
      </c>
      <c r="R103" t="s">
        <v>8329</v>
      </c>
      <c r="S103" s="14">
        <f t="shared" si="6"/>
        <v>41274.776736111111</v>
      </c>
      <c r="T103" s="14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8219</v>
      </c>
      <c r="G104" t="s">
        <v>8224</v>
      </c>
      <c r="H104" t="s">
        <v>8246</v>
      </c>
      <c r="I104" s="16">
        <v>1293073733</v>
      </c>
      <c r="J104" s="16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1.2775000000000001</v>
      </c>
      <c r="P104" s="19">
        <f t="shared" si="5"/>
        <v>117.92307692307692</v>
      </c>
      <c r="Q104" t="s">
        <v>8312</v>
      </c>
      <c r="R104" t="s">
        <v>8329</v>
      </c>
      <c r="S104" s="14">
        <f t="shared" si="6"/>
        <v>40505.131168981483</v>
      </c>
      <c r="T104" s="14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8219</v>
      </c>
      <c r="G105" t="s">
        <v>8225</v>
      </c>
      <c r="H105" t="s">
        <v>8247</v>
      </c>
      <c r="I105" s="16">
        <v>1394220030</v>
      </c>
      <c r="J105" s="16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1.0515384615384615</v>
      </c>
      <c r="P105" s="19">
        <f t="shared" si="5"/>
        <v>27.897959183673468</v>
      </c>
      <c r="Q105" t="s">
        <v>8312</v>
      </c>
      <c r="R105" t="s">
        <v>8329</v>
      </c>
      <c r="S105" s="14">
        <f t="shared" si="6"/>
        <v>41682.805902777778</v>
      </c>
      <c r="T105" s="14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8219</v>
      </c>
      <c r="G106" t="s">
        <v>8224</v>
      </c>
      <c r="H106" t="s">
        <v>8246</v>
      </c>
      <c r="I106" s="16">
        <v>1301792400</v>
      </c>
      <c r="J106" s="1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1.2</v>
      </c>
      <c r="P106" s="19">
        <f t="shared" si="5"/>
        <v>60</v>
      </c>
      <c r="Q106" t="s">
        <v>8312</v>
      </c>
      <c r="R106" t="s">
        <v>8329</v>
      </c>
      <c r="S106" s="14">
        <f t="shared" si="6"/>
        <v>40612.695208333331</v>
      </c>
      <c r="T106" s="14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8219</v>
      </c>
      <c r="G107" t="s">
        <v>8224</v>
      </c>
      <c r="H107" t="s">
        <v>8246</v>
      </c>
      <c r="I107" s="16">
        <v>1463184000</v>
      </c>
      <c r="J107" s="16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1.074090909090909</v>
      </c>
      <c r="P107" s="19">
        <f t="shared" si="5"/>
        <v>39.383333333333333</v>
      </c>
      <c r="Q107" t="s">
        <v>8312</v>
      </c>
      <c r="R107" t="s">
        <v>8329</v>
      </c>
      <c r="S107" s="14">
        <f t="shared" si="6"/>
        <v>42485.724768518514</v>
      </c>
      <c r="T107" s="14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8219</v>
      </c>
      <c r="G108" t="s">
        <v>8224</v>
      </c>
      <c r="H108" t="s">
        <v>8246</v>
      </c>
      <c r="I108" s="16">
        <v>1333391901</v>
      </c>
      <c r="J108" s="16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1.0049999999999999</v>
      </c>
      <c r="P108" s="19">
        <f t="shared" si="5"/>
        <v>186.11111111111111</v>
      </c>
      <c r="Q108" t="s">
        <v>8312</v>
      </c>
      <c r="R108" t="s">
        <v>8329</v>
      </c>
      <c r="S108" s="14">
        <f t="shared" si="6"/>
        <v>40987.776631944449</v>
      </c>
      <c r="T108" s="14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8219</v>
      </c>
      <c r="G109" t="s">
        <v>8224</v>
      </c>
      <c r="H109" t="s">
        <v>8246</v>
      </c>
      <c r="I109" s="16">
        <v>1303688087</v>
      </c>
      <c r="J109" s="16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1.0246666666666666</v>
      </c>
      <c r="P109" s="19">
        <f t="shared" si="5"/>
        <v>111.37681159420291</v>
      </c>
      <c r="Q109" t="s">
        <v>8312</v>
      </c>
      <c r="R109" t="s">
        <v>8329</v>
      </c>
      <c r="S109" s="14">
        <f t="shared" si="6"/>
        <v>40635.982488425929</v>
      </c>
      <c r="T109" s="14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8219</v>
      </c>
      <c r="G110" t="s">
        <v>8224</v>
      </c>
      <c r="H110" t="s">
        <v>8246</v>
      </c>
      <c r="I110" s="16">
        <v>1370011370</v>
      </c>
      <c r="J110" s="16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2.4666666666666668</v>
      </c>
      <c r="P110" s="19">
        <f t="shared" si="5"/>
        <v>78.723404255319153</v>
      </c>
      <c r="Q110" t="s">
        <v>8312</v>
      </c>
      <c r="R110" t="s">
        <v>8329</v>
      </c>
      <c r="S110" s="14">
        <f t="shared" si="6"/>
        <v>41365.613078703704</v>
      </c>
      <c r="T110" s="14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8219</v>
      </c>
      <c r="G111" t="s">
        <v>8224</v>
      </c>
      <c r="H111" t="s">
        <v>8246</v>
      </c>
      <c r="I111" s="16">
        <v>1298680630</v>
      </c>
      <c r="J111" s="16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2.1949999999999998</v>
      </c>
      <c r="P111" s="19">
        <f t="shared" si="5"/>
        <v>46.702127659574465</v>
      </c>
      <c r="Q111" t="s">
        <v>8312</v>
      </c>
      <c r="R111" t="s">
        <v>8329</v>
      </c>
      <c r="S111" s="14">
        <f t="shared" si="6"/>
        <v>40570.025810185187</v>
      </c>
      <c r="T111" s="14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8219</v>
      </c>
      <c r="G112" t="s">
        <v>8224</v>
      </c>
      <c r="H112" t="s">
        <v>8246</v>
      </c>
      <c r="I112" s="16">
        <v>1384408740</v>
      </c>
      <c r="J112" s="16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1.3076923076923077</v>
      </c>
      <c r="P112" s="19">
        <f t="shared" si="5"/>
        <v>65.384615384615387</v>
      </c>
      <c r="Q112" t="s">
        <v>8312</v>
      </c>
      <c r="R112" t="s">
        <v>8329</v>
      </c>
      <c r="S112" s="14">
        <f t="shared" si="6"/>
        <v>41557.949687500004</v>
      </c>
      <c r="T112" s="14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8219</v>
      </c>
      <c r="G113" t="s">
        <v>8226</v>
      </c>
      <c r="H113" t="s">
        <v>8248</v>
      </c>
      <c r="I113" s="16">
        <v>1433059187</v>
      </c>
      <c r="J113" s="16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1.5457142857142858</v>
      </c>
      <c r="P113" s="19">
        <f t="shared" si="5"/>
        <v>102.0754716981132</v>
      </c>
      <c r="Q113" t="s">
        <v>8312</v>
      </c>
      <c r="R113" t="s">
        <v>8329</v>
      </c>
      <c r="S113" s="14">
        <f t="shared" si="6"/>
        <v>42125.333182870367</v>
      </c>
      <c r="T113" s="14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8219</v>
      </c>
      <c r="G114" t="s">
        <v>8224</v>
      </c>
      <c r="H114" t="s">
        <v>8246</v>
      </c>
      <c r="I114" s="16">
        <v>1397354400</v>
      </c>
      <c r="J114" s="16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1.04</v>
      </c>
      <c r="P114" s="19">
        <f t="shared" si="5"/>
        <v>64.197530864197532</v>
      </c>
      <c r="Q114" t="s">
        <v>8312</v>
      </c>
      <c r="R114" t="s">
        <v>8329</v>
      </c>
      <c r="S114" s="14">
        <f t="shared" si="6"/>
        <v>41718.043032407404</v>
      </c>
      <c r="T114" s="14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8219</v>
      </c>
      <c r="G115" t="s">
        <v>8224</v>
      </c>
      <c r="H115" t="s">
        <v>8246</v>
      </c>
      <c r="I115" s="16">
        <v>1312642800</v>
      </c>
      <c r="J115" s="16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1.41</v>
      </c>
      <c r="P115" s="19">
        <f t="shared" si="5"/>
        <v>90.384615384615387</v>
      </c>
      <c r="Q115" t="s">
        <v>8312</v>
      </c>
      <c r="R115" t="s">
        <v>8329</v>
      </c>
      <c r="S115" s="14">
        <f t="shared" si="6"/>
        <v>40753.758425925924</v>
      </c>
      <c r="T115" s="14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8219</v>
      </c>
      <c r="G116" t="s">
        <v>8224</v>
      </c>
      <c r="H116" t="s">
        <v>8246</v>
      </c>
      <c r="I116" s="16">
        <v>1326436488</v>
      </c>
      <c r="J116" s="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1.0333333333333334</v>
      </c>
      <c r="P116" s="19">
        <f t="shared" si="5"/>
        <v>88.571428571428569</v>
      </c>
      <c r="Q116" t="s">
        <v>8312</v>
      </c>
      <c r="R116" t="s">
        <v>8329</v>
      </c>
      <c r="S116" s="14">
        <f t="shared" si="6"/>
        <v>40861.27416666667</v>
      </c>
      <c r="T116" s="14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8219</v>
      </c>
      <c r="G117" t="s">
        <v>8224</v>
      </c>
      <c r="H117" t="s">
        <v>8246</v>
      </c>
      <c r="I117" s="16">
        <v>1328377444</v>
      </c>
      <c r="J117" s="16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1.4044444444444444</v>
      </c>
      <c r="P117" s="19">
        <f t="shared" si="5"/>
        <v>28.727272727272727</v>
      </c>
      <c r="Q117" t="s">
        <v>8312</v>
      </c>
      <c r="R117" t="s">
        <v>8329</v>
      </c>
      <c r="S117" s="14">
        <f t="shared" si="6"/>
        <v>40918.738935185182</v>
      </c>
      <c r="T117" s="14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8219</v>
      </c>
      <c r="G118" t="s">
        <v>8224</v>
      </c>
      <c r="H118" t="s">
        <v>8246</v>
      </c>
      <c r="I118" s="16">
        <v>1302260155</v>
      </c>
      <c r="J118" s="16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1.1365714285714286</v>
      </c>
      <c r="P118" s="19">
        <f t="shared" si="5"/>
        <v>69.78947368421052</v>
      </c>
      <c r="Q118" t="s">
        <v>8312</v>
      </c>
      <c r="R118" t="s">
        <v>8329</v>
      </c>
      <c r="S118" s="14">
        <f t="shared" si="6"/>
        <v>40595.497164351851</v>
      </c>
      <c r="T118" s="14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8219</v>
      </c>
      <c r="G119" t="s">
        <v>8224</v>
      </c>
      <c r="H119" t="s">
        <v>8246</v>
      </c>
      <c r="I119" s="16">
        <v>1276110000</v>
      </c>
      <c r="J119" s="16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1.0049377777777779</v>
      </c>
      <c r="P119" s="19">
        <f t="shared" si="5"/>
        <v>167.48962962962963</v>
      </c>
      <c r="Q119" t="s">
        <v>8312</v>
      </c>
      <c r="R119" t="s">
        <v>8329</v>
      </c>
      <c r="S119" s="14">
        <f t="shared" si="6"/>
        <v>40248.834999999999</v>
      </c>
      <c r="T119" s="14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8219</v>
      </c>
      <c r="G120" t="s">
        <v>8224</v>
      </c>
      <c r="H120" t="s">
        <v>8246</v>
      </c>
      <c r="I120" s="16">
        <v>1311902236</v>
      </c>
      <c r="J120" s="16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1.1303159999999999</v>
      </c>
      <c r="P120" s="19">
        <f t="shared" si="5"/>
        <v>144.91230769230768</v>
      </c>
      <c r="Q120" t="s">
        <v>8312</v>
      </c>
      <c r="R120" t="s">
        <v>8329</v>
      </c>
      <c r="S120" s="14">
        <f t="shared" si="6"/>
        <v>40723.053657407407</v>
      </c>
      <c r="T120" s="14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8219</v>
      </c>
      <c r="G121" t="s">
        <v>8224</v>
      </c>
      <c r="H121" t="s">
        <v>8246</v>
      </c>
      <c r="I121" s="16">
        <v>1313276400</v>
      </c>
      <c r="J121" s="16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1.0455692307692308</v>
      </c>
      <c r="P121" s="19">
        <f t="shared" si="5"/>
        <v>91.840540540540545</v>
      </c>
      <c r="Q121" t="s">
        <v>8312</v>
      </c>
      <c r="R121" t="s">
        <v>8329</v>
      </c>
      <c r="S121" s="14">
        <f t="shared" si="6"/>
        <v>40739.069282407407</v>
      </c>
      <c r="T121" s="14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8220</v>
      </c>
      <c r="G122" t="s">
        <v>8231</v>
      </c>
      <c r="H122" t="s">
        <v>8252</v>
      </c>
      <c r="I122" s="16">
        <v>1475457107</v>
      </c>
      <c r="J122" s="16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1.4285714285714287E-4</v>
      </c>
      <c r="P122" s="19">
        <f t="shared" si="5"/>
        <v>10</v>
      </c>
      <c r="Q122" t="s">
        <v>8312</v>
      </c>
      <c r="R122" t="s">
        <v>8346</v>
      </c>
      <c r="S122" s="14">
        <f t="shared" si="6"/>
        <v>42616.049849537041</v>
      </c>
      <c r="T122" s="14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8220</v>
      </c>
      <c r="G123" t="s">
        <v>8224</v>
      </c>
      <c r="H123" t="s">
        <v>8246</v>
      </c>
      <c r="I123" s="16">
        <v>1429352160</v>
      </c>
      <c r="J123" s="16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3.3333333333333332E-4</v>
      </c>
      <c r="P123" s="19">
        <f t="shared" si="5"/>
        <v>1</v>
      </c>
      <c r="Q123" t="s">
        <v>8312</v>
      </c>
      <c r="R123" t="s">
        <v>8346</v>
      </c>
      <c r="S123" s="14">
        <f t="shared" si="6"/>
        <v>42096.704976851848</v>
      </c>
      <c r="T123" s="14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9">
        <v>100000000</v>
      </c>
      <c r="E124" s="11">
        <v>0</v>
      </c>
      <c r="F124" t="s">
        <v>8220</v>
      </c>
      <c r="G124" t="s">
        <v>8224</v>
      </c>
      <c r="H124" t="s">
        <v>8246</v>
      </c>
      <c r="I124" s="16">
        <v>1476094907</v>
      </c>
      <c r="J124" s="16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19" t="e">
        <f t="shared" si="5"/>
        <v>#DIV/0!</v>
      </c>
      <c r="Q124" t="s">
        <v>8312</v>
      </c>
      <c r="R124" t="s">
        <v>8346</v>
      </c>
      <c r="S124" s="14">
        <f t="shared" si="6"/>
        <v>42593.431793981479</v>
      </c>
      <c r="T124" s="14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8220</v>
      </c>
      <c r="G125" t="s">
        <v>8224</v>
      </c>
      <c r="H125" t="s">
        <v>8246</v>
      </c>
      <c r="I125" s="16">
        <v>1414533600</v>
      </c>
      <c r="J125" s="16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2.7454545454545453E-3</v>
      </c>
      <c r="P125" s="19">
        <f t="shared" si="5"/>
        <v>25.166666666666668</v>
      </c>
      <c r="Q125" t="s">
        <v>8312</v>
      </c>
      <c r="R125" t="s">
        <v>8346</v>
      </c>
      <c r="S125" s="14">
        <f t="shared" si="6"/>
        <v>41904.781990740739</v>
      </c>
      <c r="T125" s="14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9">
        <v>4000</v>
      </c>
      <c r="E126" s="11">
        <v>0</v>
      </c>
      <c r="F126" t="s">
        <v>8220</v>
      </c>
      <c r="G126" t="s">
        <v>8224</v>
      </c>
      <c r="H126" t="s">
        <v>8246</v>
      </c>
      <c r="I126" s="16">
        <v>1431728242</v>
      </c>
      <c r="J126" s="1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19" t="e">
        <f t="shared" si="5"/>
        <v>#DIV/0!</v>
      </c>
      <c r="Q126" t="s">
        <v>8312</v>
      </c>
      <c r="R126" t="s">
        <v>8346</v>
      </c>
      <c r="S126" s="14">
        <f t="shared" si="6"/>
        <v>42114.928726851853</v>
      </c>
      <c r="T126" s="14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8220</v>
      </c>
      <c r="G127" t="s">
        <v>8229</v>
      </c>
      <c r="H127" t="s">
        <v>8251</v>
      </c>
      <c r="I127" s="16">
        <v>1486165880</v>
      </c>
      <c r="J127" s="16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0.14000000000000001</v>
      </c>
      <c r="P127" s="19">
        <f t="shared" si="5"/>
        <v>11.666666666666666</v>
      </c>
      <c r="Q127" t="s">
        <v>8312</v>
      </c>
      <c r="R127" t="s">
        <v>8346</v>
      </c>
      <c r="S127" s="14">
        <f t="shared" si="6"/>
        <v>42709.993981481486</v>
      </c>
      <c r="T127" s="14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8220</v>
      </c>
      <c r="G128" t="s">
        <v>8224</v>
      </c>
      <c r="H128" t="s">
        <v>8246</v>
      </c>
      <c r="I128" s="16">
        <v>1433988000</v>
      </c>
      <c r="J128" s="16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5.5480000000000002E-2</v>
      </c>
      <c r="P128" s="19">
        <f t="shared" si="5"/>
        <v>106.69230769230769</v>
      </c>
      <c r="Q128" t="s">
        <v>8312</v>
      </c>
      <c r="R128" t="s">
        <v>8346</v>
      </c>
      <c r="S128" s="14">
        <f t="shared" si="6"/>
        <v>42135.589548611111</v>
      </c>
      <c r="T128" s="14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8220</v>
      </c>
      <c r="G129" t="s">
        <v>8224</v>
      </c>
      <c r="H129" t="s">
        <v>8246</v>
      </c>
      <c r="I129" s="16">
        <v>1428069541</v>
      </c>
      <c r="J129" s="16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2.375E-2</v>
      </c>
      <c r="P129" s="19">
        <f t="shared" si="5"/>
        <v>47.5</v>
      </c>
      <c r="Q129" t="s">
        <v>8312</v>
      </c>
      <c r="R129" t="s">
        <v>8346</v>
      </c>
      <c r="S129" s="14">
        <f t="shared" si="6"/>
        <v>42067.62431712963</v>
      </c>
      <c r="T129" s="14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8220</v>
      </c>
      <c r="G130" t="s">
        <v>8224</v>
      </c>
      <c r="H130" t="s">
        <v>8246</v>
      </c>
      <c r="I130" s="16">
        <v>1476941293</v>
      </c>
      <c r="J130" s="16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1.8669999999999999E-2</v>
      </c>
      <c r="P130" s="19">
        <f t="shared" si="5"/>
        <v>311.16666666666669</v>
      </c>
      <c r="Q130" t="s">
        <v>8312</v>
      </c>
      <c r="R130" t="s">
        <v>8346</v>
      </c>
      <c r="S130" s="14">
        <f t="shared" si="6"/>
        <v>42628.22792824074</v>
      </c>
      <c r="T130" s="14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9">
        <v>20000</v>
      </c>
      <c r="E131" s="11">
        <v>0</v>
      </c>
      <c r="F131" t="s">
        <v>8220</v>
      </c>
      <c r="G131" t="s">
        <v>8224</v>
      </c>
      <c r="H131" t="s">
        <v>8246</v>
      </c>
      <c r="I131" s="16">
        <v>1414708183</v>
      </c>
      <c r="J131" s="16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E131/D131</f>
        <v>0</v>
      </c>
      <c r="P131" s="19" t="e">
        <f t="shared" ref="P131:P194" si="9">E131/L131</f>
        <v>#DIV/0!</v>
      </c>
      <c r="Q131" t="s">
        <v>8312</v>
      </c>
      <c r="R131" t="s">
        <v>8346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9">
        <v>600</v>
      </c>
      <c r="E132" s="11">
        <v>0</v>
      </c>
      <c r="F132" t="s">
        <v>8220</v>
      </c>
      <c r="G132" t="s">
        <v>8225</v>
      </c>
      <c r="H132" t="s">
        <v>8247</v>
      </c>
      <c r="I132" s="16">
        <v>1402949760</v>
      </c>
      <c r="J132" s="16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19" t="e">
        <f t="shared" si="9"/>
        <v>#DIV/0!</v>
      </c>
      <c r="Q132" t="s">
        <v>8312</v>
      </c>
      <c r="R132" t="s">
        <v>8346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9">
        <v>1200</v>
      </c>
      <c r="E133" s="11">
        <v>0</v>
      </c>
      <c r="F133" t="s">
        <v>8220</v>
      </c>
      <c r="G133" t="s">
        <v>8224</v>
      </c>
      <c r="H133" t="s">
        <v>8246</v>
      </c>
      <c r="I133" s="16">
        <v>1467763200</v>
      </c>
      <c r="J133" s="16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19" t="e">
        <f t="shared" si="9"/>
        <v>#DIV/0!</v>
      </c>
      <c r="Q133" t="s">
        <v>8312</v>
      </c>
      <c r="R133" t="s">
        <v>8346</v>
      </c>
      <c r="S133" s="14">
        <f t="shared" si="10"/>
        <v>42541.837511574078</v>
      </c>
      <c r="T133" s="14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8220</v>
      </c>
      <c r="G134" t="s">
        <v>8224</v>
      </c>
      <c r="H134" t="s">
        <v>8246</v>
      </c>
      <c r="I134" s="16">
        <v>1415392207</v>
      </c>
      <c r="J134" s="16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9.5687499999999995E-2</v>
      </c>
      <c r="P134" s="19">
        <f t="shared" si="9"/>
        <v>94.506172839506178</v>
      </c>
      <c r="Q134" t="s">
        <v>8312</v>
      </c>
      <c r="R134" t="s">
        <v>8346</v>
      </c>
      <c r="S134" s="14">
        <f t="shared" si="10"/>
        <v>41905.812581018516</v>
      </c>
      <c r="T134" s="14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9">
        <v>71764</v>
      </c>
      <c r="E135" s="11">
        <v>0</v>
      </c>
      <c r="F135" t="s">
        <v>8220</v>
      </c>
      <c r="G135" t="s">
        <v>8224</v>
      </c>
      <c r="H135" t="s">
        <v>8246</v>
      </c>
      <c r="I135" s="16">
        <v>1464715860</v>
      </c>
      <c r="J135" s="16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19" t="e">
        <f t="shared" si="9"/>
        <v>#DIV/0!</v>
      </c>
      <c r="Q135" t="s">
        <v>8312</v>
      </c>
      <c r="R135" t="s">
        <v>8346</v>
      </c>
      <c r="S135" s="14">
        <f t="shared" si="10"/>
        <v>42491.80768518518</v>
      </c>
      <c r="T135" s="14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9">
        <v>5000</v>
      </c>
      <c r="E136" s="11">
        <v>0</v>
      </c>
      <c r="F136" t="s">
        <v>8220</v>
      </c>
      <c r="G136" t="s">
        <v>8224</v>
      </c>
      <c r="H136" t="s">
        <v>8246</v>
      </c>
      <c r="I136" s="16">
        <v>1441386000</v>
      </c>
      <c r="J136" s="1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19" t="e">
        <f t="shared" si="9"/>
        <v>#DIV/0!</v>
      </c>
      <c r="Q136" t="s">
        <v>8312</v>
      </c>
      <c r="R136" t="s">
        <v>8346</v>
      </c>
      <c r="S136" s="14">
        <f t="shared" si="10"/>
        <v>42221.909930555557</v>
      </c>
      <c r="T136" s="14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8220</v>
      </c>
      <c r="G137" t="s">
        <v>8224</v>
      </c>
      <c r="H137" t="s">
        <v>8246</v>
      </c>
      <c r="I137" s="16">
        <v>1404241200</v>
      </c>
      <c r="J137" s="16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0.13433333333333333</v>
      </c>
      <c r="P137" s="19">
        <f t="shared" si="9"/>
        <v>80.599999999999994</v>
      </c>
      <c r="Q137" t="s">
        <v>8312</v>
      </c>
      <c r="R137" t="s">
        <v>8346</v>
      </c>
      <c r="S137" s="14">
        <f t="shared" si="10"/>
        <v>41788.381909722222</v>
      </c>
      <c r="T137" s="14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9">
        <v>3000</v>
      </c>
      <c r="E138" s="11">
        <v>0</v>
      </c>
      <c r="F138" t="s">
        <v>8220</v>
      </c>
      <c r="G138" t="s">
        <v>8224</v>
      </c>
      <c r="H138" t="s">
        <v>8246</v>
      </c>
      <c r="I138" s="16">
        <v>1431771360</v>
      </c>
      <c r="J138" s="16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19" t="e">
        <f t="shared" si="9"/>
        <v>#DIV/0!</v>
      </c>
      <c r="Q138" t="s">
        <v>8312</v>
      </c>
      <c r="R138" t="s">
        <v>8346</v>
      </c>
      <c r="S138" s="14">
        <f t="shared" si="10"/>
        <v>42096.410115740742</v>
      </c>
      <c r="T138" s="14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9">
        <v>55000</v>
      </c>
      <c r="E139" s="11">
        <v>0</v>
      </c>
      <c r="F139" t="s">
        <v>8220</v>
      </c>
      <c r="G139" t="s">
        <v>8232</v>
      </c>
      <c r="H139" t="s">
        <v>8253</v>
      </c>
      <c r="I139" s="16">
        <v>1444657593</v>
      </c>
      <c r="J139" s="16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19" t="e">
        <f t="shared" si="9"/>
        <v>#DIV/0!</v>
      </c>
      <c r="Q139" t="s">
        <v>8312</v>
      </c>
      <c r="R139" t="s">
        <v>8346</v>
      </c>
      <c r="S139" s="14">
        <f t="shared" si="10"/>
        <v>42239.573993055557</v>
      </c>
      <c r="T139" s="14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8220</v>
      </c>
      <c r="G140" t="s">
        <v>8224</v>
      </c>
      <c r="H140" t="s">
        <v>8246</v>
      </c>
      <c r="I140" s="16">
        <v>1438405140</v>
      </c>
      <c r="J140" s="16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3.1413333333333335E-2</v>
      </c>
      <c r="P140" s="19">
        <f t="shared" si="9"/>
        <v>81.241379310344826</v>
      </c>
      <c r="Q140" t="s">
        <v>8312</v>
      </c>
      <c r="R140" t="s">
        <v>8346</v>
      </c>
      <c r="S140" s="14">
        <f t="shared" si="10"/>
        <v>42186.257418981477</v>
      </c>
      <c r="T140" s="14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8220</v>
      </c>
      <c r="G141" t="s">
        <v>8224</v>
      </c>
      <c r="H141" t="s">
        <v>8246</v>
      </c>
      <c r="I141" s="16">
        <v>1436738772</v>
      </c>
      <c r="J141" s="16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</v>
      </c>
      <c r="P141" s="19">
        <f t="shared" si="9"/>
        <v>500</v>
      </c>
      <c r="Q141" t="s">
        <v>8312</v>
      </c>
      <c r="R141" t="s">
        <v>8346</v>
      </c>
      <c r="S141" s="14">
        <f t="shared" si="10"/>
        <v>42187.920972222222</v>
      </c>
      <c r="T141" s="14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9">
        <v>200000</v>
      </c>
      <c r="E142" s="11">
        <v>0</v>
      </c>
      <c r="F142" t="s">
        <v>8220</v>
      </c>
      <c r="G142" t="s">
        <v>8224</v>
      </c>
      <c r="H142" t="s">
        <v>8246</v>
      </c>
      <c r="I142" s="16">
        <v>1426823132</v>
      </c>
      <c r="J142" s="16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19" t="e">
        <f t="shared" si="9"/>
        <v>#DIV/0!</v>
      </c>
      <c r="Q142" t="s">
        <v>8312</v>
      </c>
      <c r="R142" t="s">
        <v>8346</v>
      </c>
      <c r="S142" s="14">
        <f t="shared" si="10"/>
        <v>42053.198287037041</v>
      </c>
      <c r="T142" s="14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8220</v>
      </c>
      <c r="G143" t="s">
        <v>8224</v>
      </c>
      <c r="H143" t="s">
        <v>8246</v>
      </c>
      <c r="I143" s="16">
        <v>1433043623</v>
      </c>
      <c r="J143" s="16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0.10775</v>
      </c>
      <c r="P143" s="19">
        <f t="shared" si="9"/>
        <v>46.178571428571431</v>
      </c>
      <c r="Q143" t="s">
        <v>8312</v>
      </c>
      <c r="R143" t="s">
        <v>8346</v>
      </c>
      <c r="S143" s="14">
        <f t="shared" si="10"/>
        <v>42110.153043981481</v>
      </c>
      <c r="T143" s="14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8220</v>
      </c>
      <c r="G144" t="s">
        <v>8224</v>
      </c>
      <c r="H144" t="s">
        <v>8246</v>
      </c>
      <c r="I144" s="16">
        <v>1416176778</v>
      </c>
      <c r="J144" s="16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3.3333333333333335E-3</v>
      </c>
      <c r="P144" s="19">
        <f t="shared" si="9"/>
        <v>10</v>
      </c>
      <c r="Q144" t="s">
        <v>8312</v>
      </c>
      <c r="R144" t="s">
        <v>8346</v>
      </c>
      <c r="S144" s="14">
        <f t="shared" si="10"/>
        <v>41938.893263888887</v>
      </c>
      <c r="T144" s="14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9">
        <v>5500</v>
      </c>
      <c r="E145" s="11">
        <v>0</v>
      </c>
      <c r="F145" t="s">
        <v>8220</v>
      </c>
      <c r="G145" t="s">
        <v>8226</v>
      </c>
      <c r="H145" t="s">
        <v>8248</v>
      </c>
      <c r="I145" s="16">
        <v>1472882100</v>
      </c>
      <c r="J145" s="16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19" t="e">
        <f t="shared" si="9"/>
        <v>#DIV/0!</v>
      </c>
      <c r="Q145" t="s">
        <v>8312</v>
      </c>
      <c r="R145" t="s">
        <v>8346</v>
      </c>
      <c r="S145" s="14">
        <f t="shared" si="10"/>
        <v>42559.064143518524</v>
      </c>
      <c r="T145" s="14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8220</v>
      </c>
      <c r="G146" t="s">
        <v>8229</v>
      </c>
      <c r="H146" t="s">
        <v>8251</v>
      </c>
      <c r="I146" s="16">
        <v>1428945472</v>
      </c>
      <c r="J146" s="1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0.27600000000000002</v>
      </c>
      <c r="P146" s="19">
        <f t="shared" si="9"/>
        <v>55.945945945945944</v>
      </c>
      <c r="Q146" t="s">
        <v>8312</v>
      </c>
      <c r="R146" t="s">
        <v>8346</v>
      </c>
      <c r="S146" s="14">
        <f t="shared" si="10"/>
        <v>42047.762407407412</v>
      </c>
      <c r="T146" s="14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8220</v>
      </c>
      <c r="G147" t="s">
        <v>8224</v>
      </c>
      <c r="H147" t="s">
        <v>8246</v>
      </c>
      <c r="I147" s="16">
        <v>1439298052</v>
      </c>
      <c r="J147" s="16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7.5111111111111115E-2</v>
      </c>
      <c r="P147" s="19">
        <f t="shared" si="9"/>
        <v>37.555555555555557</v>
      </c>
      <c r="Q147" t="s">
        <v>8312</v>
      </c>
      <c r="R147" t="s">
        <v>8346</v>
      </c>
      <c r="S147" s="14">
        <f t="shared" si="10"/>
        <v>42200.542268518519</v>
      </c>
      <c r="T147" s="14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8220</v>
      </c>
      <c r="G148" t="s">
        <v>8224</v>
      </c>
      <c r="H148" t="s">
        <v>8246</v>
      </c>
      <c r="I148" s="16">
        <v>1484698998</v>
      </c>
      <c r="J148" s="16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5.7499999999999999E-3</v>
      </c>
      <c r="P148" s="19">
        <f t="shared" si="9"/>
        <v>38.333333333333336</v>
      </c>
      <c r="Q148" t="s">
        <v>8312</v>
      </c>
      <c r="R148" t="s">
        <v>8346</v>
      </c>
      <c r="S148" s="14">
        <f t="shared" si="10"/>
        <v>42693.016180555554</v>
      </c>
      <c r="T148" s="14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9">
        <v>7000</v>
      </c>
      <c r="E149" s="11">
        <v>0</v>
      </c>
      <c r="F149" t="s">
        <v>8220</v>
      </c>
      <c r="G149" t="s">
        <v>8225</v>
      </c>
      <c r="H149" t="s">
        <v>8247</v>
      </c>
      <c r="I149" s="16">
        <v>1420741080</v>
      </c>
      <c r="J149" s="16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19" t="e">
        <f t="shared" si="9"/>
        <v>#DIV/0!</v>
      </c>
      <c r="Q149" t="s">
        <v>8312</v>
      </c>
      <c r="R149" t="s">
        <v>8346</v>
      </c>
      <c r="S149" s="14">
        <f t="shared" si="10"/>
        <v>41969.767824074079</v>
      </c>
      <c r="T149" s="14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8220</v>
      </c>
      <c r="G150" t="s">
        <v>8224</v>
      </c>
      <c r="H150" t="s">
        <v>8246</v>
      </c>
      <c r="I150" s="16">
        <v>1456555536</v>
      </c>
      <c r="J150" s="16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8.0000000000000004E-4</v>
      </c>
      <c r="P150" s="19">
        <f t="shared" si="9"/>
        <v>20</v>
      </c>
      <c r="Q150" t="s">
        <v>8312</v>
      </c>
      <c r="R150" t="s">
        <v>8346</v>
      </c>
      <c r="S150" s="14">
        <f t="shared" si="10"/>
        <v>42397.281666666662</v>
      </c>
      <c r="T150" s="14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8220</v>
      </c>
      <c r="G151" t="s">
        <v>8224</v>
      </c>
      <c r="H151" t="s">
        <v>8246</v>
      </c>
      <c r="I151" s="16">
        <v>1419494400</v>
      </c>
      <c r="J151" s="16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9.1999999999999998E-3</v>
      </c>
      <c r="P151" s="19">
        <f t="shared" si="9"/>
        <v>15.333333333333334</v>
      </c>
      <c r="Q151" t="s">
        <v>8312</v>
      </c>
      <c r="R151" t="s">
        <v>8346</v>
      </c>
      <c r="S151" s="14">
        <f t="shared" si="10"/>
        <v>41968.172106481477</v>
      </c>
      <c r="T151" s="14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8220</v>
      </c>
      <c r="G152" t="s">
        <v>8224</v>
      </c>
      <c r="H152" t="s">
        <v>8246</v>
      </c>
      <c r="I152" s="16">
        <v>1432612382</v>
      </c>
      <c r="J152" s="16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0.23163076923076922</v>
      </c>
      <c r="P152" s="19">
        <f t="shared" si="9"/>
        <v>449.43283582089555</v>
      </c>
      <c r="Q152" t="s">
        <v>8312</v>
      </c>
      <c r="R152" t="s">
        <v>8346</v>
      </c>
      <c r="S152" s="14">
        <f t="shared" si="10"/>
        <v>42090.161828703705</v>
      </c>
      <c r="T152" s="14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8220</v>
      </c>
      <c r="G153" t="s">
        <v>8226</v>
      </c>
      <c r="H153" t="s">
        <v>8248</v>
      </c>
      <c r="I153" s="16">
        <v>1434633191</v>
      </c>
      <c r="J153" s="16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5.5999999999999995E-4</v>
      </c>
      <c r="P153" s="19">
        <f t="shared" si="9"/>
        <v>28</v>
      </c>
      <c r="Q153" t="s">
        <v>8312</v>
      </c>
      <c r="R153" t="s">
        <v>8346</v>
      </c>
      <c r="S153" s="14">
        <f t="shared" si="10"/>
        <v>42113.550821759258</v>
      </c>
      <c r="T153" s="14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8220</v>
      </c>
      <c r="G154" t="s">
        <v>8224</v>
      </c>
      <c r="H154" t="s">
        <v>8246</v>
      </c>
      <c r="I154" s="16">
        <v>1411437100</v>
      </c>
      <c r="J154" s="16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7.8947368421052633E-5</v>
      </c>
      <c r="P154" s="19">
        <f t="shared" si="9"/>
        <v>15</v>
      </c>
      <c r="Q154" t="s">
        <v>8312</v>
      </c>
      <c r="R154" t="s">
        <v>8346</v>
      </c>
      <c r="S154" s="14">
        <f t="shared" si="10"/>
        <v>41875.077546296299</v>
      </c>
      <c r="T154" s="14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8220</v>
      </c>
      <c r="G155" t="s">
        <v>8224</v>
      </c>
      <c r="H155" t="s">
        <v>8246</v>
      </c>
      <c r="I155" s="16">
        <v>1417532644</v>
      </c>
      <c r="J155" s="16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7.1799999999999998E-3</v>
      </c>
      <c r="P155" s="19">
        <f t="shared" si="9"/>
        <v>35.9</v>
      </c>
      <c r="Q155" t="s">
        <v>8312</v>
      </c>
      <c r="R155" t="s">
        <v>8346</v>
      </c>
      <c r="S155" s="14">
        <f t="shared" si="10"/>
        <v>41933.586157407408</v>
      </c>
      <c r="T155" s="14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8220</v>
      </c>
      <c r="G156" t="s">
        <v>8224</v>
      </c>
      <c r="H156" t="s">
        <v>8246</v>
      </c>
      <c r="I156" s="16">
        <v>1433336895</v>
      </c>
      <c r="J156" s="1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2.6666666666666668E-2</v>
      </c>
      <c r="P156" s="19">
        <f t="shared" si="9"/>
        <v>13.333333333333334</v>
      </c>
      <c r="Q156" t="s">
        <v>8312</v>
      </c>
      <c r="R156" t="s">
        <v>8346</v>
      </c>
      <c r="S156" s="14">
        <f t="shared" si="10"/>
        <v>42115.547395833331</v>
      </c>
      <c r="T156" s="14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8220</v>
      </c>
      <c r="G157" t="s">
        <v>8224</v>
      </c>
      <c r="H157" t="s">
        <v>8246</v>
      </c>
      <c r="I157" s="16">
        <v>1437657935</v>
      </c>
      <c r="J157" s="16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6.0000000000000002E-5</v>
      </c>
      <c r="P157" s="19">
        <f t="shared" si="9"/>
        <v>20.25</v>
      </c>
      <c r="Q157" t="s">
        <v>8312</v>
      </c>
      <c r="R157" t="s">
        <v>8346</v>
      </c>
      <c r="S157" s="14">
        <f t="shared" si="10"/>
        <v>42168.559432870374</v>
      </c>
      <c r="T157" s="14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8220</v>
      </c>
      <c r="G158" t="s">
        <v>8229</v>
      </c>
      <c r="H158" t="s">
        <v>8251</v>
      </c>
      <c r="I158" s="16">
        <v>1407034796</v>
      </c>
      <c r="J158" s="16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5.0999999999999997E-2</v>
      </c>
      <c r="P158" s="19">
        <f t="shared" si="9"/>
        <v>119</v>
      </c>
      <c r="Q158" t="s">
        <v>8312</v>
      </c>
      <c r="R158" t="s">
        <v>8346</v>
      </c>
      <c r="S158" s="14">
        <f t="shared" si="10"/>
        <v>41794.124953703707</v>
      </c>
      <c r="T158" s="14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8220</v>
      </c>
      <c r="G159" t="s">
        <v>8224</v>
      </c>
      <c r="H159" t="s">
        <v>8246</v>
      </c>
      <c r="I159" s="16">
        <v>1456523572</v>
      </c>
      <c r="J159" s="16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2.671118530884808E-3</v>
      </c>
      <c r="P159" s="19">
        <f t="shared" si="9"/>
        <v>4</v>
      </c>
      <c r="Q159" t="s">
        <v>8312</v>
      </c>
      <c r="R159" t="s">
        <v>8346</v>
      </c>
      <c r="S159" s="14">
        <f t="shared" si="10"/>
        <v>42396.911712962959</v>
      </c>
      <c r="T159" s="14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9">
        <v>5000</v>
      </c>
      <c r="E160" s="11">
        <v>0</v>
      </c>
      <c r="F160" t="s">
        <v>8220</v>
      </c>
      <c r="G160" t="s">
        <v>8224</v>
      </c>
      <c r="H160" t="s">
        <v>8246</v>
      </c>
      <c r="I160" s="16">
        <v>1413942628</v>
      </c>
      <c r="J160" s="16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19" t="e">
        <f t="shared" si="9"/>
        <v>#DIV/0!</v>
      </c>
      <c r="Q160" t="s">
        <v>8312</v>
      </c>
      <c r="R160" t="s">
        <v>8346</v>
      </c>
      <c r="S160" s="14">
        <f t="shared" si="10"/>
        <v>41904.07671296296</v>
      </c>
      <c r="T160" s="14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8220</v>
      </c>
      <c r="G161" t="s">
        <v>8224</v>
      </c>
      <c r="H161" t="s">
        <v>8246</v>
      </c>
      <c r="I161" s="16">
        <v>1467541545</v>
      </c>
      <c r="J161" s="16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2.0000000000000002E-5</v>
      </c>
      <c r="P161" s="19">
        <f t="shared" si="9"/>
        <v>10</v>
      </c>
      <c r="Q161" t="s">
        <v>8312</v>
      </c>
      <c r="R161" t="s">
        <v>8346</v>
      </c>
      <c r="S161" s="14">
        <f t="shared" si="10"/>
        <v>42514.434548611112</v>
      </c>
      <c r="T161" s="14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9">
        <v>5000</v>
      </c>
      <c r="E162" s="11">
        <v>0</v>
      </c>
      <c r="F162" t="s">
        <v>8221</v>
      </c>
      <c r="G162" t="s">
        <v>8224</v>
      </c>
      <c r="H162" t="s">
        <v>8246</v>
      </c>
      <c r="I162" s="16">
        <v>1439675691</v>
      </c>
      <c r="J162" s="16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19" t="e">
        <f t="shared" si="9"/>
        <v>#DIV/0!</v>
      </c>
      <c r="Q162" t="s">
        <v>8312</v>
      </c>
      <c r="R162" t="s">
        <v>8354</v>
      </c>
      <c r="S162" s="14">
        <f t="shared" si="10"/>
        <v>42171.913090277783</v>
      </c>
      <c r="T162" s="14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8221</v>
      </c>
      <c r="G163" t="s">
        <v>8224</v>
      </c>
      <c r="H163" t="s">
        <v>8246</v>
      </c>
      <c r="I163" s="16">
        <v>1404318595</v>
      </c>
      <c r="J163" s="16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1E-4</v>
      </c>
      <c r="P163" s="19">
        <f t="shared" si="9"/>
        <v>5</v>
      </c>
      <c r="Q163" t="s">
        <v>8312</v>
      </c>
      <c r="R163" t="s">
        <v>8354</v>
      </c>
      <c r="S163" s="14">
        <f t="shared" si="10"/>
        <v>41792.687442129631</v>
      </c>
      <c r="T163" s="14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8221</v>
      </c>
      <c r="G164" t="s">
        <v>8224</v>
      </c>
      <c r="H164" t="s">
        <v>8246</v>
      </c>
      <c r="I164" s="16">
        <v>1408232520</v>
      </c>
      <c r="J164" s="16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0.15535714285714286</v>
      </c>
      <c r="P164" s="19">
        <f t="shared" si="9"/>
        <v>43.5</v>
      </c>
      <c r="Q164" t="s">
        <v>8312</v>
      </c>
      <c r="R164" t="s">
        <v>8354</v>
      </c>
      <c r="S164" s="14">
        <f t="shared" si="10"/>
        <v>41835.126805555556</v>
      </c>
      <c r="T164" s="14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9">
        <v>2000000</v>
      </c>
      <c r="E165" s="11">
        <v>0</v>
      </c>
      <c r="F165" t="s">
        <v>8221</v>
      </c>
      <c r="G165" t="s">
        <v>8224</v>
      </c>
      <c r="H165" t="s">
        <v>8246</v>
      </c>
      <c r="I165" s="16">
        <v>1443657600</v>
      </c>
      <c r="J165" s="16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19" t="e">
        <f t="shared" si="9"/>
        <v>#DIV/0!</v>
      </c>
      <c r="Q165" t="s">
        <v>8312</v>
      </c>
      <c r="R165" t="s">
        <v>8354</v>
      </c>
      <c r="S165" s="14">
        <f t="shared" si="10"/>
        <v>42243.961273148147</v>
      </c>
      <c r="T165" s="14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8221</v>
      </c>
      <c r="G166" t="s">
        <v>8224</v>
      </c>
      <c r="H166" t="s">
        <v>8246</v>
      </c>
      <c r="I166" s="16">
        <v>1411150701</v>
      </c>
      <c r="J166" s="1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5.3333333333333332E-3</v>
      </c>
      <c r="P166" s="19">
        <f t="shared" si="9"/>
        <v>91.428571428571431</v>
      </c>
      <c r="Q166" t="s">
        <v>8312</v>
      </c>
      <c r="R166" t="s">
        <v>8354</v>
      </c>
      <c r="S166" s="14">
        <f t="shared" si="10"/>
        <v>41841.762743055559</v>
      </c>
      <c r="T166" s="14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9">
        <v>17000</v>
      </c>
      <c r="E167" s="11">
        <v>0</v>
      </c>
      <c r="F167" t="s">
        <v>8221</v>
      </c>
      <c r="G167" t="s">
        <v>8225</v>
      </c>
      <c r="H167" t="s">
        <v>8247</v>
      </c>
      <c r="I167" s="16">
        <v>1452613724</v>
      </c>
      <c r="J167" s="16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19" t="e">
        <f t="shared" si="9"/>
        <v>#DIV/0!</v>
      </c>
      <c r="Q167" t="s">
        <v>8312</v>
      </c>
      <c r="R167" t="s">
        <v>8354</v>
      </c>
      <c r="S167" s="14">
        <f t="shared" si="10"/>
        <v>42351.658842592587</v>
      </c>
      <c r="T167" s="14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8221</v>
      </c>
      <c r="G168" t="s">
        <v>8224</v>
      </c>
      <c r="H168" t="s">
        <v>8246</v>
      </c>
      <c r="I168" s="16">
        <v>1484531362</v>
      </c>
      <c r="J168" s="16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0.6</v>
      </c>
      <c r="P168" s="19">
        <f t="shared" si="9"/>
        <v>3000</v>
      </c>
      <c r="Q168" t="s">
        <v>8312</v>
      </c>
      <c r="R168" t="s">
        <v>8354</v>
      </c>
      <c r="S168" s="14">
        <f t="shared" si="10"/>
        <v>42721.075949074075</v>
      </c>
      <c r="T168" s="14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8221</v>
      </c>
      <c r="G169" t="s">
        <v>8224</v>
      </c>
      <c r="H169" t="s">
        <v>8246</v>
      </c>
      <c r="I169" s="16">
        <v>1438726535</v>
      </c>
      <c r="J169" s="16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1E-4</v>
      </c>
      <c r="P169" s="19">
        <f t="shared" si="9"/>
        <v>5.5</v>
      </c>
      <c r="Q169" t="s">
        <v>8312</v>
      </c>
      <c r="R169" t="s">
        <v>8354</v>
      </c>
      <c r="S169" s="14">
        <f t="shared" si="10"/>
        <v>42160.927488425921</v>
      </c>
      <c r="T169" s="14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8221</v>
      </c>
      <c r="G170" t="s">
        <v>8224</v>
      </c>
      <c r="H170" t="s">
        <v>8246</v>
      </c>
      <c r="I170" s="16">
        <v>1426791770</v>
      </c>
      <c r="J170" s="16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4.0625000000000001E-2</v>
      </c>
      <c r="P170" s="19">
        <f t="shared" si="9"/>
        <v>108.33333333333333</v>
      </c>
      <c r="Q170" t="s">
        <v>8312</v>
      </c>
      <c r="R170" t="s">
        <v>8354</v>
      </c>
      <c r="S170" s="14">
        <f t="shared" si="10"/>
        <v>42052.83530092593</v>
      </c>
      <c r="T170" s="14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8221</v>
      </c>
      <c r="G171" t="s">
        <v>8225</v>
      </c>
      <c r="H171" t="s">
        <v>8247</v>
      </c>
      <c r="I171" s="16">
        <v>1413634059</v>
      </c>
      <c r="J171" s="16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0.224</v>
      </c>
      <c r="P171" s="19">
        <f t="shared" si="9"/>
        <v>56</v>
      </c>
      <c r="Q171" t="s">
        <v>8312</v>
      </c>
      <c r="R171" t="s">
        <v>8354</v>
      </c>
      <c r="S171" s="14">
        <f t="shared" si="10"/>
        <v>41900.505312499998</v>
      </c>
      <c r="T171" s="14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8221</v>
      </c>
      <c r="G172" t="s">
        <v>8224</v>
      </c>
      <c r="H172" t="s">
        <v>8246</v>
      </c>
      <c r="I172" s="16">
        <v>1440912480</v>
      </c>
      <c r="J172" s="16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3.2500000000000001E-2</v>
      </c>
      <c r="P172" s="19">
        <f t="shared" si="9"/>
        <v>32.5</v>
      </c>
      <c r="Q172" t="s">
        <v>8312</v>
      </c>
      <c r="R172" t="s">
        <v>8354</v>
      </c>
      <c r="S172" s="14">
        <f t="shared" si="10"/>
        <v>42216.977812500001</v>
      </c>
      <c r="T172" s="14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8221</v>
      </c>
      <c r="G173" t="s">
        <v>8224</v>
      </c>
      <c r="H173" t="s">
        <v>8246</v>
      </c>
      <c r="I173" s="16">
        <v>1470975614</v>
      </c>
      <c r="J173" s="16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2.0000000000000002E-5</v>
      </c>
      <c r="P173" s="19">
        <f t="shared" si="9"/>
        <v>1</v>
      </c>
      <c r="Q173" t="s">
        <v>8312</v>
      </c>
      <c r="R173" t="s">
        <v>8354</v>
      </c>
      <c r="S173" s="14">
        <f t="shared" si="10"/>
        <v>42534.180717592593</v>
      </c>
      <c r="T173" s="14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9">
        <v>95000</v>
      </c>
      <c r="E174" s="11">
        <v>0</v>
      </c>
      <c r="F174" t="s">
        <v>8221</v>
      </c>
      <c r="G174" t="s">
        <v>8224</v>
      </c>
      <c r="H174" t="s">
        <v>8246</v>
      </c>
      <c r="I174" s="16">
        <v>1426753723</v>
      </c>
      <c r="J174" s="16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19" t="e">
        <f t="shared" si="9"/>
        <v>#DIV/0!</v>
      </c>
      <c r="Q174" t="s">
        <v>8312</v>
      </c>
      <c r="R174" t="s">
        <v>8354</v>
      </c>
      <c r="S174" s="14">
        <f t="shared" si="10"/>
        <v>42047.394942129627</v>
      </c>
      <c r="T174" s="14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9">
        <v>1110</v>
      </c>
      <c r="E175" s="11">
        <v>0</v>
      </c>
      <c r="F175" t="s">
        <v>8221</v>
      </c>
      <c r="G175" t="s">
        <v>8225</v>
      </c>
      <c r="H175" t="s">
        <v>8247</v>
      </c>
      <c r="I175" s="16">
        <v>1425131108</v>
      </c>
      <c r="J175" s="16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19" t="e">
        <f t="shared" si="9"/>
        <v>#DIV/0!</v>
      </c>
      <c r="Q175" t="s">
        <v>8312</v>
      </c>
      <c r="R175" t="s">
        <v>8354</v>
      </c>
      <c r="S175" s="14">
        <f t="shared" si="10"/>
        <v>42033.573009259257</v>
      </c>
      <c r="T175" s="14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9">
        <v>6000</v>
      </c>
      <c r="E176" s="11">
        <v>0</v>
      </c>
      <c r="F176" t="s">
        <v>8221</v>
      </c>
      <c r="G176" t="s">
        <v>8233</v>
      </c>
      <c r="H176" t="s">
        <v>8249</v>
      </c>
      <c r="I176" s="16">
        <v>1431108776</v>
      </c>
      <c r="J176" s="1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19" t="e">
        <f t="shared" si="9"/>
        <v>#DIV/0!</v>
      </c>
      <c r="Q176" t="s">
        <v>8312</v>
      </c>
      <c r="R176" t="s">
        <v>8354</v>
      </c>
      <c r="S176" s="14">
        <f t="shared" si="10"/>
        <v>42072.758981481486</v>
      </c>
      <c r="T176" s="14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8221</v>
      </c>
      <c r="G177" t="s">
        <v>8225</v>
      </c>
      <c r="H177" t="s">
        <v>8247</v>
      </c>
      <c r="I177" s="16">
        <v>1409337611</v>
      </c>
      <c r="J177" s="16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6.4850000000000005E-2</v>
      </c>
      <c r="P177" s="19">
        <f t="shared" si="9"/>
        <v>49.884615384615387</v>
      </c>
      <c r="Q177" t="s">
        <v>8312</v>
      </c>
      <c r="R177" t="s">
        <v>8354</v>
      </c>
      <c r="S177" s="14">
        <f t="shared" si="10"/>
        <v>41855.777905092589</v>
      </c>
      <c r="T177" s="14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9">
        <v>1500</v>
      </c>
      <c r="E178" s="11">
        <v>0</v>
      </c>
      <c r="F178" t="s">
        <v>8221</v>
      </c>
      <c r="G178" t="s">
        <v>8224</v>
      </c>
      <c r="H178" t="s">
        <v>8246</v>
      </c>
      <c r="I178" s="16">
        <v>1438803999</v>
      </c>
      <c r="J178" s="16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19" t="e">
        <f t="shared" si="9"/>
        <v>#DIV/0!</v>
      </c>
      <c r="Q178" t="s">
        <v>8312</v>
      </c>
      <c r="R178" t="s">
        <v>8354</v>
      </c>
      <c r="S178" s="14">
        <f t="shared" si="10"/>
        <v>42191.824062500003</v>
      </c>
      <c r="T178" s="14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8221</v>
      </c>
      <c r="G179" t="s">
        <v>8224</v>
      </c>
      <c r="H179" t="s">
        <v>8246</v>
      </c>
      <c r="I179" s="16">
        <v>1427155726</v>
      </c>
      <c r="J179" s="16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0.4</v>
      </c>
      <c r="P179" s="19">
        <f t="shared" si="9"/>
        <v>25.714285714285715</v>
      </c>
      <c r="Q179" t="s">
        <v>8312</v>
      </c>
      <c r="R179" t="s">
        <v>8354</v>
      </c>
      <c r="S179" s="14">
        <f t="shared" si="10"/>
        <v>42070.047754629632</v>
      </c>
      <c r="T179" s="14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9">
        <v>500000</v>
      </c>
      <c r="E180" s="11">
        <v>0</v>
      </c>
      <c r="F180" t="s">
        <v>8221</v>
      </c>
      <c r="G180" t="s">
        <v>8227</v>
      </c>
      <c r="H180" t="s">
        <v>8249</v>
      </c>
      <c r="I180" s="16">
        <v>1448582145</v>
      </c>
      <c r="J180" s="16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19" t="e">
        <f t="shared" si="9"/>
        <v>#DIV/0!</v>
      </c>
      <c r="Q180" t="s">
        <v>8312</v>
      </c>
      <c r="R180" t="s">
        <v>8354</v>
      </c>
      <c r="S180" s="14">
        <f t="shared" si="10"/>
        <v>42304.955381944441</v>
      </c>
      <c r="T180" s="14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8221</v>
      </c>
      <c r="G181" t="s">
        <v>8224</v>
      </c>
      <c r="H181" t="s">
        <v>8246</v>
      </c>
      <c r="I181" s="16">
        <v>1457056555</v>
      </c>
      <c r="J181" s="16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0.2</v>
      </c>
      <c r="P181" s="19">
        <f t="shared" si="9"/>
        <v>100</v>
      </c>
      <c r="Q181" t="s">
        <v>8312</v>
      </c>
      <c r="R181" t="s">
        <v>8354</v>
      </c>
      <c r="S181" s="14">
        <f t="shared" si="10"/>
        <v>42403.080497685187</v>
      </c>
      <c r="T181" s="14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8221</v>
      </c>
      <c r="G182" t="s">
        <v>8225</v>
      </c>
      <c r="H182" t="s">
        <v>8247</v>
      </c>
      <c r="I182" s="16">
        <v>1428951600</v>
      </c>
      <c r="J182" s="16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0.33416666666666667</v>
      </c>
      <c r="P182" s="19">
        <f t="shared" si="9"/>
        <v>30.846153846153847</v>
      </c>
      <c r="Q182" t="s">
        <v>8312</v>
      </c>
      <c r="R182" t="s">
        <v>8354</v>
      </c>
      <c r="S182" s="14">
        <f t="shared" si="10"/>
        <v>42067.991238425922</v>
      </c>
      <c r="T182" s="14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8221</v>
      </c>
      <c r="G183" t="s">
        <v>8225</v>
      </c>
      <c r="H183" t="s">
        <v>8247</v>
      </c>
      <c r="I183" s="16">
        <v>1434995295</v>
      </c>
      <c r="J183" s="16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0.21092608822670172</v>
      </c>
      <c r="P183" s="19">
        <f t="shared" si="9"/>
        <v>180.5</v>
      </c>
      <c r="Q183" t="s">
        <v>8312</v>
      </c>
      <c r="R183" t="s">
        <v>8354</v>
      </c>
      <c r="S183" s="14">
        <f t="shared" si="10"/>
        <v>42147.741840277777</v>
      </c>
      <c r="T183" s="14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9">
        <v>1000</v>
      </c>
      <c r="E184" s="11">
        <v>0</v>
      </c>
      <c r="F184" t="s">
        <v>8221</v>
      </c>
      <c r="G184" t="s">
        <v>8224</v>
      </c>
      <c r="H184" t="s">
        <v>8246</v>
      </c>
      <c r="I184" s="16">
        <v>1483748232</v>
      </c>
      <c r="J184" s="16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19" t="e">
        <f t="shared" si="9"/>
        <v>#DIV/0!</v>
      </c>
      <c r="Q184" t="s">
        <v>8312</v>
      </c>
      <c r="R184" t="s">
        <v>8354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8221</v>
      </c>
      <c r="G185" t="s">
        <v>8225</v>
      </c>
      <c r="H185" t="s">
        <v>8247</v>
      </c>
      <c r="I185" s="16">
        <v>1417033610</v>
      </c>
      <c r="J185" s="16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0.35855999999999999</v>
      </c>
      <c r="P185" s="19">
        <f t="shared" si="9"/>
        <v>373.5</v>
      </c>
      <c r="Q185" t="s">
        <v>8312</v>
      </c>
      <c r="R185" t="s">
        <v>8354</v>
      </c>
      <c r="S185" s="14">
        <f t="shared" si="10"/>
        <v>41939.810300925928</v>
      </c>
      <c r="T185" s="14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8221</v>
      </c>
      <c r="G186" t="s">
        <v>8229</v>
      </c>
      <c r="H186" t="s">
        <v>8251</v>
      </c>
      <c r="I186" s="16">
        <v>1409543940</v>
      </c>
      <c r="J186" s="1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3.4000000000000002E-2</v>
      </c>
      <c r="P186" s="19">
        <f t="shared" si="9"/>
        <v>25.5</v>
      </c>
      <c r="Q186" t="s">
        <v>8312</v>
      </c>
      <c r="R186" t="s">
        <v>8354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8221</v>
      </c>
      <c r="G187" t="s">
        <v>8234</v>
      </c>
      <c r="H187" t="s">
        <v>8254</v>
      </c>
      <c r="I187" s="16">
        <v>1471557139</v>
      </c>
      <c r="J187" s="16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5.5E-2</v>
      </c>
      <c r="P187" s="19">
        <f t="shared" si="9"/>
        <v>220</v>
      </c>
      <c r="Q187" t="s">
        <v>8312</v>
      </c>
      <c r="R187" t="s">
        <v>8354</v>
      </c>
      <c r="S187" s="14">
        <f t="shared" si="10"/>
        <v>42570.91133101852</v>
      </c>
      <c r="T187" s="14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9">
        <v>5000</v>
      </c>
      <c r="E188" s="11">
        <v>0</v>
      </c>
      <c r="F188" t="s">
        <v>8221</v>
      </c>
      <c r="G188" t="s">
        <v>8224</v>
      </c>
      <c r="H188" t="s">
        <v>8246</v>
      </c>
      <c r="I188" s="16">
        <v>1488571200</v>
      </c>
      <c r="J188" s="16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19" t="e">
        <f t="shared" si="9"/>
        <v>#DIV/0!</v>
      </c>
      <c r="Q188" t="s">
        <v>8312</v>
      </c>
      <c r="R188" t="s">
        <v>8354</v>
      </c>
      <c r="S188" s="14">
        <f t="shared" si="10"/>
        <v>42767.812893518523</v>
      </c>
      <c r="T188" s="14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8221</v>
      </c>
      <c r="G189" t="s">
        <v>8224</v>
      </c>
      <c r="H189" t="s">
        <v>8246</v>
      </c>
      <c r="I189" s="16">
        <v>1437461940</v>
      </c>
      <c r="J189" s="16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0.16</v>
      </c>
      <c r="P189" s="19">
        <f t="shared" si="9"/>
        <v>160</v>
      </c>
      <c r="Q189" t="s">
        <v>8312</v>
      </c>
      <c r="R189" t="s">
        <v>8354</v>
      </c>
      <c r="S189" s="14">
        <f t="shared" si="10"/>
        <v>42182.234456018516</v>
      </c>
      <c r="T189" s="14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9">
        <v>1500</v>
      </c>
      <c r="E190" s="11">
        <v>0</v>
      </c>
      <c r="F190" t="s">
        <v>8221</v>
      </c>
      <c r="G190" t="s">
        <v>8224</v>
      </c>
      <c r="H190" t="s">
        <v>8246</v>
      </c>
      <c r="I190" s="16">
        <v>1409891015</v>
      </c>
      <c r="J190" s="16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19" t="e">
        <f t="shared" si="9"/>
        <v>#DIV/0!</v>
      </c>
      <c r="Q190" t="s">
        <v>8312</v>
      </c>
      <c r="R190" t="s">
        <v>8354</v>
      </c>
      <c r="S190" s="14">
        <f t="shared" si="10"/>
        <v>41857.18304398148</v>
      </c>
      <c r="T190" s="14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8221</v>
      </c>
      <c r="G191" t="s">
        <v>8224</v>
      </c>
      <c r="H191" t="s">
        <v>8246</v>
      </c>
      <c r="I191" s="16">
        <v>1472920477</v>
      </c>
      <c r="J191" s="16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6.8999999999999997E-4</v>
      </c>
      <c r="P191" s="19">
        <f t="shared" si="9"/>
        <v>69</v>
      </c>
      <c r="Q191" t="s">
        <v>8312</v>
      </c>
      <c r="R191" t="s">
        <v>8354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8221</v>
      </c>
      <c r="G192" t="s">
        <v>8224</v>
      </c>
      <c r="H192" t="s">
        <v>8246</v>
      </c>
      <c r="I192" s="16">
        <v>1466091446</v>
      </c>
      <c r="J192" s="16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4.1666666666666666E-3</v>
      </c>
      <c r="P192" s="19">
        <f t="shared" si="9"/>
        <v>50</v>
      </c>
      <c r="Q192" t="s">
        <v>8312</v>
      </c>
      <c r="R192" t="s">
        <v>8354</v>
      </c>
      <c r="S192" s="14">
        <f t="shared" si="10"/>
        <v>42527.650995370372</v>
      </c>
      <c r="T192" s="14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8221</v>
      </c>
      <c r="G193" t="s">
        <v>8226</v>
      </c>
      <c r="H193" t="s">
        <v>8248</v>
      </c>
      <c r="I193" s="16">
        <v>1443782138</v>
      </c>
      <c r="J193" s="16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0.05</v>
      </c>
      <c r="P193" s="19">
        <f t="shared" si="9"/>
        <v>83.333333333333329</v>
      </c>
      <c r="Q193" t="s">
        <v>8312</v>
      </c>
      <c r="R193" t="s">
        <v>8354</v>
      </c>
      <c r="S193" s="14">
        <f t="shared" si="10"/>
        <v>42239.441412037035</v>
      </c>
      <c r="T193" s="14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8221</v>
      </c>
      <c r="G194" t="s">
        <v>8224</v>
      </c>
      <c r="H194" t="s">
        <v>8246</v>
      </c>
      <c r="I194" s="16">
        <v>1413572432</v>
      </c>
      <c r="J194" s="16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1.7E-5</v>
      </c>
      <c r="P194" s="19">
        <f t="shared" si="9"/>
        <v>5.666666666666667</v>
      </c>
      <c r="Q194" t="s">
        <v>8312</v>
      </c>
      <c r="R194" t="s">
        <v>8354</v>
      </c>
      <c r="S194" s="14">
        <f t="shared" si="10"/>
        <v>41899.792037037041</v>
      </c>
      <c r="T194" s="14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9">
        <v>1000</v>
      </c>
      <c r="E195" s="11">
        <v>0</v>
      </c>
      <c r="F195" t="s">
        <v>8221</v>
      </c>
      <c r="G195" t="s">
        <v>8225</v>
      </c>
      <c r="H195" t="s">
        <v>8247</v>
      </c>
      <c r="I195" s="16">
        <v>1417217166</v>
      </c>
      <c r="J195" s="16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E195/D195</f>
        <v>0</v>
      </c>
      <c r="P195" s="19" t="e">
        <f t="shared" ref="P195:P258" si="13">E195/L195</f>
        <v>#DIV/0!</v>
      </c>
      <c r="Q195" t="s">
        <v>8312</v>
      </c>
      <c r="R195" t="s">
        <v>8354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8221</v>
      </c>
      <c r="G196" t="s">
        <v>8225</v>
      </c>
      <c r="H196" t="s">
        <v>8247</v>
      </c>
      <c r="I196" s="16">
        <v>1457308531</v>
      </c>
      <c r="J196" s="1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1.1999999999999999E-3</v>
      </c>
      <c r="P196" s="19">
        <f t="shared" si="13"/>
        <v>1</v>
      </c>
      <c r="Q196" t="s">
        <v>8312</v>
      </c>
      <c r="R196" t="s">
        <v>8354</v>
      </c>
      <c r="S196" s="14">
        <f t="shared" si="14"/>
        <v>42375.996886574074</v>
      </c>
      <c r="T196" s="14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9">
        <v>2000000</v>
      </c>
      <c r="E197" s="11">
        <v>0</v>
      </c>
      <c r="F197" t="s">
        <v>8221</v>
      </c>
      <c r="G197" t="s">
        <v>8224</v>
      </c>
      <c r="H197" t="s">
        <v>8246</v>
      </c>
      <c r="I197" s="16">
        <v>1436544332</v>
      </c>
      <c r="J197" s="16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19" t="e">
        <f t="shared" si="13"/>
        <v>#DIV/0!</v>
      </c>
      <c r="Q197" t="s">
        <v>8312</v>
      </c>
      <c r="R197" t="s">
        <v>8354</v>
      </c>
      <c r="S197" s="14">
        <f t="shared" si="14"/>
        <v>42135.67050925926</v>
      </c>
      <c r="T197" s="14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8221</v>
      </c>
      <c r="G198" t="s">
        <v>8225</v>
      </c>
      <c r="H198" t="s">
        <v>8247</v>
      </c>
      <c r="I198" s="16">
        <v>1444510800</v>
      </c>
      <c r="J198" s="16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0.41857142857142859</v>
      </c>
      <c r="P198" s="19">
        <f t="shared" si="13"/>
        <v>77.10526315789474</v>
      </c>
      <c r="Q198" t="s">
        <v>8312</v>
      </c>
      <c r="R198" t="s">
        <v>8354</v>
      </c>
      <c r="S198" s="14">
        <f t="shared" si="14"/>
        <v>42259.542800925927</v>
      </c>
      <c r="T198" s="14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8221</v>
      </c>
      <c r="G199" t="s">
        <v>8225</v>
      </c>
      <c r="H199" t="s">
        <v>8247</v>
      </c>
      <c r="I199" s="16">
        <v>1487365200</v>
      </c>
      <c r="J199" s="16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0.1048</v>
      </c>
      <c r="P199" s="19">
        <f t="shared" si="13"/>
        <v>32.75</v>
      </c>
      <c r="Q199" t="s">
        <v>8312</v>
      </c>
      <c r="R199" t="s">
        <v>8354</v>
      </c>
      <c r="S199" s="14">
        <f t="shared" si="14"/>
        <v>42741.848379629635</v>
      </c>
      <c r="T199" s="14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8221</v>
      </c>
      <c r="G200" t="s">
        <v>8224</v>
      </c>
      <c r="H200" t="s">
        <v>8246</v>
      </c>
      <c r="I200" s="16">
        <v>1412500322</v>
      </c>
      <c r="J200" s="16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1.116E-2</v>
      </c>
      <c r="P200" s="19">
        <f t="shared" si="13"/>
        <v>46.5</v>
      </c>
      <c r="Q200" t="s">
        <v>8312</v>
      </c>
      <c r="R200" t="s">
        <v>8354</v>
      </c>
      <c r="S200" s="14">
        <f t="shared" si="14"/>
        <v>41887.383356481485</v>
      </c>
      <c r="T200" s="14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9">
        <v>10000</v>
      </c>
      <c r="E201" s="11">
        <v>0</v>
      </c>
      <c r="F201" t="s">
        <v>8221</v>
      </c>
      <c r="G201" t="s">
        <v>8224</v>
      </c>
      <c r="H201" t="s">
        <v>8246</v>
      </c>
      <c r="I201" s="16">
        <v>1472698702</v>
      </c>
      <c r="J201" s="16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19" t="e">
        <f t="shared" si="13"/>
        <v>#DIV/0!</v>
      </c>
      <c r="Q201" t="s">
        <v>8312</v>
      </c>
      <c r="R201" t="s">
        <v>8354</v>
      </c>
      <c r="S201" s="14">
        <f t="shared" si="14"/>
        <v>42584.123865740738</v>
      </c>
      <c r="T201" s="14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8221</v>
      </c>
      <c r="G202" t="s">
        <v>8224</v>
      </c>
      <c r="H202" t="s">
        <v>8246</v>
      </c>
      <c r="I202" s="16">
        <v>1410746403</v>
      </c>
      <c r="J202" s="16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0.26192500000000002</v>
      </c>
      <c r="P202" s="19">
        <f t="shared" si="13"/>
        <v>87.308333333333337</v>
      </c>
      <c r="Q202" t="s">
        <v>8312</v>
      </c>
      <c r="R202" t="s">
        <v>8354</v>
      </c>
      <c r="S202" s="14">
        <f t="shared" si="14"/>
        <v>41867.083368055559</v>
      </c>
      <c r="T202" s="14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8221</v>
      </c>
      <c r="G203" t="s">
        <v>8224</v>
      </c>
      <c r="H203" t="s">
        <v>8246</v>
      </c>
      <c r="I203" s="16">
        <v>1423424329</v>
      </c>
      <c r="J203" s="16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0.58461538461538465</v>
      </c>
      <c r="P203" s="19">
        <f t="shared" si="13"/>
        <v>54.285714285714285</v>
      </c>
      <c r="Q203" t="s">
        <v>8312</v>
      </c>
      <c r="R203" t="s">
        <v>8354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9">
        <v>6000</v>
      </c>
      <c r="E204" s="11">
        <v>0</v>
      </c>
      <c r="F204" t="s">
        <v>8221</v>
      </c>
      <c r="G204" t="s">
        <v>8224</v>
      </c>
      <c r="H204" t="s">
        <v>8246</v>
      </c>
      <c r="I204" s="16">
        <v>1444337940</v>
      </c>
      <c r="J204" s="16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19" t="e">
        <f t="shared" si="13"/>
        <v>#DIV/0!</v>
      </c>
      <c r="Q204" t="s">
        <v>8312</v>
      </c>
      <c r="R204" t="s">
        <v>8354</v>
      </c>
      <c r="S204" s="14">
        <f t="shared" si="14"/>
        <v>42255.927824074075</v>
      </c>
      <c r="T204" s="14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8221</v>
      </c>
      <c r="G205" t="s">
        <v>8225</v>
      </c>
      <c r="H205" t="s">
        <v>8247</v>
      </c>
      <c r="I205" s="16">
        <v>1422562864</v>
      </c>
      <c r="J205" s="16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0.2984</v>
      </c>
      <c r="P205" s="19">
        <f t="shared" si="13"/>
        <v>93.25</v>
      </c>
      <c r="Q205" t="s">
        <v>8312</v>
      </c>
      <c r="R205" t="s">
        <v>8354</v>
      </c>
      <c r="S205" s="14">
        <f t="shared" si="14"/>
        <v>41973.847962962958</v>
      </c>
      <c r="T205" s="14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8221</v>
      </c>
      <c r="G206" t="s">
        <v>8226</v>
      </c>
      <c r="H206" t="s">
        <v>8248</v>
      </c>
      <c r="I206" s="16">
        <v>1470319203</v>
      </c>
      <c r="J206" s="1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0.50721666666666665</v>
      </c>
      <c r="P206" s="19">
        <f t="shared" si="13"/>
        <v>117.68368136117556</v>
      </c>
      <c r="Q206" t="s">
        <v>8312</v>
      </c>
      <c r="R206" t="s">
        <v>8354</v>
      </c>
      <c r="S206" s="14">
        <f t="shared" si="14"/>
        <v>42556.583368055552</v>
      </c>
      <c r="T206" s="14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8221</v>
      </c>
      <c r="G207" t="s">
        <v>8224</v>
      </c>
      <c r="H207" t="s">
        <v>8246</v>
      </c>
      <c r="I207" s="16">
        <v>1444144222</v>
      </c>
      <c r="J207" s="16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0.16250000000000001</v>
      </c>
      <c r="P207" s="19">
        <f t="shared" si="13"/>
        <v>76.470588235294116</v>
      </c>
      <c r="Q207" t="s">
        <v>8312</v>
      </c>
      <c r="R207" t="s">
        <v>8354</v>
      </c>
      <c r="S207" s="14">
        <f t="shared" si="14"/>
        <v>42248.632199074069</v>
      </c>
      <c r="T207" s="14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9">
        <v>12700</v>
      </c>
      <c r="E208" s="11">
        <v>0</v>
      </c>
      <c r="F208" t="s">
        <v>8221</v>
      </c>
      <c r="G208" t="s">
        <v>8224</v>
      </c>
      <c r="H208" t="s">
        <v>8246</v>
      </c>
      <c r="I208" s="16">
        <v>1470441983</v>
      </c>
      <c r="J208" s="16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19" t="e">
        <f t="shared" si="13"/>
        <v>#DIV/0!</v>
      </c>
      <c r="Q208" t="s">
        <v>8312</v>
      </c>
      <c r="R208" t="s">
        <v>8354</v>
      </c>
      <c r="S208" s="14">
        <f t="shared" si="14"/>
        <v>42567.004432870366</v>
      </c>
      <c r="T208" s="14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8221</v>
      </c>
      <c r="G209" t="s">
        <v>8229</v>
      </c>
      <c r="H209" t="s">
        <v>8251</v>
      </c>
      <c r="I209" s="16">
        <v>1420346638</v>
      </c>
      <c r="J209" s="16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0.15214285714285714</v>
      </c>
      <c r="P209" s="19">
        <f t="shared" si="13"/>
        <v>163.84615384615384</v>
      </c>
      <c r="Q209" t="s">
        <v>8312</v>
      </c>
      <c r="R209" t="s">
        <v>8354</v>
      </c>
      <c r="S209" s="14">
        <f t="shared" si="14"/>
        <v>41978.197199074071</v>
      </c>
      <c r="T209" s="14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9">
        <v>50000</v>
      </c>
      <c r="E210" s="11">
        <v>0</v>
      </c>
      <c r="F210" t="s">
        <v>8221</v>
      </c>
      <c r="G210" t="s">
        <v>8226</v>
      </c>
      <c r="H210" t="s">
        <v>8248</v>
      </c>
      <c r="I210" s="16">
        <v>1418719967</v>
      </c>
      <c r="J210" s="16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19" t="e">
        <f t="shared" si="13"/>
        <v>#DIV/0!</v>
      </c>
      <c r="Q210" t="s">
        <v>8312</v>
      </c>
      <c r="R210" t="s">
        <v>8354</v>
      </c>
      <c r="S210" s="14">
        <f t="shared" si="14"/>
        <v>41959.369988425926</v>
      </c>
      <c r="T210" s="14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9">
        <v>25000</v>
      </c>
      <c r="E211" s="11">
        <v>0</v>
      </c>
      <c r="F211" t="s">
        <v>8221</v>
      </c>
      <c r="G211" t="s">
        <v>8224</v>
      </c>
      <c r="H211" t="s">
        <v>8246</v>
      </c>
      <c r="I211" s="16">
        <v>1436566135</v>
      </c>
      <c r="J211" s="16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19" t="e">
        <f t="shared" si="13"/>
        <v>#DIV/0!</v>
      </c>
      <c r="Q211" t="s">
        <v>8312</v>
      </c>
      <c r="R211" t="s">
        <v>8354</v>
      </c>
      <c r="S211" s="14">
        <f t="shared" si="14"/>
        <v>42165.922858796301</v>
      </c>
      <c r="T211" s="14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8221</v>
      </c>
      <c r="G212" t="s">
        <v>8224</v>
      </c>
      <c r="H212" t="s">
        <v>8246</v>
      </c>
      <c r="I212" s="16">
        <v>1443675600</v>
      </c>
      <c r="J212" s="16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0.2525</v>
      </c>
      <c r="P212" s="19">
        <f t="shared" si="13"/>
        <v>91.818181818181813</v>
      </c>
      <c r="Q212" t="s">
        <v>8312</v>
      </c>
      <c r="R212" t="s">
        <v>8354</v>
      </c>
      <c r="S212" s="14">
        <f t="shared" si="14"/>
        <v>42249.064722222218</v>
      </c>
      <c r="T212" s="14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8221</v>
      </c>
      <c r="G213" t="s">
        <v>8224</v>
      </c>
      <c r="H213" t="s">
        <v>8246</v>
      </c>
      <c r="I213" s="16">
        <v>1442634617</v>
      </c>
      <c r="J213" s="16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0.44600000000000001</v>
      </c>
      <c r="P213" s="19">
        <f t="shared" si="13"/>
        <v>185.83333333333334</v>
      </c>
      <c r="Q213" t="s">
        <v>8312</v>
      </c>
      <c r="R213" t="s">
        <v>8354</v>
      </c>
      <c r="S213" s="14">
        <f t="shared" si="14"/>
        <v>42236.159918981488</v>
      </c>
      <c r="T213" s="14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8221</v>
      </c>
      <c r="G214" t="s">
        <v>8224</v>
      </c>
      <c r="H214" t="s">
        <v>8246</v>
      </c>
      <c r="I214" s="16">
        <v>1460837320</v>
      </c>
      <c r="J214" s="16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1.5873015873015873E-4</v>
      </c>
      <c r="P214" s="19">
        <f t="shared" si="13"/>
        <v>1</v>
      </c>
      <c r="Q214" t="s">
        <v>8312</v>
      </c>
      <c r="R214" t="s">
        <v>8354</v>
      </c>
      <c r="S214" s="14">
        <f t="shared" si="14"/>
        <v>42416.881018518514</v>
      </c>
      <c r="T214" s="14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8221</v>
      </c>
      <c r="G215" t="s">
        <v>8224</v>
      </c>
      <c r="H215" t="s">
        <v>8246</v>
      </c>
      <c r="I215" s="16">
        <v>1439734001</v>
      </c>
      <c r="J215" s="16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4.0000000000000002E-4</v>
      </c>
      <c r="P215" s="19">
        <f t="shared" si="13"/>
        <v>20</v>
      </c>
      <c r="Q215" t="s">
        <v>8312</v>
      </c>
      <c r="R215" t="s">
        <v>8354</v>
      </c>
      <c r="S215" s="14">
        <f t="shared" si="14"/>
        <v>42202.594293981485</v>
      </c>
      <c r="T215" s="14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8221</v>
      </c>
      <c r="G216" t="s">
        <v>8224</v>
      </c>
      <c r="H216" t="s">
        <v>8246</v>
      </c>
      <c r="I216" s="16">
        <v>1425655349</v>
      </c>
      <c r="J216" s="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8.0000000000000007E-5</v>
      </c>
      <c r="P216" s="19">
        <f t="shared" si="13"/>
        <v>1</v>
      </c>
      <c r="Q216" t="s">
        <v>8312</v>
      </c>
      <c r="R216" t="s">
        <v>8354</v>
      </c>
      <c r="S216" s="14">
        <f t="shared" si="14"/>
        <v>42009.64061342593</v>
      </c>
      <c r="T216" s="14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8221</v>
      </c>
      <c r="G217" t="s">
        <v>8225</v>
      </c>
      <c r="H217" t="s">
        <v>8247</v>
      </c>
      <c r="I217" s="16">
        <v>1455753540</v>
      </c>
      <c r="J217" s="16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2.2727272727272726E-3</v>
      </c>
      <c r="P217" s="19">
        <f t="shared" si="13"/>
        <v>10</v>
      </c>
      <c r="Q217" t="s">
        <v>8312</v>
      </c>
      <c r="R217" t="s">
        <v>8354</v>
      </c>
      <c r="S217" s="14">
        <f t="shared" si="14"/>
        <v>42375.230115740742</v>
      </c>
      <c r="T217" s="14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8221</v>
      </c>
      <c r="G218" t="s">
        <v>8224</v>
      </c>
      <c r="H218" t="s">
        <v>8246</v>
      </c>
      <c r="I218" s="16">
        <v>1429740037</v>
      </c>
      <c r="J218" s="16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0.55698440000000005</v>
      </c>
      <c r="P218" s="19">
        <f t="shared" si="13"/>
        <v>331.53833333333336</v>
      </c>
      <c r="Q218" t="s">
        <v>8312</v>
      </c>
      <c r="R218" t="s">
        <v>8354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8221</v>
      </c>
      <c r="G219" t="s">
        <v>8235</v>
      </c>
      <c r="H219" t="s">
        <v>8255</v>
      </c>
      <c r="I219" s="16">
        <v>1419780149</v>
      </c>
      <c r="J219" s="16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0.11942999999999999</v>
      </c>
      <c r="P219" s="19">
        <f t="shared" si="13"/>
        <v>314.28947368421052</v>
      </c>
      <c r="Q219" t="s">
        <v>8312</v>
      </c>
      <c r="R219" t="s">
        <v>8354</v>
      </c>
      <c r="S219" s="14">
        <f t="shared" si="14"/>
        <v>41970.64061342593</v>
      </c>
      <c r="T219" s="14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8221</v>
      </c>
      <c r="G220" t="s">
        <v>8224</v>
      </c>
      <c r="H220" t="s">
        <v>8246</v>
      </c>
      <c r="I220" s="16">
        <v>1431702289</v>
      </c>
      <c r="J220" s="16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0.02</v>
      </c>
      <c r="P220" s="19">
        <f t="shared" si="13"/>
        <v>100</v>
      </c>
      <c r="Q220" t="s">
        <v>8312</v>
      </c>
      <c r="R220" t="s">
        <v>8354</v>
      </c>
      <c r="S220" s="14">
        <f t="shared" si="14"/>
        <v>42079.628344907411</v>
      </c>
      <c r="T220" s="14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8221</v>
      </c>
      <c r="G221" t="s">
        <v>8224</v>
      </c>
      <c r="H221" t="s">
        <v>8246</v>
      </c>
      <c r="I221" s="16">
        <v>1459493940</v>
      </c>
      <c r="J221" s="16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0.17630000000000001</v>
      </c>
      <c r="P221" s="19">
        <f t="shared" si="13"/>
        <v>115.98684210526316</v>
      </c>
      <c r="Q221" t="s">
        <v>8312</v>
      </c>
      <c r="R221" t="s">
        <v>8354</v>
      </c>
      <c r="S221" s="14">
        <f t="shared" si="14"/>
        <v>42429.326678240745</v>
      </c>
      <c r="T221" s="14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8221</v>
      </c>
      <c r="G222" t="s">
        <v>8224</v>
      </c>
      <c r="H222" t="s">
        <v>8246</v>
      </c>
      <c r="I222" s="16">
        <v>1440101160</v>
      </c>
      <c r="J222" s="16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7.1999999999999998E-3</v>
      </c>
      <c r="P222" s="19">
        <f t="shared" si="13"/>
        <v>120</v>
      </c>
      <c r="Q222" t="s">
        <v>8312</v>
      </c>
      <c r="R222" t="s">
        <v>8354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9">
        <v>50000</v>
      </c>
      <c r="E223" s="11">
        <v>0</v>
      </c>
      <c r="F223" t="s">
        <v>8221</v>
      </c>
      <c r="G223" t="s">
        <v>8224</v>
      </c>
      <c r="H223" t="s">
        <v>8246</v>
      </c>
      <c r="I223" s="16">
        <v>1427569564</v>
      </c>
      <c r="J223" s="16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19" t="e">
        <f t="shared" si="13"/>
        <v>#DIV/0!</v>
      </c>
      <c r="Q223" t="s">
        <v>8312</v>
      </c>
      <c r="R223" t="s">
        <v>8354</v>
      </c>
      <c r="S223" s="14">
        <f t="shared" si="14"/>
        <v>42031.837546296301</v>
      </c>
      <c r="T223" s="14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8221</v>
      </c>
      <c r="G224" t="s">
        <v>8224</v>
      </c>
      <c r="H224" t="s">
        <v>8246</v>
      </c>
      <c r="I224" s="16">
        <v>1427423940</v>
      </c>
      <c r="J224" s="16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0.13</v>
      </c>
      <c r="P224" s="19">
        <f t="shared" si="13"/>
        <v>65</v>
      </c>
      <c r="Q224" t="s">
        <v>8312</v>
      </c>
      <c r="R224" t="s">
        <v>8354</v>
      </c>
      <c r="S224" s="14">
        <f t="shared" si="14"/>
        <v>42031.769884259258</v>
      </c>
      <c r="T224" s="14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9">
        <v>1500000</v>
      </c>
      <c r="E225" s="11">
        <v>0</v>
      </c>
      <c r="F225" t="s">
        <v>8221</v>
      </c>
      <c r="G225" t="s">
        <v>8224</v>
      </c>
      <c r="H225" t="s">
        <v>8246</v>
      </c>
      <c r="I225" s="16">
        <v>1463879100</v>
      </c>
      <c r="J225" s="16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19" t="e">
        <f t="shared" si="13"/>
        <v>#DIV/0!</v>
      </c>
      <c r="Q225" t="s">
        <v>8312</v>
      </c>
      <c r="R225" t="s">
        <v>8354</v>
      </c>
      <c r="S225" s="14">
        <f t="shared" si="14"/>
        <v>42482.048032407409</v>
      </c>
      <c r="T225" s="14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9">
        <v>6000000</v>
      </c>
      <c r="E226" s="11">
        <v>0</v>
      </c>
      <c r="F226" t="s">
        <v>8221</v>
      </c>
      <c r="G226" t="s">
        <v>8226</v>
      </c>
      <c r="H226" t="s">
        <v>8248</v>
      </c>
      <c r="I226" s="16">
        <v>1436506726</v>
      </c>
      <c r="J226" s="1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19" t="e">
        <f t="shared" si="13"/>
        <v>#DIV/0!</v>
      </c>
      <c r="Q226" t="s">
        <v>8312</v>
      </c>
      <c r="R226" t="s">
        <v>8354</v>
      </c>
      <c r="S226" s="14">
        <f t="shared" si="14"/>
        <v>42135.235254629632</v>
      </c>
      <c r="T226" s="14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9">
        <v>200</v>
      </c>
      <c r="E227" s="11">
        <v>0</v>
      </c>
      <c r="F227" t="s">
        <v>8221</v>
      </c>
      <c r="G227" t="s">
        <v>8224</v>
      </c>
      <c r="H227" t="s">
        <v>8246</v>
      </c>
      <c r="I227" s="16">
        <v>1460153054</v>
      </c>
      <c r="J227" s="16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19" t="e">
        <f t="shared" si="13"/>
        <v>#DIV/0!</v>
      </c>
      <c r="Q227" t="s">
        <v>8312</v>
      </c>
      <c r="R227" t="s">
        <v>8354</v>
      </c>
      <c r="S227" s="14">
        <f t="shared" si="14"/>
        <v>42438.961273148147</v>
      </c>
      <c r="T227" s="14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8221</v>
      </c>
      <c r="G228" t="s">
        <v>8225</v>
      </c>
      <c r="H228" t="s">
        <v>8247</v>
      </c>
      <c r="I228" s="16">
        <v>1433064540</v>
      </c>
      <c r="J228" s="16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8.6206896551724137E-3</v>
      </c>
      <c r="P228" s="19">
        <f t="shared" si="13"/>
        <v>125</v>
      </c>
      <c r="Q228" t="s">
        <v>8312</v>
      </c>
      <c r="R228" t="s">
        <v>8354</v>
      </c>
      <c r="S228" s="14">
        <f t="shared" si="14"/>
        <v>42106.666018518517</v>
      </c>
      <c r="T228" s="14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9">
        <v>28000</v>
      </c>
      <c r="E229" s="11">
        <v>0</v>
      </c>
      <c r="F229" t="s">
        <v>8221</v>
      </c>
      <c r="G229" t="s">
        <v>8224</v>
      </c>
      <c r="H229" t="s">
        <v>8246</v>
      </c>
      <c r="I229" s="16">
        <v>1436477241</v>
      </c>
      <c r="J229" s="16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19" t="e">
        <f t="shared" si="13"/>
        <v>#DIV/0!</v>
      </c>
      <c r="Q229" t="s">
        <v>8312</v>
      </c>
      <c r="R229" t="s">
        <v>8354</v>
      </c>
      <c r="S229" s="14">
        <f t="shared" si="14"/>
        <v>42164.893993055557</v>
      </c>
      <c r="T229" s="14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9">
        <v>8000</v>
      </c>
      <c r="E230" s="11">
        <v>0</v>
      </c>
      <c r="F230" t="s">
        <v>8221</v>
      </c>
      <c r="G230" t="s">
        <v>8225</v>
      </c>
      <c r="H230" t="s">
        <v>8247</v>
      </c>
      <c r="I230" s="16">
        <v>1433176105</v>
      </c>
      <c r="J230" s="16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19" t="e">
        <f t="shared" si="13"/>
        <v>#DIV/0!</v>
      </c>
      <c r="Q230" t="s">
        <v>8312</v>
      </c>
      <c r="R230" t="s">
        <v>8354</v>
      </c>
      <c r="S230" s="14">
        <f t="shared" si="14"/>
        <v>42096.686400462961</v>
      </c>
      <c r="T230" s="14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9">
        <v>3000</v>
      </c>
      <c r="E231" s="11">
        <v>0</v>
      </c>
      <c r="F231" t="s">
        <v>8221</v>
      </c>
      <c r="G231" t="s">
        <v>8236</v>
      </c>
      <c r="H231" t="s">
        <v>8249</v>
      </c>
      <c r="I231" s="16">
        <v>1455402297</v>
      </c>
      <c r="J231" s="16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19" t="e">
        <f t="shared" si="13"/>
        <v>#DIV/0!</v>
      </c>
      <c r="Q231" t="s">
        <v>8312</v>
      </c>
      <c r="R231" t="s">
        <v>8354</v>
      </c>
      <c r="S231" s="14">
        <f t="shared" si="14"/>
        <v>42383.933993055558</v>
      </c>
      <c r="T231" s="14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8221</v>
      </c>
      <c r="G232" t="s">
        <v>8224</v>
      </c>
      <c r="H232" t="s">
        <v>8246</v>
      </c>
      <c r="I232" s="16">
        <v>1433443151</v>
      </c>
      <c r="J232" s="16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4.0000000000000001E-3</v>
      </c>
      <c r="P232" s="19">
        <f t="shared" si="13"/>
        <v>30</v>
      </c>
      <c r="Q232" t="s">
        <v>8312</v>
      </c>
      <c r="R232" t="s">
        <v>8354</v>
      </c>
      <c r="S232" s="14">
        <f t="shared" si="14"/>
        <v>42129.777210648142</v>
      </c>
      <c r="T232" s="14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9">
        <v>1500000</v>
      </c>
      <c r="E233" s="11">
        <v>0</v>
      </c>
      <c r="F233" t="s">
        <v>8221</v>
      </c>
      <c r="G233" t="s">
        <v>8224</v>
      </c>
      <c r="H233" t="s">
        <v>8246</v>
      </c>
      <c r="I233" s="16">
        <v>1451775651</v>
      </c>
      <c r="J233" s="16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19" t="e">
        <f t="shared" si="13"/>
        <v>#DIV/0!</v>
      </c>
      <c r="Q233" t="s">
        <v>8312</v>
      </c>
      <c r="R233" t="s">
        <v>8354</v>
      </c>
      <c r="S233" s="14">
        <f t="shared" si="14"/>
        <v>42341.958923611113</v>
      </c>
      <c r="T233" s="14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8221</v>
      </c>
      <c r="G234" t="s">
        <v>8225</v>
      </c>
      <c r="H234" t="s">
        <v>8247</v>
      </c>
      <c r="I234" s="16">
        <v>1425066546</v>
      </c>
      <c r="J234" s="16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2.75E-2</v>
      </c>
      <c r="P234" s="19">
        <f t="shared" si="13"/>
        <v>15.714285714285714</v>
      </c>
      <c r="Q234" t="s">
        <v>8312</v>
      </c>
      <c r="R234" t="s">
        <v>8354</v>
      </c>
      <c r="S234" s="14">
        <f t="shared" si="14"/>
        <v>42032.82576388889</v>
      </c>
      <c r="T234" s="14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9">
        <v>350000</v>
      </c>
      <c r="E235" s="11">
        <v>0</v>
      </c>
      <c r="F235" t="s">
        <v>8221</v>
      </c>
      <c r="G235" t="s">
        <v>8224</v>
      </c>
      <c r="H235" t="s">
        <v>8246</v>
      </c>
      <c r="I235" s="16">
        <v>1475185972</v>
      </c>
      <c r="J235" s="16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19" t="e">
        <f t="shared" si="13"/>
        <v>#DIV/0!</v>
      </c>
      <c r="Q235" t="s">
        <v>8312</v>
      </c>
      <c r="R235" t="s">
        <v>8354</v>
      </c>
      <c r="S235" s="14">
        <f t="shared" si="14"/>
        <v>42612.911712962959</v>
      </c>
      <c r="T235" s="14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8221</v>
      </c>
      <c r="G236" t="s">
        <v>8224</v>
      </c>
      <c r="H236" t="s">
        <v>8246</v>
      </c>
      <c r="I236" s="16">
        <v>1434847859</v>
      </c>
      <c r="J236" s="1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0.40100000000000002</v>
      </c>
      <c r="P236" s="19">
        <f t="shared" si="13"/>
        <v>80.2</v>
      </c>
      <c r="Q236" t="s">
        <v>8312</v>
      </c>
      <c r="R236" t="s">
        <v>8354</v>
      </c>
      <c r="S236" s="14">
        <f t="shared" si="14"/>
        <v>42136.035405092596</v>
      </c>
      <c r="T236" s="14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9">
        <v>10000</v>
      </c>
      <c r="E237" s="11">
        <v>0</v>
      </c>
      <c r="F237" t="s">
        <v>8221</v>
      </c>
      <c r="G237" t="s">
        <v>8224</v>
      </c>
      <c r="H237" t="s">
        <v>8246</v>
      </c>
      <c r="I237" s="16">
        <v>1436478497</v>
      </c>
      <c r="J237" s="16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19" t="e">
        <f t="shared" si="13"/>
        <v>#DIV/0!</v>
      </c>
      <c r="Q237" t="s">
        <v>8312</v>
      </c>
      <c r="R237" t="s">
        <v>8354</v>
      </c>
      <c r="S237" s="14">
        <f t="shared" si="14"/>
        <v>42164.908530092594</v>
      </c>
      <c r="T237" s="14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9">
        <v>150000</v>
      </c>
      <c r="E238" s="11">
        <v>0</v>
      </c>
      <c r="F238" t="s">
        <v>8221</v>
      </c>
      <c r="G238" t="s">
        <v>8224</v>
      </c>
      <c r="H238" t="s">
        <v>8246</v>
      </c>
      <c r="I238" s="16">
        <v>1451952000</v>
      </c>
      <c r="J238" s="16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19" t="e">
        <f t="shared" si="13"/>
        <v>#DIV/0!</v>
      </c>
      <c r="Q238" t="s">
        <v>8312</v>
      </c>
      <c r="R238" t="s">
        <v>8354</v>
      </c>
      <c r="S238" s="14">
        <f t="shared" si="14"/>
        <v>42321.08447916666</v>
      </c>
      <c r="T238" s="14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8221</v>
      </c>
      <c r="G239" t="s">
        <v>8224</v>
      </c>
      <c r="H239" t="s">
        <v>8246</v>
      </c>
      <c r="I239" s="16">
        <v>1457445069</v>
      </c>
      <c r="J239" s="16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3.3333333333333335E-3</v>
      </c>
      <c r="P239" s="19">
        <f t="shared" si="13"/>
        <v>50</v>
      </c>
      <c r="Q239" t="s">
        <v>8312</v>
      </c>
      <c r="R239" t="s">
        <v>8354</v>
      </c>
      <c r="S239" s="14">
        <f t="shared" si="14"/>
        <v>42377.577187499999</v>
      </c>
      <c r="T239" s="14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9">
        <v>26000</v>
      </c>
      <c r="E240" s="11">
        <v>0</v>
      </c>
      <c r="F240" t="s">
        <v>8221</v>
      </c>
      <c r="G240" t="s">
        <v>8224</v>
      </c>
      <c r="H240" t="s">
        <v>8246</v>
      </c>
      <c r="I240" s="16">
        <v>1483088400</v>
      </c>
      <c r="J240" s="16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19" t="e">
        <f t="shared" si="13"/>
        <v>#DIV/0!</v>
      </c>
      <c r="Q240" t="s">
        <v>8312</v>
      </c>
      <c r="R240" t="s">
        <v>8354</v>
      </c>
      <c r="S240" s="14">
        <f t="shared" si="14"/>
        <v>42713.962499999994</v>
      </c>
      <c r="T240" s="14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8221</v>
      </c>
      <c r="G241" t="s">
        <v>8226</v>
      </c>
      <c r="H241" t="s">
        <v>8248</v>
      </c>
      <c r="I241" s="16">
        <v>1446984000</v>
      </c>
      <c r="J241" s="16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0.25</v>
      </c>
      <c r="P241" s="19">
        <f t="shared" si="13"/>
        <v>50</v>
      </c>
      <c r="Q241" t="s">
        <v>8312</v>
      </c>
      <c r="R241" t="s">
        <v>8354</v>
      </c>
      <c r="S241" s="14">
        <f t="shared" si="14"/>
        <v>42297.110300925924</v>
      </c>
      <c r="T241" s="14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8219</v>
      </c>
      <c r="G242" t="s">
        <v>8224</v>
      </c>
      <c r="H242" t="s">
        <v>8246</v>
      </c>
      <c r="I242" s="16">
        <v>1367773211</v>
      </c>
      <c r="J242" s="16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1.0763413333333334</v>
      </c>
      <c r="P242" s="19">
        <f t="shared" si="13"/>
        <v>117.84759124087591</v>
      </c>
      <c r="Q242" t="s">
        <v>8312</v>
      </c>
      <c r="R242" t="s">
        <v>8338</v>
      </c>
      <c r="S242" s="14">
        <f t="shared" si="14"/>
        <v>41354.708460648151</v>
      </c>
      <c r="T242" s="14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8219</v>
      </c>
      <c r="G243" t="s">
        <v>8224</v>
      </c>
      <c r="H243" t="s">
        <v>8246</v>
      </c>
      <c r="I243" s="16">
        <v>1419180304</v>
      </c>
      <c r="J243" s="16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1.1263736263736264</v>
      </c>
      <c r="P243" s="19">
        <f t="shared" si="13"/>
        <v>109.04255319148936</v>
      </c>
      <c r="Q243" t="s">
        <v>8312</v>
      </c>
      <c r="R243" t="s">
        <v>8338</v>
      </c>
      <c r="S243" s="14">
        <f t="shared" si="14"/>
        <v>41949.697962962964</v>
      </c>
      <c r="T243" s="14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8219</v>
      </c>
      <c r="G244" t="s">
        <v>8224</v>
      </c>
      <c r="H244" t="s">
        <v>8246</v>
      </c>
      <c r="I244" s="16">
        <v>1324381790</v>
      </c>
      <c r="J244" s="16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1.1346153846153846</v>
      </c>
      <c r="P244" s="19">
        <f t="shared" si="13"/>
        <v>73.019801980198025</v>
      </c>
      <c r="Q244" t="s">
        <v>8312</v>
      </c>
      <c r="R244" t="s">
        <v>8338</v>
      </c>
      <c r="S244" s="14">
        <f t="shared" si="14"/>
        <v>40862.492939814816</v>
      </c>
      <c r="T244" s="14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8219</v>
      </c>
      <c r="G245" t="s">
        <v>8224</v>
      </c>
      <c r="H245" t="s">
        <v>8246</v>
      </c>
      <c r="I245" s="16">
        <v>1393031304</v>
      </c>
      <c r="J245" s="16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1.0259199999999999</v>
      </c>
      <c r="P245" s="19">
        <f t="shared" si="13"/>
        <v>78.195121951219505</v>
      </c>
      <c r="Q245" t="s">
        <v>8312</v>
      </c>
      <c r="R245" t="s">
        <v>8338</v>
      </c>
      <c r="S245" s="14">
        <f t="shared" si="14"/>
        <v>41662.047500000001</v>
      </c>
      <c r="T245" s="14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8219</v>
      </c>
      <c r="G246" t="s">
        <v>8224</v>
      </c>
      <c r="H246" t="s">
        <v>8246</v>
      </c>
      <c r="I246" s="16">
        <v>1268723160</v>
      </c>
      <c r="J246" s="1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1.1375714285714287</v>
      </c>
      <c r="P246" s="19">
        <f t="shared" si="13"/>
        <v>47.398809523809526</v>
      </c>
      <c r="Q246" t="s">
        <v>8312</v>
      </c>
      <c r="R246" t="s">
        <v>8338</v>
      </c>
      <c r="S246" s="14">
        <f t="shared" si="14"/>
        <v>40213.323599537034</v>
      </c>
      <c r="T246" s="14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8219</v>
      </c>
      <c r="G247" t="s">
        <v>8224</v>
      </c>
      <c r="H247" t="s">
        <v>8246</v>
      </c>
      <c r="I247" s="16">
        <v>1345079785</v>
      </c>
      <c r="J247" s="16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1.0371999999999999</v>
      </c>
      <c r="P247" s="19">
        <f t="shared" si="13"/>
        <v>54.020833333333336</v>
      </c>
      <c r="Q247" t="s">
        <v>8312</v>
      </c>
      <c r="R247" t="s">
        <v>8338</v>
      </c>
      <c r="S247" s="14">
        <f t="shared" si="14"/>
        <v>41107.053067129629</v>
      </c>
      <c r="T247" s="14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8219</v>
      </c>
      <c r="G248" t="s">
        <v>8224</v>
      </c>
      <c r="H248" t="s">
        <v>8246</v>
      </c>
      <c r="I248" s="16">
        <v>1292665405</v>
      </c>
      <c r="J248" s="16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3.0546000000000002</v>
      </c>
      <c r="P248" s="19">
        <f t="shared" si="13"/>
        <v>68.488789237668158</v>
      </c>
      <c r="Q248" t="s">
        <v>8312</v>
      </c>
      <c r="R248" t="s">
        <v>8338</v>
      </c>
      <c r="S248" s="14">
        <f t="shared" si="14"/>
        <v>40480.363483796296</v>
      </c>
      <c r="T248" s="14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8219</v>
      </c>
      <c r="G249" t="s">
        <v>8224</v>
      </c>
      <c r="H249" t="s">
        <v>8246</v>
      </c>
      <c r="I249" s="16">
        <v>1287200340</v>
      </c>
      <c r="J249" s="16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1.341</v>
      </c>
      <c r="P249" s="19">
        <f t="shared" si="13"/>
        <v>108.14516129032258</v>
      </c>
      <c r="Q249" t="s">
        <v>8312</v>
      </c>
      <c r="R249" t="s">
        <v>8338</v>
      </c>
      <c r="S249" s="14">
        <f t="shared" si="14"/>
        <v>40430.604328703703</v>
      </c>
      <c r="T249" s="14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8219</v>
      </c>
      <c r="G250" t="s">
        <v>8224</v>
      </c>
      <c r="H250" t="s">
        <v>8246</v>
      </c>
      <c r="I250" s="16">
        <v>1325961309</v>
      </c>
      <c r="J250" s="16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1.0133294117647058</v>
      </c>
      <c r="P250" s="19">
        <f t="shared" si="13"/>
        <v>589.95205479452056</v>
      </c>
      <c r="Q250" t="s">
        <v>8312</v>
      </c>
      <c r="R250" t="s">
        <v>8338</v>
      </c>
      <c r="S250" s="14">
        <f t="shared" si="14"/>
        <v>40870.774409722224</v>
      </c>
      <c r="T250" s="14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8219</v>
      </c>
      <c r="G251" t="s">
        <v>8224</v>
      </c>
      <c r="H251" t="s">
        <v>8246</v>
      </c>
      <c r="I251" s="16">
        <v>1282498800</v>
      </c>
      <c r="J251" s="16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1.1292</v>
      </c>
      <c r="P251" s="19">
        <f t="shared" si="13"/>
        <v>48.051063829787232</v>
      </c>
      <c r="Q251" t="s">
        <v>8312</v>
      </c>
      <c r="R251" t="s">
        <v>8338</v>
      </c>
      <c r="S251" s="14">
        <f t="shared" si="14"/>
        <v>40332.923842592594</v>
      </c>
      <c r="T251" s="14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8219</v>
      </c>
      <c r="G252" t="s">
        <v>8224</v>
      </c>
      <c r="H252" t="s">
        <v>8246</v>
      </c>
      <c r="I252" s="16">
        <v>1370525691</v>
      </c>
      <c r="J252" s="16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1.0558333333333334</v>
      </c>
      <c r="P252" s="19">
        <f t="shared" si="13"/>
        <v>72.482837528604122</v>
      </c>
      <c r="Q252" t="s">
        <v>8312</v>
      </c>
      <c r="R252" t="s">
        <v>8338</v>
      </c>
      <c r="S252" s="14">
        <f t="shared" si="14"/>
        <v>41401.565868055557</v>
      </c>
      <c r="T252" s="14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8219</v>
      </c>
      <c r="G253" t="s">
        <v>8224</v>
      </c>
      <c r="H253" t="s">
        <v>8246</v>
      </c>
      <c r="I253" s="16">
        <v>1337194800</v>
      </c>
      <c r="J253" s="16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1.2557142857142858</v>
      </c>
      <c r="P253" s="19">
        <f t="shared" si="13"/>
        <v>57.077922077922075</v>
      </c>
      <c r="Q253" t="s">
        <v>8312</v>
      </c>
      <c r="R253" t="s">
        <v>8338</v>
      </c>
      <c r="S253" s="14">
        <f t="shared" si="14"/>
        <v>41013.787569444445</v>
      </c>
      <c r="T253" s="14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8219</v>
      </c>
      <c r="G254" t="s">
        <v>8224</v>
      </c>
      <c r="H254" t="s">
        <v>8246</v>
      </c>
      <c r="I254" s="16">
        <v>1275364740</v>
      </c>
      <c r="J254" s="16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1.8455999999999999</v>
      </c>
      <c r="P254" s="19">
        <f t="shared" si="13"/>
        <v>85.444444444444443</v>
      </c>
      <c r="Q254" t="s">
        <v>8312</v>
      </c>
      <c r="R254" t="s">
        <v>8338</v>
      </c>
      <c r="S254" s="14">
        <f t="shared" si="14"/>
        <v>40266.662708333337</v>
      </c>
      <c r="T254" s="14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8219</v>
      </c>
      <c r="G255" t="s">
        <v>8224</v>
      </c>
      <c r="H255" t="s">
        <v>8246</v>
      </c>
      <c r="I255" s="16">
        <v>1329320235</v>
      </c>
      <c r="J255" s="16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1.0073333333333334</v>
      </c>
      <c r="P255" s="19">
        <f t="shared" si="13"/>
        <v>215.85714285714286</v>
      </c>
      <c r="Q255" t="s">
        <v>8312</v>
      </c>
      <c r="R255" t="s">
        <v>8338</v>
      </c>
      <c r="S255" s="14">
        <f t="shared" si="14"/>
        <v>40924.650868055556</v>
      </c>
      <c r="T255" s="14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8219</v>
      </c>
      <c r="G256" t="s">
        <v>8224</v>
      </c>
      <c r="H256" t="s">
        <v>8246</v>
      </c>
      <c r="I256" s="16">
        <v>1445047200</v>
      </c>
      <c r="J256" s="1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1.1694724999999999</v>
      </c>
      <c r="P256" s="19">
        <f t="shared" si="13"/>
        <v>89.38643312101911</v>
      </c>
      <c r="Q256" t="s">
        <v>8312</v>
      </c>
      <c r="R256" t="s">
        <v>8338</v>
      </c>
      <c r="S256" s="14">
        <f t="shared" si="14"/>
        <v>42263.952662037031</v>
      </c>
      <c r="T256" s="14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8219</v>
      </c>
      <c r="G257" t="s">
        <v>8224</v>
      </c>
      <c r="H257" t="s">
        <v>8246</v>
      </c>
      <c r="I257" s="16">
        <v>1300275482</v>
      </c>
      <c r="J257" s="16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1.0673325</v>
      </c>
      <c r="P257" s="19">
        <f t="shared" si="13"/>
        <v>45.418404255319146</v>
      </c>
      <c r="Q257" t="s">
        <v>8312</v>
      </c>
      <c r="R257" t="s">
        <v>8338</v>
      </c>
      <c r="S257" s="14">
        <f t="shared" si="14"/>
        <v>40588.526412037041</v>
      </c>
      <c r="T257" s="14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8219</v>
      </c>
      <c r="G258" t="s">
        <v>8224</v>
      </c>
      <c r="H258" t="s">
        <v>8246</v>
      </c>
      <c r="I258" s="16">
        <v>1363458467</v>
      </c>
      <c r="J258" s="16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1.391</v>
      </c>
      <c r="P258" s="19">
        <f t="shared" si="13"/>
        <v>65.756363636363631</v>
      </c>
      <c r="Q258" t="s">
        <v>8312</v>
      </c>
      <c r="R258" t="s">
        <v>8338</v>
      </c>
      <c r="S258" s="14">
        <f t="shared" si="14"/>
        <v>41319.769293981481</v>
      </c>
      <c r="T258" s="14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8219</v>
      </c>
      <c r="G259" t="s">
        <v>8224</v>
      </c>
      <c r="H259" t="s">
        <v>8246</v>
      </c>
      <c r="I259" s="16">
        <v>1463670162</v>
      </c>
      <c r="J259" s="16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E259/D259</f>
        <v>1.0672648571428571</v>
      </c>
      <c r="P259" s="19">
        <f t="shared" ref="P259:P322" si="17">E259/L259</f>
        <v>66.70405357142856</v>
      </c>
      <c r="Q259" t="s">
        <v>8312</v>
      </c>
      <c r="R259" t="s">
        <v>8338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8219</v>
      </c>
      <c r="G260" t="s">
        <v>8224</v>
      </c>
      <c r="H260" t="s">
        <v>8246</v>
      </c>
      <c r="I260" s="16">
        <v>1308359666</v>
      </c>
      <c r="J260" s="16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1.9114</v>
      </c>
      <c r="P260" s="19">
        <f t="shared" si="17"/>
        <v>83.345930232558146</v>
      </c>
      <c r="Q260" t="s">
        <v>8312</v>
      </c>
      <c r="R260" t="s">
        <v>8338</v>
      </c>
      <c r="S260" s="14">
        <f t="shared" si="18"/>
        <v>40682.051689814813</v>
      </c>
      <c r="T260" s="14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8219</v>
      </c>
      <c r="G261" t="s">
        <v>8224</v>
      </c>
      <c r="H261" t="s">
        <v>8246</v>
      </c>
      <c r="I261" s="16">
        <v>1428514969</v>
      </c>
      <c r="J261" s="16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1.3193789333333332</v>
      </c>
      <c r="P261" s="19">
        <f t="shared" si="17"/>
        <v>105.04609341825902</v>
      </c>
      <c r="Q261" t="s">
        <v>8312</v>
      </c>
      <c r="R261" t="s">
        <v>8338</v>
      </c>
      <c r="S261" s="14">
        <f t="shared" si="18"/>
        <v>42072.738067129627</v>
      </c>
      <c r="T261" s="14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8219</v>
      </c>
      <c r="G262" t="s">
        <v>8224</v>
      </c>
      <c r="H262" t="s">
        <v>8246</v>
      </c>
      <c r="I262" s="16">
        <v>1279360740</v>
      </c>
      <c r="J262" s="16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1.0640000000000001</v>
      </c>
      <c r="P262" s="19">
        <f t="shared" si="17"/>
        <v>120.90909090909091</v>
      </c>
      <c r="Q262" t="s">
        <v>8312</v>
      </c>
      <c r="R262" t="s">
        <v>8338</v>
      </c>
      <c r="S262" s="14">
        <f t="shared" si="18"/>
        <v>40330.755543981482</v>
      </c>
      <c r="T262" s="14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8219</v>
      </c>
      <c r="G263" t="s">
        <v>8224</v>
      </c>
      <c r="H263" t="s">
        <v>8246</v>
      </c>
      <c r="I263" s="16">
        <v>1339080900</v>
      </c>
      <c r="J263" s="16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1.0740000000000001</v>
      </c>
      <c r="P263" s="19">
        <f t="shared" si="17"/>
        <v>97.63636363636364</v>
      </c>
      <c r="Q263" t="s">
        <v>8312</v>
      </c>
      <c r="R263" t="s">
        <v>8338</v>
      </c>
      <c r="S263" s="14">
        <f t="shared" si="18"/>
        <v>41017.885462962964</v>
      </c>
      <c r="T263" s="14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8219</v>
      </c>
      <c r="G264" t="s">
        <v>8224</v>
      </c>
      <c r="H264" t="s">
        <v>8246</v>
      </c>
      <c r="I264" s="16">
        <v>1298699828</v>
      </c>
      <c r="J264" s="16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2.4</v>
      </c>
      <c r="P264" s="19">
        <f t="shared" si="17"/>
        <v>41.379310344827587</v>
      </c>
      <c r="Q264" t="s">
        <v>8312</v>
      </c>
      <c r="R264" t="s">
        <v>8338</v>
      </c>
      <c r="S264" s="14">
        <f t="shared" si="18"/>
        <v>40555.24800925926</v>
      </c>
      <c r="T264" s="14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8219</v>
      </c>
      <c r="G265" t="s">
        <v>8224</v>
      </c>
      <c r="H265" t="s">
        <v>8246</v>
      </c>
      <c r="I265" s="16">
        <v>1348786494</v>
      </c>
      <c r="J265" s="16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1.1808107999999999</v>
      </c>
      <c r="P265" s="19">
        <f t="shared" si="17"/>
        <v>30.654485981308412</v>
      </c>
      <c r="Q265" t="s">
        <v>8312</v>
      </c>
      <c r="R265" t="s">
        <v>8338</v>
      </c>
      <c r="S265" s="14">
        <f t="shared" si="18"/>
        <v>41149.954791666663</v>
      </c>
      <c r="T265" s="14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8219</v>
      </c>
      <c r="G266" t="s">
        <v>8224</v>
      </c>
      <c r="H266" t="s">
        <v>8246</v>
      </c>
      <c r="I266" s="16">
        <v>1336747995</v>
      </c>
      <c r="J266" s="1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1.1819999999999999</v>
      </c>
      <c r="P266" s="19">
        <f t="shared" si="17"/>
        <v>64.945054945054949</v>
      </c>
      <c r="Q266" t="s">
        <v>8312</v>
      </c>
      <c r="R266" t="s">
        <v>8338</v>
      </c>
      <c r="S266" s="14">
        <f t="shared" si="18"/>
        <v>41010.620312500003</v>
      </c>
      <c r="T266" s="14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8219</v>
      </c>
      <c r="G267" t="s">
        <v>8224</v>
      </c>
      <c r="H267" t="s">
        <v>8246</v>
      </c>
      <c r="I267" s="16">
        <v>1273522560</v>
      </c>
      <c r="J267" s="16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1.111</v>
      </c>
      <c r="P267" s="19">
        <f t="shared" si="17"/>
        <v>95.775862068965523</v>
      </c>
      <c r="Q267" t="s">
        <v>8312</v>
      </c>
      <c r="R267" t="s">
        <v>8338</v>
      </c>
      <c r="S267" s="14">
        <f t="shared" si="18"/>
        <v>40267.245717592588</v>
      </c>
      <c r="T267" s="14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8219</v>
      </c>
      <c r="G268" t="s">
        <v>8224</v>
      </c>
      <c r="H268" t="s">
        <v>8246</v>
      </c>
      <c r="I268" s="16">
        <v>1271994660</v>
      </c>
      <c r="J268" s="16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1.4550000000000001</v>
      </c>
      <c r="P268" s="19">
        <f t="shared" si="17"/>
        <v>40.416666666666664</v>
      </c>
      <c r="Q268" t="s">
        <v>8312</v>
      </c>
      <c r="R268" t="s">
        <v>8338</v>
      </c>
      <c r="S268" s="14">
        <f t="shared" si="18"/>
        <v>40205.174849537041</v>
      </c>
      <c r="T268" s="14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8219</v>
      </c>
      <c r="G269" t="s">
        <v>8225</v>
      </c>
      <c r="H269" t="s">
        <v>8247</v>
      </c>
      <c r="I269" s="16">
        <v>1403693499</v>
      </c>
      <c r="J269" s="16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1.3162883248730965</v>
      </c>
      <c r="P269" s="19">
        <f t="shared" si="17"/>
        <v>78.578424242424248</v>
      </c>
      <c r="Q269" t="s">
        <v>8312</v>
      </c>
      <c r="R269" t="s">
        <v>8338</v>
      </c>
      <c r="S269" s="14">
        <f t="shared" si="18"/>
        <v>41785.452534722222</v>
      </c>
      <c r="T269" s="14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8219</v>
      </c>
      <c r="G270" t="s">
        <v>8224</v>
      </c>
      <c r="H270" t="s">
        <v>8246</v>
      </c>
      <c r="I270" s="16">
        <v>1320640778</v>
      </c>
      <c r="J270" s="16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1.1140000000000001</v>
      </c>
      <c r="P270" s="19">
        <f t="shared" si="17"/>
        <v>50.18018018018018</v>
      </c>
      <c r="Q270" t="s">
        <v>8312</v>
      </c>
      <c r="R270" t="s">
        <v>8338</v>
      </c>
      <c r="S270" s="14">
        <f t="shared" si="18"/>
        <v>40809.15252314815</v>
      </c>
      <c r="T270" s="14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8219</v>
      </c>
      <c r="G271" t="s">
        <v>8226</v>
      </c>
      <c r="H271" t="s">
        <v>8248</v>
      </c>
      <c r="I271" s="16">
        <v>1487738622</v>
      </c>
      <c r="J271" s="16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1.4723377</v>
      </c>
      <c r="P271" s="19">
        <f t="shared" si="17"/>
        <v>92.251735588972423</v>
      </c>
      <c r="Q271" t="s">
        <v>8312</v>
      </c>
      <c r="R271" t="s">
        <v>8338</v>
      </c>
      <c r="S271" s="14">
        <f t="shared" si="18"/>
        <v>42758.197013888886</v>
      </c>
      <c r="T271" s="14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8219</v>
      </c>
      <c r="G272" t="s">
        <v>8224</v>
      </c>
      <c r="H272" t="s">
        <v>8246</v>
      </c>
      <c r="I272" s="16">
        <v>1306296000</v>
      </c>
      <c r="J272" s="16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1.5260869565217392</v>
      </c>
      <c r="P272" s="19">
        <f t="shared" si="17"/>
        <v>57.540983606557376</v>
      </c>
      <c r="Q272" t="s">
        <v>8312</v>
      </c>
      <c r="R272" t="s">
        <v>8338</v>
      </c>
      <c r="S272" s="14">
        <f t="shared" si="18"/>
        <v>40637.866550925923</v>
      </c>
      <c r="T272" s="14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8219</v>
      </c>
      <c r="G273" t="s">
        <v>8224</v>
      </c>
      <c r="H273" t="s">
        <v>8246</v>
      </c>
      <c r="I273" s="16">
        <v>1388649600</v>
      </c>
      <c r="J273" s="16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1.0468</v>
      </c>
      <c r="P273" s="19">
        <f t="shared" si="17"/>
        <v>109.42160278745645</v>
      </c>
      <c r="Q273" t="s">
        <v>8312</v>
      </c>
      <c r="R273" t="s">
        <v>8338</v>
      </c>
      <c r="S273" s="14">
        <f t="shared" si="18"/>
        <v>41612.10024305556</v>
      </c>
      <c r="T273" s="14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8219</v>
      </c>
      <c r="G274" t="s">
        <v>8224</v>
      </c>
      <c r="H274" t="s">
        <v>8246</v>
      </c>
      <c r="I274" s="16">
        <v>1272480540</v>
      </c>
      <c r="J274" s="16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1.7743366666666667</v>
      </c>
      <c r="P274" s="19">
        <f t="shared" si="17"/>
        <v>81.892461538461546</v>
      </c>
      <c r="Q274" t="s">
        <v>8312</v>
      </c>
      <c r="R274" t="s">
        <v>8338</v>
      </c>
      <c r="S274" s="14">
        <f t="shared" si="18"/>
        <v>40235.900358796294</v>
      </c>
      <c r="T274" s="14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8219</v>
      </c>
      <c r="G275" t="s">
        <v>8224</v>
      </c>
      <c r="H275" t="s">
        <v>8246</v>
      </c>
      <c r="I275" s="16">
        <v>1309694266</v>
      </c>
      <c r="J275" s="16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1.077758</v>
      </c>
      <c r="P275" s="19">
        <f t="shared" si="17"/>
        <v>45.667711864406776</v>
      </c>
      <c r="Q275" t="s">
        <v>8312</v>
      </c>
      <c r="R275" t="s">
        <v>8338</v>
      </c>
      <c r="S275" s="14">
        <f t="shared" si="18"/>
        <v>40697.498449074075</v>
      </c>
      <c r="T275" s="14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8219</v>
      </c>
      <c r="G276" t="s">
        <v>8224</v>
      </c>
      <c r="H276" t="s">
        <v>8246</v>
      </c>
      <c r="I276" s="16">
        <v>1333609140</v>
      </c>
      <c r="J276" s="1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1.56</v>
      </c>
      <c r="P276" s="19">
        <f t="shared" si="17"/>
        <v>55.221238938053098</v>
      </c>
      <c r="Q276" t="s">
        <v>8312</v>
      </c>
      <c r="R276" t="s">
        <v>8338</v>
      </c>
      <c r="S276" s="14">
        <f t="shared" si="18"/>
        <v>40969.912372685183</v>
      </c>
      <c r="T276" s="14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8219</v>
      </c>
      <c r="G277" t="s">
        <v>8224</v>
      </c>
      <c r="H277" t="s">
        <v>8246</v>
      </c>
      <c r="I277" s="16">
        <v>1352511966</v>
      </c>
      <c r="J277" s="16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1.08395</v>
      </c>
      <c r="P277" s="19">
        <f t="shared" si="17"/>
        <v>65.298192771084331</v>
      </c>
      <c r="Q277" t="s">
        <v>8312</v>
      </c>
      <c r="R277" t="s">
        <v>8338</v>
      </c>
      <c r="S277" s="14">
        <f t="shared" si="18"/>
        <v>41193.032013888893</v>
      </c>
      <c r="T277" s="14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8219</v>
      </c>
      <c r="G278" t="s">
        <v>8224</v>
      </c>
      <c r="H278" t="s">
        <v>8246</v>
      </c>
      <c r="I278" s="16">
        <v>1335574674</v>
      </c>
      <c r="J278" s="16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1.476</v>
      </c>
      <c r="P278" s="19">
        <f t="shared" si="17"/>
        <v>95.225806451612897</v>
      </c>
      <c r="Q278" t="s">
        <v>8312</v>
      </c>
      <c r="R278" t="s">
        <v>8338</v>
      </c>
      <c r="S278" s="14">
        <f t="shared" si="18"/>
        <v>40967.081874999996</v>
      </c>
      <c r="T278" s="14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8219</v>
      </c>
      <c r="G279" t="s">
        <v>8224</v>
      </c>
      <c r="H279" t="s">
        <v>8246</v>
      </c>
      <c r="I279" s="16">
        <v>1432416219</v>
      </c>
      <c r="J279" s="16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1.1038153846153846</v>
      </c>
      <c r="P279" s="19">
        <f t="shared" si="17"/>
        <v>75.444794952681391</v>
      </c>
      <c r="Q279" t="s">
        <v>8312</v>
      </c>
      <c r="R279" t="s">
        <v>8338</v>
      </c>
      <c r="S279" s="14">
        <f t="shared" si="18"/>
        <v>42117.891423611116</v>
      </c>
      <c r="T279" s="14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8219</v>
      </c>
      <c r="G280" t="s">
        <v>8224</v>
      </c>
      <c r="H280" t="s">
        <v>8246</v>
      </c>
      <c r="I280" s="16">
        <v>1350003539</v>
      </c>
      <c r="J280" s="16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1.5034814814814814</v>
      </c>
      <c r="P280" s="19">
        <f t="shared" si="17"/>
        <v>97.816867469879512</v>
      </c>
      <c r="Q280" t="s">
        <v>8312</v>
      </c>
      <c r="R280" t="s">
        <v>8338</v>
      </c>
      <c r="S280" s="14">
        <f t="shared" si="18"/>
        <v>41164.040960648148</v>
      </c>
      <c r="T280" s="14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8219</v>
      </c>
      <c r="G281" t="s">
        <v>8224</v>
      </c>
      <c r="H281" t="s">
        <v>8246</v>
      </c>
      <c r="I281" s="16">
        <v>1488160860</v>
      </c>
      <c r="J281" s="16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1.5731829411764706</v>
      </c>
      <c r="P281" s="19">
        <f t="shared" si="17"/>
        <v>87.685606557377056</v>
      </c>
      <c r="Q281" t="s">
        <v>8312</v>
      </c>
      <c r="R281" t="s">
        <v>8338</v>
      </c>
      <c r="S281" s="14">
        <f t="shared" si="18"/>
        <v>42759.244166666671</v>
      </c>
      <c r="T281" s="14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8219</v>
      </c>
      <c r="G282" t="s">
        <v>8224</v>
      </c>
      <c r="H282" t="s">
        <v>8246</v>
      </c>
      <c r="I282" s="16">
        <v>1401459035</v>
      </c>
      <c r="J282" s="16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1.5614399999999999</v>
      </c>
      <c r="P282" s="19">
        <f t="shared" si="17"/>
        <v>54.748948106591868</v>
      </c>
      <c r="Q282" t="s">
        <v>8312</v>
      </c>
      <c r="R282" t="s">
        <v>8338</v>
      </c>
      <c r="S282" s="14">
        <f t="shared" si="18"/>
        <v>41744.590682870366</v>
      </c>
      <c r="T282" s="14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8219</v>
      </c>
      <c r="G283" t="s">
        <v>8224</v>
      </c>
      <c r="H283" t="s">
        <v>8246</v>
      </c>
      <c r="I283" s="16">
        <v>1249932360</v>
      </c>
      <c r="J283" s="16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1.2058763636363636</v>
      </c>
      <c r="P283" s="19">
        <f t="shared" si="17"/>
        <v>83.953417721518989</v>
      </c>
      <c r="Q283" t="s">
        <v>8312</v>
      </c>
      <c r="R283" t="s">
        <v>8338</v>
      </c>
      <c r="S283" s="14">
        <f t="shared" si="18"/>
        <v>39950.163344907407</v>
      </c>
      <c r="T283" s="14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8219</v>
      </c>
      <c r="G284" t="s">
        <v>8224</v>
      </c>
      <c r="H284" t="s">
        <v>8246</v>
      </c>
      <c r="I284" s="16">
        <v>1266876000</v>
      </c>
      <c r="J284" s="16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1.0118888888888888</v>
      </c>
      <c r="P284" s="19">
        <f t="shared" si="17"/>
        <v>254.38547486033519</v>
      </c>
      <c r="Q284" t="s">
        <v>8312</v>
      </c>
      <c r="R284" t="s">
        <v>8338</v>
      </c>
      <c r="S284" s="14">
        <f t="shared" si="18"/>
        <v>40194.920046296298</v>
      </c>
      <c r="T284" s="14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8219</v>
      </c>
      <c r="G285" t="s">
        <v>8224</v>
      </c>
      <c r="H285" t="s">
        <v>8246</v>
      </c>
      <c r="I285" s="16">
        <v>1306904340</v>
      </c>
      <c r="J285" s="16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1.142725</v>
      </c>
      <c r="P285" s="19">
        <f t="shared" si="17"/>
        <v>101.8269801980198</v>
      </c>
      <c r="Q285" t="s">
        <v>8312</v>
      </c>
      <c r="R285" t="s">
        <v>8338</v>
      </c>
      <c r="S285" s="14">
        <f t="shared" si="18"/>
        <v>40675.71</v>
      </c>
      <c r="T285" s="14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8219</v>
      </c>
      <c r="G286" t="s">
        <v>8224</v>
      </c>
      <c r="H286" t="s">
        <v>8246</v>
      </c>
      <c r="I286" s="16">
        <v>1327167780</v>
      </c>
      <c r="J286" s="1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1.0462615</v>
      </c>
      <c r="P286" s="19">
        <f t="shared" si="17"/>
        <v>55.066394736842106</v>
      </c>
      <c r="Q286" t="s">
        <v>8312</v>
      </c>
      <c r="R286" t="s">
        <v>8338</v>
      </c>
      <c r="S286" s="14">
        <f t="shared" si="18"/>
        <v>40904.738194444442</v>
      </c>
      <c r="T286" s="14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8219</v>
      </c>
      <c r="G287" t="s">
        <v>8224</v>
      </c>
      <c r="H287" t="s">
        <v>8246</v>
      </c>
      <c r="I287" s="16">
        <v>1379614128</v>
      </c>
      <c r="J287" s="16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2.2882507142857142</v>
      </c>
      <c r="P287" s="19">
        <f t="shared" si="17"/>
        <v>56.901438721136763</v>
      </c>
      <c r="Q287" t="s">
        <v>8312</v>
      </c>
      <c r="R287" t="s">
        <v>8338</v>
      </c>
      <c r="S287" s="14">
        <f t="shared" si="18"/>
        <v>41506.756111111114</v>
      </c>
      <c r="T287" s="14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8219</v>
      </c>
      <c r="G288" t="s">
        <v>8224</v>
      </c>
      <c r="H288" t="s">
        <v>8246</v>
      </c>
      <c r="I288" s="16">
        <v>1364236524</v>
      </c>
      <c r="J288" s="16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1.0915333333333332</v>
      </c>
      <c r="P288" s="19">
        <f t="shared" si="17"/>
        <v>121.28148148148148</v>
      </c>
      <c r="Q288" t="s">
        <v>8312</v>
      </c>
      <c r="R288" t="s">
        <v>8338</v>
      </c>
      <c r="S288" s="14">
        <f t="shared" si="18"/>
        <v>41313.816249999996</v>
      </c>
      <c r="T288" s="14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8219</v>
      </c>
      <c r="G289" t="s">
        <v>8224</v>
      </c>
      <c r="H289" t="s">
        <v>8246</v>
      </c>
      <c r="I289" s="16">
        <v>1351828800</v>
      </c>
      <c r="J289" s="16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1.7629999999999999</v>
      </c>
      <c r="P289" s="19">
        <f t="shared" si="17"/>
        <v>91.189655172413794</v>
      </c>
      <c r="Q289" t="s">
        <v>8312</v>
      </c>
      <c r="R289" t="s">
        <v>8338</v>
      </c>
      <c r="S289" s="14">
        <f t="shared" si="18"/>
        <v>41184.277986111112</v>
      </c>
      <c r="T289" s="14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8219</v>
      </c>
      <c r="G290" t="s">
        <v>8224</v>
      </c>
      <c r="H290" t="s">
        <v>8246</v>
      </c>
      <c r="I290" s="16">
        <v>1340683393</v>
      </c>
      <c r="J290" s="16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1.0321061999999999</v>
      </c>
      <c r="P290" s="19">
        <f t="shared" si="17"/>
        <v>115.44812080536913</v>
      </c>
      <c r="Q290" t="s">
        <v>8312</v>
      </c>
      <c r="R290" t="s">
        <v>8338</v>
      </c>
      <c r="S290" s="14">
        <f t="shared" si="18"/>
        <v>41051.168900462959</v>
      </c>
      <c r="T290" s="14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8219</v>
      </c>
      <c r="G291" t="s">
        <v>8225</v>
      </c>
      <c r="H291" t="s">
        <v>8247</v>
      </c>
      <c r="I291" s="16">
        <v>1383389834</v>
      </c>
      <c r="J291" s="16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1.0482</v>
      </c>
      <c r="P291" s="19">
        <f t="shared" si="17"/>
        <v>67.771551724137936</v>
      </c>
      <c r="Q291" t="s">
        <v>8312</v>
      </c>
      <c r="R291" t="s">
        <v>8338</v>
      </c>
      <c r="S291" s="14">
        <f t="shared" si="18"/>
        <v>41550.456412037034</v>
      </c>
      <c r="T291" s="14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8219</v>
      </c>
      <c r="G292" t="s">
        <v>8224</v>
      </c>
      <c r="H292" t="s">
        <v>8246</v>
      </c>
      <c r="I292" s="16">
        <v>1296633540</v>
      </c>
      <c r="J292" s="16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1.0668444444444445</v>
      </c>
      <c r="P292" s="19">
        <f t="shared" si="17"/>
        <v>28.576190476190476</v>
      </c>
      <c r="Q292" t="s">
        <v>8312</v>
      </c>
      <c r="R292" t="s">
        <v>8338</v>
      </c>
      <c r="S292" s="14">
        <f t="shared" si="18"/>
        <v>40526.36917824074</v>
      </c>
      <c r="T292" s="14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8219</v>
      </c>
      <c r="G293" t="s">
        <v>8224</v>
      </c>
      <c r="H293" t="s">
        <v>8246</v>
      </c>
      <c r="I293" s="16">
        <v>1367366460</v>
      </c>
      <c r="J293" s="16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1.2001999999999999</v>
      </c>
      <c r="P293" s="19">
        <f t="shared" si="17"/>
        <v>46.8828125</v>
      </c>
      <c r="Q293" t="s">
        <v>8312</v>
      </c>
      <c r="R293" t="s">
        <v>8338</v>
      </c>
      <c r="S293" s="14">
        <f t="shared" si="18"/>
        <v>41376.769050925926</v>
      </c>
      <c r="T293" s="14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8219</v>
      </c>
      <c r="G294" t="s">
        <v>8224</v>
      </c>
      <c r="H294" t="s">
        <v>8246</v>
      </c>
      <c r="I294" s="16">
        <v>1319860740</v>
      </c>
      <c r="J294" s="16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1.0150693333333334</v>
      </c>
      <c r="P294" s="19">
        <f t="shared" si="17"/>
        <v>154.42231237322514</v>
      </c>
      <c r="Q294" t="s">
        <v>8312</v>
      </c>
      <c r="R294" t="s">
        <v>8338</v>
      </c>
      <c r="S294" s="14">
        <f t="shared" si="18"/>
        <v>40812.803229166668</v>
      </c>
      <c r="T294" s="14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8219</v>
      </c>
      <c r="G295" t="s">
        <v>8224</v>
      </c>
      <c r="H295" t="s">
        <v>8246</v>
      </c>
      <c r="I295" s="16">
        <v>1398009714</v>
      </c>
      <c r="J295" s="16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1.0138461538461538</v>
      </c>
      <c r="P295" s="19">
        <f t="shared" si="17"/>
        <v>201.22137404580153</v>
      </c>
      <c r="Q295" t="s">
        <v>8312</v>
      </c>
      <c r="R295" t="s">
        <v>8338</v>
      </c>
      <c r="S295" s="14">
        <f t="shared" si="18"/>
        <v>41719.667986111112</v>
      </c>
      <c r="T295" s="14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8219</v>
      </c>
      <c r="G296" t="s">
        <v>8224</v>
      </c>
      <c r="H296" t="s">
        <v>8246</v>
      </c>
      <c r="I296" s="16">
        <v>1279555200</v>
      </c>
      <c r="J296" s="1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</v>
      </c>
      <c r="P296" s="19">
        <f t="shared" si="17"/>
        <v>100</v>
      </c>
      <c r="Q296" t="s">
        <v>8312</v>
      </c>
      <c r="R296" t="s">
        <v>8338</v>
      </c>
      <c r="S296" s="14">
        <f t="shared" si="18"/>
        <v>40343.084421296298</v>
      </c>
      <c r="T296" s="14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8219</v>
      </c>
      <c r="G297" t="s">
        <v>8224</v>
      </c>
      <c r="H297" t="s">
        <v>8246</v>
      </c>
      <c r="I297" s="16">
        <v>1383264000</v>
      </c>
      <c r="J297" s="16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1.3310911999999999</v>
      </c>
      <c r="P297" s="19">
        <f t="shared" si="17"/>
        <v>100.08204511278196</v>
      </c>
      <c r="Q297" t="s">
        <v>8312</v>
      </c>
      <c r="R297" t="s">
        <v>8338</v>
      </c>
      <c r="S297" s="14">
        <f t="shared" si="18"/>
        <v>41519.004733796297</v>
      </c>
      <c r="T297" s="14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8219</v>
      </c>
      <c r="G298" t="s">
        <v>8224</v>
      </c>
      <c r="H298" t="s">
        <v>8246</v>
      </c>
      <c r="I298" s="16">
        <v>1347017083</v>
      </c>
      <c r="J298" s="16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1.187262</v>
      </c>
      <c r="P298" s="19">
        <f t="shared" si="17"/>
        <v>230.08953488372092</v>
      </c>
      <c r="Q298" t="s">
        <v>8312</v>
      </c>
      <c r="R298" t="s">
        <v>8338</v>
      </c>
      <c r="S298" s="14">
        <f t="shared" si="18"/>
        <v>41134.475497685184</v>
      </c>
      <c r="T298" s="14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8219</v>
      </c>
      <c r="G299" t="s">
        <v>8224</v>
      </c>
      <c r="H299" t="s">
        <v>8246</v>
      </c>
      <c r="I299" s="16">
        <v>1430452740</v>
      </c>
      <c r="J299" s="16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1.0064</v>
      </c>
      <c r="P299" s="19">
        <f t="shared" si="17"/>
        <v>141.74647887323943</v>
      </c>
      <c r="Q299" t="s">
        <v>8312</v>
      </c>
      <c r="R299" t="s">
        <v>8338</v>
      </c>
      <c r="S299" s="14">
        <f t="shared" si="18"/>
        <v>42089.72802083334</v>
      </c>
      <c r="T299" s="14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8219</v>
      </c>
      <c r="G300" t="s">
        <v>8224</v>
      </c>
      <c r="H300" t="s">
        <v>8246</v>
      </c>
      <c r="I300" s="16">
        <v>1399669200</v>
      </c>
      <c r="J300" s="16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1.089324126984127</v>
      </c>
      <c r="P300" s="19">
        <f t="shared" si="17"/>
        <v>56.344351395730705</v>
      </c>
      <c r="Q300" t="s">
        <v>8312</v>
      </c>
      <c r="R300" t="s">
        <v>8338</v>
      </c>
      <c r="S300" s="14">
        <f t="shared" si="18"/>
        <v>41709.463518518518</v>
      </c>
      <c r="T300" s="14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8219</v>
      </c>
      <c r="G301" t="s">
        <v>8224</v>
      </c>
      <c r="H301" t="s">
        <v>8246</v>
      </c>
      <c r="I301" s="16">
        <v>1289975060</v>
      </c>
      <c r="J301" s="16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1.789525</v>
      </c>
      <c r="P301" s="19">
        <f t="shared" si="17"/>
        <v>73.341188524590166</v>
      </c>
      <c r="Q301" t="s">
        <v>8312</v>
      </c>
      <c r="R301" t="s">
        <v>8338</v>
      </c>
      <c r="S301" s="14">
        <f t="shared" si="18"/>
        <v>40469.225231481483</v>
      </c>
      <c r="T301" s="14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8219</v>
      </c>
      <c r="G302" t="s">
        <v>8224</v>
      </c>
      <c r="H302" t="s">
        <v>8246</v>
      </c>
      <c r="I302" s="16">
        <v>1303686138</v>
      </c>
      <c r="J302" s="16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1.0172264</v>
      </c>
      <c r="P302" s="19">
        <f t="shared" si="17"/>
        <v>85.337785234899329</v>
      </c>
      <c r="Q302" t="s">
        <v>8312</v>
      </c>
      <c r="R302" t="s">
        <v>8338</v>
      </c>
      <c r="S302" s="14">
        <f t="shared" si="18"/>
        <v>40626.959930555553</v>
      </c>
      <c r="T302" s="14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8219</v>
      </c>
      <c r="G303" t="s">
        <v>8224</v>
      </c>
      <c r="H303" t="s">
        <v>8246</v>
      </c>
      <c r="I303" s="16">
        <v>1363711335</v>
      </c>
      <c r="J303" s="16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1.1873499999999999</v>
      </c>
      <c r="P303" s="19">
        <f t="shared" si="17"/>
        <v>61.496215139442228</v>
      </c>
      <c r="Q303" t="s">
        <v>8312</v>
      </c>
      <c r="R303" t="s">
        <v>8338</v>
      </c>
      <c r="S303" s="14">
        <f t="shared" si="18"/>
        <v>41312.737673611111</v>
      </c>
      <c r="T303" s="14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8219</v>
      </c>
      <c r="G304" t="s">
        <v>8224</v>
      </c>
      <c r="H304" t="s">
        <v>8246</v>
      </c>
      <c r="I304" s="16">
        <v>1330115638</v>
      </c>
      <c r="J304" s="16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1.0045999999999999</v>
      </c>
      <c r="P304" s="19">
        <f t="shared" si="17"/>
        <v>93.018518518518519</v>
      </c>
      <c r="Q304" t="s">
        <v>8312</v>
      </c>
      <c r="R304" t="s">
        <v>8338</v>
      </c>
      <c r="S304" s="14">
        <f t="shared" si="18"/>
        <v>40933.856921296298</v>
      </c>
      <c r="T304" s="14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8219</v>
      </c>
      <c r="G305" t="s">
        <v>8224</v>
      </c>
      <c r="H305" t="s">
        <v>8246</v>
      </c>
      <c r="I305" s="16">
        <v>1338601346</v>
      </c>
      <c r="J305" s="16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1.3746666666666667</v>
      </c>
      <c r="P305" s="19">
        <f t="shared" si="17"/>
        <v>50.292682926829265</v>
      </c>
      <c r="Q305" t="s">
        <v>8312</v>
      </c>
      <c r="R305" t="s">
        <v>8338</v>
      </c>
      <c r="S305" s="14">
        <f t="shared" si="18"/>
        <v>41032.071134259262</v>
      </c>
      <c r="T305" s="14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8219</v>
      </c>
      <c r="G306" t="s">
        <v>8224</v>
      </c>
      <c r="H306" t="s">
        <v>8246</v>
      </c>
      <c r="I306" s="16">
        <v>1346464800</v>
      </c>
      <c r="J306" s="1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2.3164705882352941</v>
      </c>
      <c r="P306" s="19">
        <f t="shared" si="17"/>
        <v>106.43243243243244</v>
      </c>
      <c r="Q306" t="s">
        <v>8312</v>
      </c>
      <c r="R306" t="s">
        <v>8338</v>
      </c>
      <c r="S306" s="14">
        <f t="shared" si="18"/>
        <v>41114.094872685186</v>
      </c>
      <c r="T306" s="14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8219</v>
      </c>
      <c r="G307" t="s">
        <v>8224</v>
      </c>
      <c r="H307" t="s">
        <v>8246</v>
      </c>
      <c r="I307" s="16">
        <v>1331392049</v>
      </c>
      <c r="J307" s="16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1.3033333333333332</v>
      </c>
      <c r="P307" s="19">
        <f t="shared" si="17"/>
        <v>51.719576719576722</v>
      </c>
      <c r="Q307" t="s">
        <v>8312</v>
      </c>
      <c r="R307" t="s">
        <v>8338</v>
      </c>
      <c r="S307" s="14">
        <f t="shared" si="18"/>
        <v>40948.630196759259</v>
      </c>
      <c r="T307" s="14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8219</v>
      </c>
      <c r="G308" t="s">
        <v>8224</v>
      </c>
      <c r="H308" t="s">
        <v>8246</v>
      </c>
      <c r="I308" s="16">
        <v>1363806333</v>
      </c>
      <c r="J308" s="16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2.9289999999999998</v>
      </c>
      <c r="P308" s="19">
        <f t="shared" si="17"/>
        <v>36.612499999999997</v>
      </c>
      <c r="Q308" t="s">
        <v>8312</v>
      </c>
      <c r="R308" t="s">
        <v>8338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8219</v>
      </c>
      <c r="G309" t="s">
        <v>8224</v>
      </c>
      <c r="H309" t="s">
        <v>8246</v>
      </c>
      <c r="I309" s="16">
        <v>1360276801</v>
      </c>
      <c r="J309" s="16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1.1131818181818183</v>
      </c>
      <c r="P309" s="19">
        <f t="shared" si="17"/>
        <v>42.517361111111114</v>
      </c>
      <c r="Q309" t="s">
        <v>8312</v>
      </c>
      <c r="R309" t="s">
        <v>8338</v>
      </c>
      <c r="S309" s="14">
        <f t="shared" si="18"/>
        <v>41282.944456018515</v>
      </c>
      <c r="T309" s="14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8219</v>
      </c>
      <c r="G310" t="s">
        <v>8224</v>
      </c>
      <c r="H310" t="s">
        <v>8246</v>
      </c>
      <c r="I310" s="16">
        <v>1299775210</v>
      </c>
      <c r="J310" s="16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1.0556666666666668</v>
      </c>
      <c r="P310" s="19">
        <f t="shared" si="17"/>
        <v>62.712871287128714</v>
      </c>
      <c r="Q310" t="s">
        <v>8312</v>
      </c>
      <c r="R310" t="s">
        <v>8338</v>
      </c>
      <c r="S310" s="14">
        <f t="shared" si="18"/>
        <v>40567.694560185184</v>
      </c>
      <c r="T310" s="14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8219</v>
      </c>
      <c r="G311" t="s">
        <v>8224</v>
      </c>
      <c r="H311" t="s">
        <v>8246</v>
      </c>
      <c r="I311" s="16">
        <v>1346695334</v>
      </c>
      <c r="J311" s="16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1.1894444444444445</v>
      </c>
      <c r="P311" s="19">
        <f t="shared" si="17"/>
        <v>89.957983193277315</v>
      </c>
      <c r="Q311" t="s">
        <v>8312</v>
      </c>
      <c r="R311" t="s">
        <v>8338</v>
      </c>
      <c r="S311" s="14">
        <f t="shared" si="18"/>
        <v>41134.751550925925</v>
      </c>
      <c r="T311" s="14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8219</v>
      </c>
      <c r="G312" t="s">
        <v>8224</v>
      </c>
      <c r="H312" t="s">
        <v>8246</v>
      </c>
      <c r="I312" s="16">
        <v>1319076000</v>
      </c>
      <c r="J312" s="16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1.04129</v>
      </c>
      <c r="P312" s="19">
        <f t="shared" si="17"/>
        <v>28.924722222222222</v>
      </c>
      <c r="Q312" t="s">
        <v>8312</v>
      </c>
      <c r="R312" t="s">
        <v>8338</v>
      </c>
      <c r="S312" s="14">
        <f t="shared" si="18"/>
        <v>40821.183136574073</v>
      </c>
      <c r="T312" s="14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8219</v>
      </c>
      <c r="G313" t="s">
        <v>8224</v>
      </c>
      <c r="H313" t="s">
        <v>8246</v>
      </c>
      <c r="I313" s="16">
        <v>1325404740</v>
      </c>
      <c r="J313" s="16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1.0410165</v>
      </c>
      <c r="P313" s="19">
        <f t="shared" si="17"/>
        <v>138.8022</v>
      </c>
      <c r="Q313" t="s">
        <v>8312</v>
      </c>
      <c r="R313" t="s">
        <v>8338</v>
      </c>
      <c r="S313" s="14">
        <f t="shared" si="18"/>
        <v>40868.219814814816</v>
      </c>
      <c r="T313" s="14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8219</v>
      </c>
      <c r="G314" t="s">
        <v>8224</v>
      </c>
      <c r="H314" t="s">
        <v>8246</v>
      </c>
      <c r="I314" s="16">
        <v>1365973432</v>
      </c>
      <c r="J314" s="16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1.1187499999999999</v>
      </c>
      <c r="P314" s="19">
        <f t="shared" si="17"/>
        <v>61.301369863013697</v>
      </c>
      <c r="Q314" t="s">
        <v>8312</v>
      </c>
      <c r="R314" t="s">
        <v>8338</v>
      </c>
      <c r="S314" s="14">
        <f t="shared" si="18"/>
        <v>41348.877685185187</v>
      </c>
      <c r="T314" s="14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8219</v>
      </c>
      <c r="G315" t="s">
        <v>8224</v>
      </c>
      <c r="H315" t="s">
        <v>8246</v>
      </c>
      <c r="I315" s="16">
        <v>1281542340</v>
      </c>
      <c r="J315" s="16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1.0473529411764706</v>
      </c>
      <c r="P315" s="19">
        <f t="shared" si="17"/>
        <v>80.202702702702709</v>
      </c>
      <c r="Q315" t="s">
        <v>8312</v>
      </c>
      <c r="R315" t="s">
        <v>8338</v>
      </c>
      <c r="S315" s="14">
        <f t="shared" si="18"/>
        <v>40357.227939814817</v>
      </c>
      <c r="T315" s="14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8219</v>
      </c>
      <c r="G316" t="s">
        <v>8224</v>
      </c>
      <c r="H316" t="s">
        <v>8246</v>
      </c>
      <c r="I316" s="16">
        <v>1362167988</v>
      </c>
      <c r="J316" s="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3.8515000000000001</v>
      </c>
      <c r="P316" s="19">
        <f t="shared" si="17"/>
        <v>32.095833333333331</v>
      </c>
      <c r="Q316" t="s">
        <v>8312</v>
      </c>
      <c r="R316" t="s">
        <v>8338</v>
      </c>
      <c r="S316" s="14">
        <f t="shared" si="18"/>
        <v>41304.833194444444</v>
      </c>
      <c r="T316" s="14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8219</v>
      </c>
      <c r="G317" t="s">
        <v>8224</v>
      </c>
      <c r="H317" t="s">
        <v>8246</v>
      </c>
      <c r="I317" s="16">
        <v>1345660334</v>
      </c>
      <c r="J317" s="16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1.01248</v>
      </c>
      <c r="P317" s="19">
        <f t="shared" si="17"/>
        <v>200.88888888888889</v>
      </c>
      <c r="Q317" t="s">
        <v>8312</v>
      </c>
      <c r="R317" t="s">
        <v>8338</v>
      </c>
      <c r="S317" s="14">
        <f t="shared" si="18"/>
        <v>41113.77238425926</v>
      </c>
      <c r="T317" s="14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8219</v>
      </c>
      <c r="G318" t="s">
        <v>8229</v>
      </c>
      <c r="H318" t="s">
        <v>8251</v>
      </c>
      <c r="I318" s="16">
        <v>1418273940</v>
      </c>
      <c r="J318" s="16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1.1377333333333333</v>
      </c>
      <c r="P318" s="19">
        <f t="shared" si="17"/>
        <v>108.01265822784811</v>
      </c>
      <c r="Q318" t="s">
        <v>8312</v>
      </c>
      <c r="R318" t="s">
        <v>8338</v>
      </c>
      <c r="S318" s="14">
        <f t="shared" si="18"/>
        <v>41950.923576388886</v>
      </c>
      <c r="T318" s="14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8219</v>
      </c>
      <c r="G319" t="s">
        <v>8224</v>
      </c>
      <c r="H319" t="s">
        <v>8246</v>
      </c>
      <c r="I319" s="16">
        <v>1386778483</v>
      </c>
      <c r="J319" s="16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1.0080333333333333</v>
      </c>
      <c r="P319" s="19">
        <f t="shared" si="17"/>
        <v>95.699367088607602</v>
      </c>
      <c r="Q319" t="s">
        <v>8312</v>
      </c>
      <c r="R319" t="s">
        <v>8338</v>
      </c>
      <c r="S319" s="14">
        <f t="shared" si="18"/>
        <v>41589.676886574074</v>
      </c>
      <c r="T319" s="14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8219</v>
      </c>
      <c r="G320" t="s">
        <v>8224</v>
      </c>
      <c r="H320" t="s">
        <v>8246</v>
      </c>
      <c r="I320" s="16">
        <v>1364342151</v>
      </c>
      <c r="J320" s="16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2.8332000000000002</v>
      </c>
      <c r="P320" s="19">
        <f t="shared" si="17"/>
        <v>49.880281690140848</v>
      </c>
      <c r="Q320" t="s">
        <v>8312</v>
      </c>
      <c r="R320" t="s">
        <v>8338</v>
      </c>
      <c r="S320" s="14">
        <f t="shared" si="18"/>
        <v>41330.038784722223</v>
      </c>
      <c r="T320" s="14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8219</v>
      </c>
      <c r="G321" t="s">
        <v>8224</v>
      </c>
      <c r="H321" t="s">
        <v>8246</v>
      </c>
      <c r="I321" s="16">
        <v>1265097540</v>
      </c>
      <c r="J321" s="16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1.1268</v>
      </c>
      <c r="P321" s="19">
        <f t="shared" si="17"/>
        <v>110.47058823529412</v>
      </c>
      <c r="Q321" t="s">
        <v>8312</v>
      </c>
      <c r="R321" t="s">
        <v>8338</v>
      </c>
      <c r="S321" s="14">
        <f t="shared" si="18"/>
        <v>40123.83829861111</v>
      </c>
      <c r="T321" s="14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8219</v>
      </c>
      <c r="G322" t="s">
        <v>8225</v>
      </c>
      <c r="H322" t="s">
        <v>8247</v>
      </c>
      <c r="I322" s="16">
        <v>1450825200</v>
      </c>
      <c r="J322" s="16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1.0658000000000001</v>
      </c>
      <c r="P322" s="19">
        <f t="shared" si="17"/>
        <v>134.91139240506328</v>
      </c>
      <c r="Q322" t="s">
        <v>8312</v>
      </c>
      <c r="R322" t="s">
        <v>8338</v>
      </c>
      <c r="S322" s="14">
        <f t="shared" si="18"/>
        <v>42331.551307870366</v>
      </c>
      <c r="T322" s="14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8219</v>
      </c>
      <c r="G323" t="s">
        <v>8236</v>
      </c>
      <c r="H323" t="s">
        <v>8249</v>
      </c>
      <c r="I323" s="16">
        <v>1478605386</v>
      </c>
      <c r="J323" s="16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E323/D323</f>
        <v>1.0266285714285714</v>
      </c>
      <c r="P323" s="19">
        <f t="shared" ref="P323:P386" si="21">E323/L323</f>
        <v>106.62314540059347</v>
      </c>
      <c r="Q323" t="s">
        <v>8312</v>
      </c>
      <c r="R323" t="s">
        <v>8338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8219</v>
      </c>
      <c r="G324" t="s">
        <v>8224</v>
      </c>
      <c r="H324" t="s">
        <v>8246</v>
      </c>
      <c r="I324" s="16">
        <v>1463146848</v>
      </c>
      <c r="J324" s="16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1.0791200000000001</v>
      </c>
      <c r="P324" s="19">
        <f t="shared" si="21"/>
        <v>145.04301075268816</v>
      </c>
      <c r="Q324" t="s">
        <v>8312</v>
      </c>
      <c r="R324" t="s">
        <v>8338</v>
      </c>
      <c r="S324" s="14">
        <f t="shared" si="22"/>
        <v>42473.57</v>
      </c>
      <c r="T324" s="14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8219</v>
      </c>
      <c r="G325" t="s">
        <v>8224</v>
      </c>
      <c r="H325" t="s">
        <v>8246</v>
      </c>
      <c r="I325" s="16">
        <v>1482307140</v>
      </c>
      <c r="J325" s="16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1.2307407407407407</v>
      </c>
      <c r="P325" s="19">
        <f t="shared" si="21"/>
        <v>114.58620689655173</v>
      </c>
      <c r="Q325" t="s">
        <v>8312</v>
      </c>
      <c r="R325" t="s">
        <v>8338</v>
      </c>
      <c r="S325" s="14">
        <f t="shared" si="22"/>
        <v>42697.32136574074</v>
      </c>
      <c r="T325" s="14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8219</v>
      </c>
      <c r="G326" t="s">
        <v>8224</v>
      </c>
      <c r="H326" t="s">
        <v>8246</v>
      </c>
      <c r="I326" s="16">
        <v>1438441308</v>
      </c>
      <c r="J326" s="1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1.016</v>
      </c>
      <c r="P326" s="19">
        <f t="shared" si="21"/>
        <v>105.3170731707317</v>
      </c>
      <c r="Q326" t="s">
        <v>8312</v>
      </c>
      <c r="R326" t="s">
        <v>8338</v>
      </c>
      <c r="S326" s="14">
        <f t="shared" si="22"/>
        <v>42184.626250000001</v>
      </c>
      <c r="T326" s="14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8219</v>
      </c>
      <c r="G327" t="s">
        <v>8224</v>
      </c>
      <c r="H327" t="s">
        <v>8246</v>
      </c>
      <c r="I327" s="16">
        <v>1482208233</v>
      </c>
      <c r="J327" s="16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1.04396</v>
      </c>
      <c r="P327" s="19">
        <f t="shared" si="21"/>
        <v>70.921195652173907</v>
      </c>
      <c r="Q327" t="s">
        <v>8312</v>
      </c>
      <c r="R327" t="s">
        <v>8338</v>
      </c>
      <c r="S327" s="14">
        <f t="shared" si="22"/>
        <v>42689.187881944439</v>
      </c>
      <c r="T327" s="14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8219</v>
      </c>
      <c r="G328" t="s">
        <v>8224</v>
      </c>
      <c r="H328" t="s">
        <v>8246</v>
      </c>
      <c r="I328" s="16">
        <v>1489532220</v>
      </c>
      <c r="J328" s="16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1.1292973333333334</v>
      </c>
      <c r="P328" s="19">
        <f t="shared" si="21"/>
        <v>147.17167680278018</v>
      </c>
      <c r="Q328" t="s">
        <v>8312</v>
      </c>
      <c r="R328" t="s">
        <v>8338</v>
      </c>
      <c r="S328" s="14">
        <f t="shared" si="22"/>
        <v>42775.314884259264</v>
      </c>
      <c r="T328" s="14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8219</v>
      </c>
      <c r="G329" t="s">
        <v>8224</v>
      </c>
      <c r="H329" t="s">
        <v>8246</v>
      </c>
      <c r="I329" s="16">
        <v>1427011200</v>
      </c>
      <c r="J329" s="16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1.3640000000000001</v>
      </c>
      <c r="P329" s="19">
        <f t="shared" si="21"/>
        <v>160.47058823529412</v>
      </c>
      <c r="Q329" t="s">
        <v>8312</v>
      </c>
      <c r="R329" t="s">
        <v>8338</v>
      </c>
      <c r="S329" s="14">
        <f t="shared" si="22"/>
        <v>42058.235289351855</v>
      </c>
      <c r="T329" s="14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8219</v>
      </c>
      <c r="G330" t="s">
        <v>8224</v>
      </c>
      <c r="H330" t="s">
        <v>8246</v>
      </c>
      <c r="I330" s="16">
        <v>1446350400</v>
      </c>
      <c r="J330" s="16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1.036144</v>
      </c>
      <c r="P330" s="19">
        <f t="shared" si="21"/>
        <v>156.04578313253012</v>
      </c>
      <c r="Q330" t="s">
        <v>8312</v>
      </c>
      <c r="R330" t="s">
        <v>8338</v>
      </c>
      <c r="S330" s="14">
        <f t="shared" si="22"/>
        <v>42278.946620370371</v>
      </c>
      <c r="T330" s="14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8219</v>
      </c>
      <c r="G331" t="s">
        <v>8224</v>
      </c>
      <c r="H331" t="s">
        <v>8246</v>
      </c>
      <c r="I331" s="16">
        <v>1446868800</v>
      </c>
      <c r="J331" s="16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1.0549999999999999</v>
      </c>
      <c r="P331" s="19">
        <f t="shared" si="21"/>
        <v>63.17365269461078</v>
      </c>
      <c r="Q331" t="s">
        <v>8312</v>
      </c>
      <c r="R331" t="s">
        <v>8338</v>
      </c>
      <c r="S331" s="14">
        <f t="shared" si="22"/>
        <v>42291.46674768519</v>
      </c>
      <c r="T331" s="14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8219</v>
      </c>
      <c r="G332" t="s">
        <v>8224</v>
      </c>
      <c r="H332" t="s">
        <v>8246</v>
      </c>
      <c r="I332" s="16">
        <v>1368763140</v>
      </c>
      <c r="J332" s="16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1.0182857142857142</v>
      </c>
      <c r="P332" s="19">
        <f t="shared" si="21"/>
        <v>104.82352941176471</v>
      </c>
      <c r="Q332" t="s">
        <v>8312</v>
      </c>
      <c r="R332" t="s">
        <v>8338</v>
      </c>
      <c r="S332" s="14">
        <f t="shared" si="22"/>
        <v>41379.515775462962</v>
      </c>
      <c r="T332" s="14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8219</v>
      </c>
      <c r="G333" t="s">
        <v>8224</v>
      </c>
      <c r="H333" t="s">
        <v>8246</v>
      </c>
      <c r="I333" s="16">
        <v>1466171834</v>
      </c>
      <c r="J333" s="16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1.0660499999999999</v>
      </c>
      <c r="P333" s="19">
        <f t="shared" si="21"/>
        <v>97.356164383561648</v>
      </c>
      <c r="Q333" t="s">
        <v>8312</v>
      </c>
      <c r="R333" t="s">
        <v>8338</v>
      </c>
      <c r="S333" s="14">
        <f t="shared" si="22"/>
        <v>42507.581412037034</v>
      </c>
      <c r="T333" s="14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8219</v>
      </c>
      <c r="G334" t="s">
        <v>8224</v>
      </c>
      <c r="H334" t="s">
        <v>8246</v>
      </c>
      <c r="I334" s="16">
        <v>1446019200</v>
      </c>
      <c r="J334" s="16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1.13015</v>
      </c>
      <c r="P334" s="19">
        <f t="shared" si="21"/>
        <v>203.63063063063063</v>
      </c>
      <c r="Q334" t="s">
        <v>8312</v>
      </c>
      <c r="R334" t="s">
        <v>8338</v>
      </c>
      <c r="S334" s="14">
        <f t="shared" si="22"/>
        <v>42263.680289351847</v>
      </c>
      <c r="T334" s="14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8219</v>
      </c>
      <c r="G335" t="s">
        <v>8224</v>
      </c>
      <c r="H335" t="s">
        <v>8246</v>
      </c>
      <c r="I335" s="16">
        <v>1460038591</v>
      </c>
      <c r="J335" s="16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1.252275</v>
      </c>
      <c r="P335" s="19">
        <f t="shared" si="21"/>
        <v>188.31203007518798</v>
      </c>
      <c r="Q335" t="s">
        <v>8312</v>
      </c>
      <c r="R335" t="s">
        <v>8338</v>
      </c>
      <c r="S335" s="14">
        <f t="shared" si="22"/>
        <v>42437.636469907404</v>
      </c>
      <c r="T335" s="14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8219</v>
      </c>
      <c r="G336" t="s">
        <v>8224</v>
      </c>
      <c r="H336" t="s">
        <v>8246</v>
      </c>
      <c r="I336" s="16">
        <v>1431716400</v>
      </c>
      <c r="J336" s="1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1.0119</v>
      </c>
      <c r="P336" s="19">
        <f t="shared" si="21"/>
        <v>146.65217391304347</v>
      </c>
      <c r="Q336" t="s">
        <v>8312</v>
      </c>
      <c r="R336" t="s">
        <v>8338</v>
      </c>
      <c r="S336" s="14">
        <f t="shared" si="22"/>
        <v>42101.682372685187</v>
      </c>
      <c r="T336" s="14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8219</v>
      </c>
      <c r="G337" t="s">
        <v>8224</v>
      </c>
      <c r="H337" t="s">
        <v>8246</v>
      </c>
      <c r="I337" s="16">
        <v>1431122400</v>
      </c>
      <c r="J337" s="16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1.0276470588235294</v>
      </c>
      <c r="P337" s="19">
        <f t="shared" si="21"/>
        <v>109.1875</v>
      </c>
      <c r="Q337" t="s">
        <v>8312</v>
      </c>
      <c r="R337" t="s">
        <v>8338</v>
      </c>
      <c r="S337" s="14">
        <f t="shared" si="22"/>
        <v>42101.737442129626</v>
      </c>
      <c r="T337" s="14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8219</v>
      </c>
      <c r="G338" t="s">
        <v>8224</v>
      </c>
      <c r="H338" t="s">
        <v>8246</v>
      </c>
      <c r="I338" s="16">
        <v>1447427918</v>
      </c>
      <c r="J338" s="16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1.1683911999999999</v>
      </c>
      <c r="P338" s="19">
        <f t="shared" si="21"/>
        <v>59.249046653144013</v>
      </c>
      <c r="Q338" t="s">
        <v>8312</v>
      </c>
      <c r="R338" t="s">
        <v>8338</v>
      </c>
      <c r="S338" s="14">
        <f t="shared" si="22"/>
        <v>42291.596273148149</v>
      </c>
      <c r="T338" s="14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8219</v>
      </c>
      <c r="G339" t="s">
        <v>8224</v>
      </c>
      <c r="H339" t="s">
        <v>8246</v>
      </c>
      <c r="I339" s="16">
        <v>1426298708</v>
      </c>
      <c r="J339" s="16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1.0116833333333335</v>
      </c>
      <c r="P339" s="19">
        <f t="shared" si="21"/>
        <v>97.904838709677421</v>
      </c>
      <c r="Q339" t="s">
        <v>8312</v>
      </c>
      <c r="R339" t="s">
        <v>8338</v>
      </c>
      <c r="S339" s="14">
        <f t="shared" si="22"/>
        <v>42047.128564814819</v>
      </c>
      <c r="T339" s="14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8219</v>
      </c>
      <c r="G340" t="s">
        <v>8224</v>
      </c>
      <c r="H340" t="s">
        <v>8246</v>
      </c>
      <c r="I340" s="16">
        <v>1472864400</v>
      </c>
      <c r="J340" s="16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1.1013360000000001</v>
      </c>
      <c r="P340" s="19">
        <f t="shared" si="21"/>
        <v>70.000169491525426</v>
      </c>
      <c r="Q340" t="s">
        <v>8312</v>
      </c>
      <c r="R340" t="s">
        <v>8338</v>
      </c>
      <c r="S340" s="14">
        <f t="shared" si="22"/>
        <v>42559.755671296298</v>
      </c>
      <c r="T340" s="14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8219</v>
      </c>
      <c r="G341" t="s">
        <v>8224</v>
      </c>
      <c r="H341" t="s">
        <v>8246</v>
      </c>
      <c r="I341" s="16">
        <v>1430331268</v>
      </c>
      <c r="J341" s="16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1.0808333333333333</v>
      </c>
      <c r="P341" s="19">
        <f t="shared" si="21"/>
        <v>72.865168539325836</v>
      </c>
      <c r="Q341" t="s">
        <v>8312</v>
      </c>
      <c r="R341" t="s">
        <v>8338</v>
      </c>
      <c r="S341" s="14">
        <f t="shared" si="22"/>
        <v>42093.760046296295</v>
      </c>
      <c r="T341" s="14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8219</v>
      </c>
      <c r="G342" t="s">
        <v>8224</v>
      </c>
      <c r="H342" t="s">
        <v>8246</v>
      </c>
      <c r="I342" s="16">
        <v>1489006800</v>
      </c>
      <c r="J342" s="16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1.2502285714285715</v>
      </c>
      <c r="P342" s="19">
        <f t="shared" si="21"/>
        <v>146.34782608695653</v>
      </c>
      <c r="Q342" t="s">
        <v>8312</v>
      </c>
      <c r="R342" t="s">
        <v>8338</v>
      </c>
      <c r="S342" s="14">
        <f t="shared" si="22"/>
        <v>42772.669062500005</v>
      </c>
      <c r="T342" s="14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8219</v>
      </c>
      <c r="G343" t="s">
        <v>8224</v>
      </c>
      <c r="H343" t="s">
        <v>8246</v>
      </c>
      <c r="I343" s="16">
        <v>1412135940</v>
      </c>
      <c r="J343" s="16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1.0671428571428572</v>
      </c>
      <c r="P343" s="19">
        <f t="shared" si="21"/>
        <v>67.909090909090907</v>
      </c>
      <c r="Q343" t="s">
        <v>8312</v>
      </c>
      <c r="R343" t="s">
        <v>8338</v>
      </c>
      <c r="S343" s="14">
        <f t="shared" si="22"/>
        <v>41894.879606481481</v>
      </c>
      <c r="T343" s="14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8219</v>
      </c>
      <c r="G344" t="s">
        <v>8224</v>
      </c>
      <c r="H344" t="s">
        <v>8246</v>
      </c>
      <c r="I344" s="16">
        <v>1461955465</v>
      </c>
      <c r="J344" s="16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1.0036639999999999</v>
      </c>
      <c r="P344" s="19">
        <f t="shared" si="21"/>
        <v>169.85083076923075</v>
      </c>
      <c r="Q344" t="s">
        <v>8312</v>
      </c>
      <c r="R344" t="s">
        <v>8338</v>
      </c>
      <c r="S344" s="14">
        <f t="shared" si="22"/>
        <v>42459.780844907407</v>
      </c>
      <c r="T344" s="14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8219</v>
      </c>
      <c r="G345" t="s">
        <v>8224</v>
      </c>
      <c r="H345" t="s">
        <v>8246</v>
      </c>
      <c r="I345" s="16">
        <v>1415934000</v>
      </c>
      <c r="J345" s="16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1.0202863333333334</v>
      </c>
      <c r="P345" s="19">
        <f t="shared" si="21"/>
        <v>58.413339694656486</v>
      </c>
      <c r="Q345" t="s">
        <v>8312</v>
      </c>
      <c r="R345" t="s">
        <v>8338</v>
      </c>
      <c r="S345" s="14">
        <f t="shared" si="22"/>
        <v>41926.73778935185</v>
      </c>
      <c r="T345" s="14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8219</v>
      </c>
      <c r="G346" t="s">
        <v>8224</v>
      </c>
      <c r="H346" t="s">
        <v>8246</v>
      </c>
      <c r="I346" s="16">
        <v>1433125200</v>
      </c>
      <c r="J346" s="1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1.0208358208955224</v>
      </c>
      <c r="P346" s="19">
        <f t="shared" si="21"/>
        <v>119.99298245614035</v>
      </c>
      <c r="Q346" t="s">
        <v>8312</v>
      </c>
      <c r="R346" t="s">
        <v>8338</v>
      </c>
      <c r="S346" s="14">
        <f t="shared" si="22"/>
        <v>42111.970995370371</v>
      </c>
      <c r="T346" s="14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8219</v>
      </c>
      <c r="G347" t="s">
        <v>8224</v>
      </c>
      <c r="H347" t="s">
        <v>8246</v>
      </c>
      <c r="I347" s="16">
        <v>1432161590</v>
      </c>
      <c r="J347" s="16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1.2327586206896552</v>
      </c>
      <c r="P347" s="19">
        <f t="shared" si="21"/>
        <v>99.860335195530723</v>
      </c>
      <c r="Q347" t="s">
        <v>8312</v>
      </c>
      <c r="R347" t="s">
        <v>8338</v>
      </c>
      <c r="S347" s="14">
        <f t="shared" si="22"/>
        <v>42114.944328703699</v>
      </c>
      <c r="T347" s="14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8219</v>
      </c>
      <c r="G348" t="s">
        <v>8224</v>
      </c>
      <c r="H348" t="s">
        <v>8246</v>
      </c>
      <c r="I348" s="16">
        <v>1444824021</v>
      </c>
      <c r="J348" s="16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1.7028880000000002</v>
      </c>
      <c r="P348" s="19">
        <f t="shared" si="21"/>
        <v>90.579148936170213</v>
      </c>
      <c r="Q348" t="s">
        <v>8312</v>
      </c>
      <c r="R348" t="s">
        <v>8338</v>
      </c>
      <c r="S348" s="14">
        <f t="shared" si="22"/>
        <v>42261.500243055561</v>
      </c>
      <c r="T348" s="14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8219</v>
      </c>
      <c r="G349" t="s">
        <v>8224</v>
      </c>
      <c r="H349" t="s">
        <v>8246</v>
      </c>
      <c r="I349" s="16">
        <v>1447505609</v>
      </c>
      <c r="J349" s="16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1.1159049999999999</v>
      </c>
      <c r="P349" s="19">
        <f t="shared" si="21"/>
        <v>117.77361477572559</v>
      </c>
      <c r="Q349" t="s">
        <v>8312</v>
      </c>
      <c r="R349" t="s">
        <v>8338</v>
      </c>
      <c r="S349" s="14">
        <f t="shared" si="22"/>
        <v>42292.495474537034</v>
      </c>
      <c r="T349" s="14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8219</v>
      </c>
      <c r="G350" t="s">
        <v>8224</v>
      </c>
      <c r="H350" t="s">
        <v>8246</v>
      </c>
      <c r="I350" s="16">
        <v>1440165916</v>
      </c>
      <c r="J350" s="16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1.03</v>
      </c>
      <c r="P350" s="19">
        <f t="shared" si="21"/>
        <v>86.554621848739501</v>
      </c>
      <c r="Q350" t="s">
        <v>8312</v>
      </c>
      <c r="R350" t="s">
        <v>8338</v>
      </c>
      <c r="S350" s="14">
        <f t="shared" si="22"/>
        <v>42207.58699074074</v>
      </c>
      <c r="T350" s="14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8219</v>
      </c>
      <c r="G351" t="s">
        <v>8224</v>
      </c>
      <c r="H351" t="s">
        <v>8246</v>
      </c>
      <c r="I351" s="16">
        <v>1487937508</v>
      </c>
      <c r="J351" s="16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1.0663570159857905</v>
      </c>
      <c r="P351" s="19">
        <f t="shared" si="21"/>
        <v>71.899281437125751</v>
      </c>
      <c r="Q351" t="s">
        <v>8312</v>
      </c>
      <c r="R351" t="s">
        <v>8338</v>
      </c>
      <c r="S351" s="14">
        <f t="shared" si="22"/>
        <v>42760.498935185184</v>
      </c>
      <c r="T351" s="14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8219</v>
      </c>
      <c r="G352" t="s">
        <v>8224</v>
      </c>
      <c r="H352" t="s">
        <v>8246</v>
      </c>
      <c r="I352" s="16">
        <v>1473566340</v>
      </c>
      <c r="J352" s="16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1.1476</v>
      </c>
      <c r="P352" s="19">
        <f t="shared" si="21"/>
        <v>129.81900452488688</v>
      </c>
      <c r="Q352" t="s">
        <v>8312</v>
      </c>
      <c r="R352" t="s">
        <v>8338</v>
      </c>
      <c r="S352" s="14">
        <f t="shared" si="22"/>
        <v>42586.066076388888</v>
      </c>
      <c r="T352" s="14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8219</v>
      </c>
      <c r="G353" t="s">
        <v>8227</v>
      </c>
      <c r="H353" t="s">
        <v>8249</v>
      </c>
      <c r="I353" s="16">
        <v>1460066954</v>
      </c>
      <c r="J353" s="16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1.2734117647058822</v>
      </c>
      <c r="P353" s="19">
        <f t="shared" si="21"/>
        <v>44.912863070539416</v>
      </c>
      <c r="Q353" t="s">
        <v>8312</v>
      </c>
      <c r="R353" t="s">
        <v>8338</v>
      </c>
      <c r="S353" s="14">
        <f t="shared" si="22"/>
        <v>42427.964745370366</v>
      </c>
      <c r="T353" s="14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8219</v>
      </c>
      <c r="G354" t="s">
        <v>8224</v>
      </c>
      <c r="H354" t="s">
        <v>8246</v>
      </c>
      <c r="I354" s="16">
        <v>1412740868</v>
      </c>
      <c r="J354" s="16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1.1656</v>
      </c>
      <c r="P354" s="19">
        <f t="shared" si="21"/>
        <v>40.755244755244753</v>
      </c>
      <c r="Q354" t="s">
        <v>8312</v>
      </c>
      <c r="R354" t="s">
        <v>8338</v>
      </c>
      <c r="S354" s="14">
        <f t="shared" si="22"/>
        <v>41890.167453703703</v>
      </c>
      <c r="T354" s="14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8219</v>
      </c>
      <c r="G355" t="s">
        <v>8224</v>
      </c>
      <c r="H355" t="s">
        <v>8246</v>
      </c>
      <c r="I355" s="16">
        <v>1447963219</v>
      </c>
      <c r="J355" s="16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1.0861819426615318</v>
      </c>
      <c r="P355" s="19">
        <f t="shared" si="21"/>
        <v>103.52394779771615</v>
      </c>
      <c r="Q355" t="s">
        <v>8312</v>
      </c>
      <c r="R355" t="s">
        <v>8338</v>
      </c>
      <c r="S355" s="14">
        <f t="shared" si="22"/>
        <v>42297.791886574079</v>
      </c>
      <c r="T355" s="14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8219</v>
      </c>
      <c r="G356" t="s">
        <v>8224</v>
      </c>
      <c r="H356" t="s">
        <v>8246</v>
      </c>
      <c r="I356" s="16">
        <v>1460141521</v>
      </c>
      <c r="J356" s="1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1.0394285714285714</v>
      </c>
      <c r="P356" s="19">
        <f t="shared" si="21"/>
        <v>125.44827586206897</v>
      </c>
      <c r="Q356" t="s">
        <v>8312</v>
      </c>
      <c r="R356" t="s">
        <v>8338</v>
      </c>
      <c r="S356" s="14">
        <f t="shared" si="22"/>
        <v>42438.827789351853</v>
      </c>
      <c r="T356" s="14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8219</v>
      </c>
      <c r="G357" t="s">
        <v>8224</v>
      </c>
      <c r="H357" t="s">
        <v>8246</v>
      </c>
      <c r="I357" s="16">
        <v>1417420994</v>
      </c>
      <c r="J357" s="16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1.1625714285714286</v>
      </c>
      <c r="P357" s="19">
        <f t="shared" si="21"/>
        <v>246.60606060606059</v>
      </c>
      <c r="Q357" t="s">
        <v>8312</v>
      </c>
      <c r="R357" t="s">
        <v>8338</v>
      </c>
      <c r="S357" s="14">
        <f t="shared" si="22"/>
        <v>41943.293912037036</v>
      </c>
      <c r="T357" s="14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8219</v>
      </c>
      <c r="G358" t="s">
        <v>8224</v>
      </c>
      <c r="H358" t="s">
        <v>8246</v>
      </c>
      <c r="I358" s="16">
        <v>1458152193</v>
      </c>
      <c r="J358" s="16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1.0269239999999999</v>
      </c>
      <c r="P358" s="19">
        <f t="shared" si="21"/>
        <v>79.401340206185566</v>
      </c>
      <c r="Q358" t="s">
        <v>8312</v>
      </c>
      <c r="R358" t="s">
        <v>8338</v>
      </c>
      <c r="S358" s="14">
        <f t="shared" si="22"/>
        <v>42415.803159722222</v>
      </c>
      <c r="T358" s="14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8219</v>
      </c>
      <c r="G359" t="s">
        <v>8224</v>
      </c>
      <c r="H359" t="s">
        <v>8246</v>
      </c>
      <c r="I359" s="16">
        <v>1429852797</v>
      </c>
      <c r="J359" s="16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1.74</v>
      </c>
      <c r="P359" s="19">
        <f t="shared" si="21"/>
        <v>86.138613861386133</v>
      </c>
      <c r="Q359" t="s">
        <v>8312</v>
      </c>
      <c r="R359" t="s">
        <v>8338</v>
      </c>
      <c r="S359" s="14">
        <f t="shared" si="22"/>
        <v>42078.222187499996</v>
      </c>
      <c r="T359" s="14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8219</v>
      </c>
      <c r="G360" t="s">
        <v>8224</v>
      </c>
      <c r="H360" t="s">
        <v>8246</v>
      </c>
      <c r="I360" s="16">
        <v>1466002800</v>
      </c>
      <c r="J360" s="16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1.03088</v>
      </c>
      <c r="P360" s="19">
        <f t="shared" si="21"/>
        <v>193.04868913857678</v>
      </c>
      <c r="Q360" t="s">
        <v>8312</v>
      </c>
      <c r="R360" t="s">
        <v>8338</v>
      </c>
      <c r="S360" s="14">
        <f t="shared" si="22"/>
        <v>42507.860196759255</v>
      </c>
      <c r="T360" s="14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8219</v>
      </c>
      <c r="G361" t="s">
        <v>8224</v>
      </c>
      <c r="H361" t="s">
        <v>8246</v>
      </c>
      <c r="I361" s="16">
        <v>1415941920</v>
      </c>
      <c r="J361" s="16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1.0485537190082646</v>
      </c>
      <c r="P361" s="19">
        <f t="shared" si="21"/>
        <v>84.023178807947019</v>
      </c>
      <c r="Q361" t="s">
        <v>8312</v>
      </c>
      <c r="R361" t="s">
        <v>8338</v>
      </c>
      <c r="S361" s="14">
        <f t="shared" si="22"/>
        <v>41935.070486111108</v>
      </c>
      <c r="T361" s="14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8219</v>
      </c>
      <c r="G362" t="s">
        <v>8224</v>
      </c>
      <c r="H362" t="s">
        <v>8246</v>
      </c>
      <c r="I362" s="16">
        <v>1437621060</v>
      </c>
      <c r="J362" s="16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1.0137499999999999</v>
      </c>
      <c r="P362" s="19">
        <f t="shared" si="21"/>
        <v>139.82758620689654</v>
      </c>
      <c r="Q362" t="s">
        <v>8312</v>
      </c>
      <c r="R362" t="s">
        <v>8338</v>
      </c>
      <c r="S362" s="14">
        <f t="shared" si="22"/>
        <v>42163.897916666669</v>
      </c>
      <c r="T362" s="14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8219</v>
      </c>
      <c r="G363" t="s">
        <v>8224</v>
      </c>
      <c r="H363" t="s">
        <v>8246</v>
      </c>
      <c r="I363" s="16">
        <v>1416704506</v>
      </c>
      <c r="J363" s="16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1.1107699999999998</v>
      </c>
      <c r="P363" s="19">
        <f t="shared" si="21"/>
        <v>109.82189265536722</v>
      </c>
      <c r="Q363" t="s">
        <v>8312</v>
      </c>
      <c r="R363" t="s">
        <v>8338</v>
      </c>
      <c r="S363" s="14">
        <f t="shared" si="22"/>
        <v>41936.001226851848</v>
      </c>
      <c r="T363" s="14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8219</v>
      </c>
      <c r="G364" t="s">
        <v>8224</v>
      </c>
      <c r="H364" t="s">
        <v>8246</v>
      </c>
      <c r="I364" s="16">
        <v>1407456000</v>
      </c>
      <c r="J364" s="16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1.2415933781686497</v>
      </c>
      <c r="P364" s="19">
        <f t="shared" si="21"/>
        <v>139.53488372093022</v>
      </c>
      <c r="Q364" t="s">
        <v>8312</v>
      </c>
      <c r="R364" t="s">
        <v>8338</v>
      </c>
      <c r="S364" s="14">
        <f t="shared" si="22"/>
        <v>41837.210543981484</v>
      </c>
      <c r="T364" s="14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8219</v>
      </c>
      <c r="G365" t="s">
        <v>8224</v>
      </c>
      <c r="H365" t="s">
        <v>8246</v>
      </c>
      <c r="I365" s="16">
        <v>1272828120</v>
      </c>
      <c r="J365" s="16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1.0133333333333334</v>
      </c>
      <c r="P365" s="19">
        <f t="shared" si="21"/>
        <v>347.84615384615387</v>
      </c>
      <c r="Q365" t="s">
        <v>8312</v>
      </c>
      <c r="R365" t="s">
        <v>8338</v>
      </c>
      <c r="S365" s="14">
        <f t="shared" si="22"/>
        <v>40255.744629629626</v>
      </c>
      <c r="T365" s="14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8219</v>
      </c>
      <c r="G366" t="s">
        <v>8224</v>
      </c>
      <c r="H366" t="s">
        <v>8246</v>
      </c>
      <c r="I366" s="16">
        <v>1403323140</v>
      </c>
      <c r="J366" s="1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1.1016142857142857</v>
      </c>
      <c r="P366" s="19">
        <f t="shared" si="21"/>
        <v>68.24159292035398</v>
      </c>
      <c r="Q366" t="s">
        <v>8312</v>
      </c>
      <c r="R366" t="s">
        <v>8338</v>
      </c>
      <c r="S366" s="14">
        <f t="shared" si="22"/>
        <v>41780.859629629631</v>
      </c>
      <c r="T366" s="14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8219</v>
      </c>
      <c r="G367" t="s">
        <v>8225</v>
      </c>
      <c r="H367" t="s">
        <v>8247</v>
      </c>
      <c r="I367" s="16">
        <v>1393597999</v>
      </c>
      <c r="J367" s="16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1.0397333333333334</v>
      </c>
      <c r="P367" s="19">
        <f t="shared" si="21"/>
        <v>239.93846153846152</v>
      </c>
      <c r="Q367" t="s">
        <v>8312</v>
      </c>
      <c r="R367" t="s">
        <v>8338</v>
      </c>
      <c r="S367" s="14">
        <f t="shared" si="22"/>
        <v>41668.606469907405</v>
      </c>
      <c r="T367" s="14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8219</v>
      </c>
      <c r="G368" t="s">
        <v>8224</v>
      </c>
      <c r="H368" t="s">
        <v>8246</v>
      </c>
      <c r="I368" s="16">
        <v>1337540518</v>
      </c>
      <c r="J368" s="16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1.013157894736842</v>
      </c>
      <c r="P368" s="19">
        <f t="shared" si="21"/>
        <v>287.31343283582089</v>
      </c>
      <c r="Q368" t="s">
        <v>8312</v>
      </c>
      <c r="R368" t="s">
        <v>8338</v>
      </c>
      <c r="S368" s="14">
        <f t="shared" si="22"/>
        <v>41019.793032407404</v>
      </c>
      <c r="T368" s="14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8219</v>
      </c>
      <c r="G369" t="s">
        <v>8224</v>
      </c>
      <c r="H369" t="s">
        <v>8246</v>
      </c>
      <c r="I369" s="16">
        <v>1367384340</v>
      </c>
      <c r="J369" s="16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1.033501</v>
      </c>
      <c r="P369" s="19">
        <f t="shared" si="21"/>
        <v>86.84882352941176</v>
      </c>
      <c r="Q369" t="s">
        <v>8312</v>
      </c>
      <c r="R369" t="s">
        <v>8338</v>
      </c>
      <c r="S369" s="14">
        <f t="shared" si="22"/>
        <v>41355.577291666668</v>
      </c>
      <c r="T369" s="14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8219</v>
      </c>
      <c r="G370" t="s">
        <v>8224</v>
      </c>
      <c r="H370" t="s">
        <v>8246</v>
      </c>
      <c r="I370" s="16">
        <v>1426426322</v>
      </c>
      <c r="J370" s="16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1.04112</v>
      </c>
      <c r="P370" s="19">
        <f t="shared" si="21"/>
        <v>81.84905660377359</v>
      </c>
      <c r="Q370" t="s">
        <v>8312</v>
      </c>
      <c r="R370" t="s">
        <v>8338</v>
      </c>
      <c r="S370" s="14">
        <f t="shared" si="22"/>
        <v>42043.605578703704</v>
      </c>
      <c r="T370" s="14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8219</v>
      </c>
      <c r="G371" t="s">
        <v>8224</v>
      </c>
      <c r="H371" t="s">
        <v>8246</v>
      </c>
      <c r="I371" s="16">
        <v>1326633269</v>
      </c>
      <c r="J371" s="16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1.1015569230769231</v>
      </c>
      <c r="P371" s="19">
        <f t="shared" si="21"/>
        <v>42.874970059880241</v>
      </c>
      <c r="Q371" t="s">
        <v>8312</v>
      </c>
      <c r="R371" t="s">
        <v>8338</v>
      </c>
      <c r="S371" s="14">
        <f t="shared" si="22"/>
        <v>40893.551724537036</v>
      </c>
      <c r="T371" s="14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8219</v>
      </c>
      <c r="G372" t="s">
        <v>8224</v>
      </c>
      <c r="H372" t="s">
        <v>8246</v>
      </c>
      <c r="I372" s="16">
        <v>1483729500</v>
      </c>
      <c r="J372" s="16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1.2202</v>
      </c>
      <c r="P372" s="19">
        <f t="shared" si="21"/>
        <v>709.41860465116281</v>
      </c>
      <c r="Q372" t="s">
        <v>8312</v>
      </c>
      <c r="R372" t="s">
        <v>8338</v>
      </c>
      <c r="S372" s="14">
        <f t="shared" si="22"/>
        <v>42711.795138888891</v>
      </c>
      <c r="T372" s="14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8219</v>
      </c>
      <c r="G373" t="s">
        <v>8224</v>
      </c>
      <c r="H373" t="s">
        <v>8246</v>
      </c>
      <c r="I373" s="16">
        <v>1359743139</v>
      </c>
      <c r="J373" s="16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1.1416866666666667</v>
      </c>
      <c r="P373" s="19">
        <f t="shared" si="21"/>
        <v>161.25517890772127</v>
      </c>
      <c r="Q373" t="s">
        <v>8312</v>
      </c>
      <c r="R373" t="s">
        <v>8338</v>
      </c>
      <c r="S373" s="14">
        <f t="shared" si="22"/>
        <v>41261.767812500002</v>
      </c>
      <c r="T373" s="14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8219</v>
      </c>
      <c r="G374" t="s">
        <v>8225</v>
      </c>
      <c r="H374" t="s">
        <v>8247</v>
      </c>
      <c r="I374" s="16">
        <v>1459872000</v>
      </c>
      <c r="J374" s="16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1.2533333333333334</v>
      </c>
      <c r="P374" s="19">
        <f t="shared" si="21"/>
        <v>41.777777777777779</v>
      </c>
      <c r="Q374" t="s">
        <v>8312</v>
      </c>
      <c r="R374" t="s">
        <v>8338</v>
      </c>
      <c r="S374" s="14">
        <f t="shared" si="22"/>
        <v>42425.576898148152</v>
      </c>
      <c r="T374" s="14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8219</v>
      </c>
      <c r="G375" t="s">
        <v>8224</v>
      </c>
      <c r="H375" t="s">
        <v>8246</v>
      </c>
      <c r="I375" s="16">
        <v>1342648398</v>
      </c>
      <c r="J375" s="16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1.0666666666666667</v>
      </c>
      <c r="P375" s="19">
        <f t="shared" si="21"/>
        <v>89.887640449438209</v>
      </c>
      <c r="Q375" t="s">
        <v>8312</v>
      </c>
      <c r="R375" t="s">
        <v>8338</v>
      </c>
      <c r="S375" s="14">
        <f t="shared" si="22"/>
        <v>41078.91201388889</v>
      </c>
      <c r="T375" s="14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8219</v>
      </c>
      <c r="G376" t="s">
        <v>8224</v>
      </c>
      <c r="H376" t="s">
        <v>8246</v>
      </c>
      <c r="I376" s="16">
        <v>1316208031</v>
      </c>
      <c r="J376" s="1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1.3065</v>
      </c>
      <c r="P376" s="19">
        <f t="shared" si="21"/>
        <v>45.051724137931032</v>
      </c>
      <c r="Q376" t="s">
        <v>8312</v>
      </c>
      <c r="R376" t="s">
        <v>8338</v>
      </c>
      <c r="S376" s="14">
        <f t="shared" si="22"/>
        <v>40757.889247685183</v>
      </c>
      <c r="T376" s="14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8219</v>
      </c>
      <c r="G377" t="s">
        <v>8224</v>
      </c>
      <c r="H377" t="s">
        <v>8246</v>
      </c>
      <c r="I377" s="16">
        <v>1393694280</v>
      </c>
      <c r="J377" s="16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1.2</v>
      </c>
      <c r="P377" s="19">
        <f t="shared" si="21"/>
        <v>42.857142857142854</v>
      </c>
      <c r="Q377" t="s">
        <v>8312</v>
      </c>
      <c r="R377" t="s">
        <v>8338</v>
      </c>
      <c r="S377" s="14">
        <f t="shared" si="22"/>
        <v>41657.985081018516</v>
      </c>
      <c r="T377" s="14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8219</v>
      </c>
      <c r="G378" t="s">
        <v>8225</v>
      </c>
      <c r="H378" t="s">
        <v>8247</v>
      </c>
      <c r="I378" s="16">
        <v>1472122316</v>
      </c>
      <c r="J378" s="16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1.0595918367346939</v>
      </c>
      <c r="P378" s="19">
        <f t="shared" si="21"/>
        <v>54.083333333333336</v>
      </c>
      <c r="Q378" t="s">
        <v>8312</v>
      </c>
      <c r="R378" t="s">
        <v>8338</v>
      </c>
      <c r="S378" s="14">
        <f t="shared" si="22"/>
        <v>42576.452731481477</v>
      </c>
      <c r="T378" s="14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8219</v>
      </c>
      <c r="G379" t="s">
        <v>8224</v>
      </c>
      <c r="H379" t="s">
        <v>8246</v>
      </c>
      <c r="I379" s="16">
        <v>1447484460</v>
      </c>
      <c r="J379" s="16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1.1439999999999999</v>
      </c>
      <c r="P379" s="19">
        <f t="shared" si="21"/>
        <v>103.21804511278195</v>
      </c>
      <c r="Q379" t="s">
        <v>8312</v>
      </c>
      <c r="R379" t="s">
        <v>8338</v>
      </c>
      <c r="S379" s="14">
        <f t="shared" si="22"/>
        <v>42292.250787037032</v>
      </c>
      <c r="T379" s="14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8219</v>
      </c>
      <c r="G380" t="s">
        <v>8229</v>
      </c>
      <c r="H380" t="s">
        <v>8251</v>
      </c>
      <c r="I380" s="16">
        <v>1453765920</v>
      </c>
      <c r="J380" s="16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1.1176666666666666</v>
      </c>
      <c r="P380" s="19">
        <f t="shared" si="21"/>
        <v>40.397590361445786</v>
      </c>
      <c r="Q380" t="s">
        <v>8312</v>
      </c>
      <c r="R380" t="s">
        <v>8338</v>
      </c>
      <c r="S380" s="14">
        <f t="shared" si="22"/>
        <v>42370.571851851855</v>
      </c>
      <c r="T380" s="14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8219</v>
      </c>
      <c r="G381" t="s">
        <v>8224</v>
      </c>
      <c r="H381" t="s">
        <v>8246</v>
      </c>
      <c r="I381" s="16">
        <v>1336062672</v>
      </c>
      <c r="J381" s="16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1.1608000000000001</v>
      </c>
      <c r="P381" s="19">
        <f t="shared" si="21"/>
        <v>116.85906040268456</v>
      </c>
      <c r="Q381" t="s">
        <v>8312</v>
      </c>
      <c r="R381" t="s">
        <v>8338</v>
      </c>
      <c r="S381" s="14">
        <f t="shared" si="22"/>
        <v>40987.688333333332</v>
      </c>
      <c r="T381" s="14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8219</v>
      </c>
      <c r="G382" t="s">
        <v>8224</v>
      </c>
      <c r="H382" t="s">
        <v>8246</v>
      </c>
      <c r="I382" s="16">
        <v>1453569392</v>
      </c>
      <c r="J382" s="16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1.415</v>
      </c>
      <c r="P382" s="19">
        <f t="shared" si="21"/>
        <v>115.51020408163265</v>
      </c>
      <c r="Q382" t="s">
        <v>8312</v>
      </c>
      <c r="R382" t="s">
        <v>8338</v>
      </c>
      <c r="S382" s="14">
        <f t="shared" si="22"/>
        <v>42367.719814814816</v>
      </c>
      <c r="T382" s="14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8219</v>
      </c>
      <c r="G383" t="s">
        <v>8224</v>
      </c>
      <c r="H383" t="s">
        <v>8246</v>
      </c>
      <c r="I383" s="16">
        <v>1343624400</v>
      </c>
      <c r="J383" s="16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1.0472999999999999</v>
      </c>
      <c r="P383" s="19">
        <f t="shared" si="21"/>
        <v>104.31274900398407</v>
      </c>
      <c r="Q383" t="s">
        <v>8312</v>
      </c>
      <c r="R383" t="s">
        <v>8338</v>
      </c>
      <c r="S383" s="14">
        <f t="shared" si="22"/>
        <v>41085.698113425926</v>
      </c>
      <c r="T383" s="14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8219</v>
      </c>
      <c r="G384" t="s">
        <v>8224</v>
      </c>
      <c r="H384" t="s">
        <v>8246</v>
      </c>
      <c r="I384" s="16">
        <v>1346950900</v>
      </c>
      <c r="J384" s="16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2.5583333333333331</v>
      </c>
      <c r="P384" s="19">
        <f t="shared" si="21"/>
        <v>69.772727272727266</v>
      </c>
      <c r="Q384" t="s">
        <v>8312</v>
      </c>
      <c r="R384" t="s">
        <v>8338</v>
      </c>
      <c r="S384" s="14">
        <f t="shared" si="22"/>
        <v>41144.709490740745</v>
      </c>
      <c r="T384" s="14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8219</v>
      </c>
      <c r="G385" t="s">
        <v>8224</v>
      </c>
      <c r="H385" t="s">
        <v>8246</v>
      </c>
      <c r="I385" s="16">
        <v>1400467759</v>
      </c>
      <c r="J385" s="16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2.0670670670670672</v>
      </c>
      <c r="P385" s="19">
        <f t="shared" si="21"/>
        <v>43.020833333333336</v>
      </c>
      <c r="Q385" t="s">
        <v>8312</v>
      </c>
      <c r="R385" t="s">
        <v>8338</v>
      </c>
      <c r="S385" s="14">
        <f t="shared" si="22"/>
        <v>41755.117581018516</v>
      </c>
      <c r="T385" s="14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8219</v>
      </c>
      <c r="G386" t="s">
        <v>8224</v>
      </c>
      <c r="H386" t="s">
        <v>8246</v>
      </c>
      <c r="I386" s="16">
        <v>1420569947</v>
      </c>
      <c r="J386" s="1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1.1210500000000001</v>
      </c>
      <c r="P386" s="19">
        <f t="shared" si="21"/>
        <v>58.540469973890339</v>
      </c>
      <c r="Q386" t="s">
        <v>8312</v>
      </c>
      <c r="R386" t="s">
        <v>8338</v>
      </c>
      <c r="S386" s="14">
        <f t="shared" si="22"/>
        <v>41980.781793981485</v>
      </c>
      <c r="T386" s="14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8219</v>
      </c>
      <c r="G387" t="s">
        <v>8224</v>
      </c>
      <c r="H387" t="s">
        <v>8246</v>
      </c>
      <c r="I387" s="16">
        <v>1416582101</v>
      </c>
      <c r="J387" s="16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E387/D387</f>
        <v>1.05982</v>
      </c>
      <c r="P387" s="19">
        <f t="shared" ref="P387:P450" si="25">E387/L387</f>
        <v>111.79535864978902</v>
      </c>
      <c r="Q387" t="s">
        <v>8312</v>
      </c>
      <c r="R387" t="s">
        <v>8338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8219</v>
      </c>
      <c r="G388" t="s">
        <v>8224</v>
      </c>
      <c r="H388" t="s">
        <v>8246</v>
      </c>
      <c r="I388" s="16">
        <v>1439246991</v>
      </c>
      <c r="J388" s="16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1.0016666666666667</v>
      </c>
      <c r="P388" s="19">
        <f t="shared" si="25"/>
        <v>46.230769230769234</v>
      </c>
      <c r="Q388" t="s">
        <v>8312</v>
      </c>
      <c r="R388" t="s">
        <v>8338</v>
      </c>
      <c r="S388" s="14">
        <f t="shared" si="26"/>
        <v>42211.951284722221</v>
      </c>
      <c r="T388" s="14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8219</v>
      </c>
      <c r="G389" t="s">
        <v>8224</v>
      </c>
      <c r="H389" t="s">
        <v>8246</v>
      </c>
      <c r="I389" s="16">
        <v>1439618400</v>
      </c>
      <c r="J389" s="16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2.1398947368421051</v>
      </c>
      <c r="P389" s="19">
        <f t="shared" si="25"/>
        <v>144.69039145907473</v>
      </c>
      <c r="Q389" t="s">
        <v>8312</v>
      </c>
      <c r="R389" t="s">
        <v>8338</v>
      </c>
      <c r="S389" s="14">
        <f t="shared" si="26"/>
        <v>42200.67659722222</v>
      </c>
      <c r="T389" s="14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8219</v>
      </c>
      <c r="G390" t="s">
        <v>8224</v>
      </c>
      <c r="H390" t="s">
        <v>8246</v>
      </c>
      <c r="I390" s="16">
        <v>1469670580</v>
      </c>
      <c r="J390" s="16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1.2616000000000001</v>
      </c>
      <c r="P390" s="19">
        <f t="shared" si="25"/>
        <v>88.845070422535215</v>
      </c>
      <c r="Q390" t="s">
        <v>8312</v>
      </c>
      <c r="R390" t="s">
        <v>8338</v>
      </c>
      <c r="S390" s="14">
        <f t="shared" si="26"/>
        <v>42549.076157407413</v>
      </c>
      <c r="T390" s="14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8219</v>
      </c>
      <c r="G391" t="s">
        <v>8224</v>
      </c>
      <c r="H391" t="s">
        <v>8246</v>
      </c>
      <c r="I391" s="16">
        <v>1394233140</v>
      </c>
      <c r="J391" s="16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1.8153547058823529</v>
      </c>
      <c r="P391" s="19">
        <f t="shared" si="25"/>
        <v>81.75107284768211</v>
      </c>
      <c r="Q391" t="s">
        <v>8312</v>
      </c>
      <c r="R391" t="s">
        <v>8338</v>
      </c>
      <c r="S391" s="14">
        <f t="shared" si="26"/>
        <v>41674.063078703701</v>
      </c>
      <c r="T391" s="14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8219</v>
      </c>
      <c r="G392" t="s">
        <v>8224</v>
      </c>
      <c r="H392" t="s">
        <v>8246</v>
      </c>
      <c r="I392" s="16">
        <v>1431046372</v>
      </c>
      <c r="J392" s="16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</v>
      </c>
      <c r="P392" s="19">
        <f t="shared" si="25"/>
        <v>71.428571428571431</v>
      </c>
      <c r="Q392" t="s">
        <v>8312</v>
      </c>
      <c r="R392" t="s">
        <v>8338</v>
      </c>
      <c r="S392" s="14">
        <f t="shared" si="26"/>
        <v>42112.036712962959</v>
      </c>
      <c r="T392" s="14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8219</v>
      </c>
      <c r="G393" t="s">
        <v>8224</v>
      </c>
      <c r="H393" t="s">
        <v>8246</v>
      </c>
      <c r="I393" s="16">
        <v>1324169940</v>
      </c>
      <c r="J393" s="16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1.0061</v>
      </c>
      <c r="P393" s="19">
        <f t="shared" si="25"/>
        <v>104.25906735751295</v>
      </c>
      <c r="Q393" t="s">
        <v>8312</v>
      </c>
      <c r="R393" t="s">
        <v>8338</v>
      </c>
      <c r="S393" s="14">
        <f t="shared" si="26"/>
        <v>40865.042256944449</v>
      </c>
      <c r="T393" s="14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8219</v>
      </c>
      <c r="G394" t="s">
        <v>8224</v>
      </c>
      <c r="H394" t="s">
        <v>8246</v>
      </c>
      <c r="I394" s="16">
        <v>1315450800</v>
      </c>
      <c r="J394" s="16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1.009027027027027</v>
      </c>
      <c r="P394" s="19">
        <f t="shared" si="25"/>
        <v>90.616504854368927</v>
      </c>
      <c r="Q394" t="s">
        <v>8312</v>
      </c>
      <c r="R394" t="s">
        <v>8338</v>
      </c>
      <c r="S394" s="14">
        <f t="shared" si="26"/>
        <v>40763.717256944445</v>
      </c>
      <c r="T394" s="14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8219</v>
      </c>
      <c r="G395" t="s">
        <v>8224</v>
      </c>
      <c r="H395" t="s">
        <v>8246</v>
      </c>
      <c r="I395" s="16">
        <v>1381424452</v>
      </c>
      <c r="J395" s="16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1.10446</v>
      </c>
      <c r="P395" s="19">
        <f t="shared" si="25"/>
        <v>157.33048433048432</v>
      </c>
      <c r="Q395" t="s">
        <v>8312</v>
      </c>
      <c r="R395" t="s">
        <v>8338</v>
      </c>
      <c r="S395" s="14">
        <f t="shared" si="26"/>
        <v>41526.708935185183</v>
      </c>
      <c r="T395" s="14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8219</v>
      </c>
      <c r="G396" t="s">
        <v>8227</v>
      </c>
      <c r="H396" t="s">
        <v>8249</v>
      </c>
      <c r="I396" s="16">
        <v>1460918282</v>
      </c>
      <c r="J396" s="1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1.118936170212766</v>
      </c>
      <c r="P396" s="19">
        <f t="shared" si="25"/>
        <v>105.18</v>
      </c>
      <c r="Q396" t="s">
        <v>8312</v>
      </c>
      <c r="R396" t="s">
        <v>8338</v>
      </c>
      <c r="S396" s="14">
        <f t="shared" si="26"/>
        <v>42417.818078703705</v>
      </c>
      <c r="T396" s="14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8219</v>
      </c>
      <c r="G397" t="s">
        <v>8224</v>
      </c>
      <c r="H397" t="s">
        <v>8246</v>
      </c>
      <c r="I397" s="16">
        <v>1335562320</v>
      </c>
      <c r="J397" s="16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1.0804450000000001</v>
      </c>
      <c r="P397" s="19">
        <f t="shared" si="25"/>
        <v>58.719836956521746</v>
      </c>
      <c r="Q397" t="s">
        <v>8312</v>
      </c>
      <c r="R397" t="s">
        <v>8338</v>
      </c>
      <c r="S397" s="14">
        <f t="shared" si="26"/>
        <v>40990.909259259257</v>
      </c>
      <c r="T397" s="14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8219</v>
      </c>
      <c r="G398" t="s">
        <v>8224</v>
      </c>
      <c r="H398" t="s">
        <v>8246</v>
      </c>
      <c r="I398" s="16">
        <v>1341668006</v>
      </c>
      <c r="J398" s="16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1.0666666666666667</v>
      </c>
      <c r="P398" s="19">
        <f t="shared" si="25"/>
        <v>81.632653061224488</v>
      </c>
      <c r="Q398" t="s">
        <v>8312</v>
      </c>
      <c r="R398" t="s">
        <v>8338</v>
      </c>
      <c r="S398" s="14">
        <f t="shared" si="26"/>
        <v>41082.564884259256</v>
      </c>
      <c r="T398" s="14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8219</v>
      </c>
      <c r="G399" t="s">
        <v>8224</v>
      </c>
      <c r="H399" t="s">
        <v>8246</v>
      </c>
      <c r="I399" s="16">
        <v>1283312640</v>
      </c>
      <c r="J399" s="16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1.0390027322404372</v>
      </c>
      <c r="P399" s="19">
        <f t="shared" si="25"/>
        <v>56.460043668122275</v>
      </c>
      <c r="Q399" t="s">
        <v>8312</v>
      </c>
      <c r="R399" t="s">
        <v>8338</v>
      </c>
      <c r="S399" s="14">
        <f t="shared" si="26"/>
        <v>40379.776435185187</v>
      </c>
      <c r="T399" s="14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8219</v>
      </c>
      <c r="G400" t="s">
        <v>8224</v>
      </c>
      <c r="H400" t="s">
        <v>8246</v>
      </c>
      <c r="I400" s="16">
        <v>1430334126</v>
      </c>
      <c r="J400" s="16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1.2516</v>
      </c>
      <c r="P400" s="19">
        <f t="shared" si="25"/>
        <v>140.1044776119403</v>
      </c>
      <c r="Q400" t="s">
        <v>8312</v>
      </c>
      <c r="R400" t="s">
        <v>8338</v>
      </c>
      <c r="S400" s="14">
        <f t="shared" si="26"/>
        <v>42078.793124999997</v>
      </c>
      <c r="T400" s="14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8219</v>
      </c>
      <c r="G401" t="s">
        <v>8225</v>
      </c>
      <c r="H401" t="s">
        <v>8247</v>
      </c>
      <c r="I401" s="16">
        <v>1481716800</v>
      </c>
      <c r="J401" s="16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1.0680499999999999</v>
      </c>
      <c r="P401" s="19">
        <f t="shared" si="25"/>
        <v>224.85263157894738</v>
      </c>
      <c r="Q401" t="s">
        <v>8312</v>
      </c>
      <c r="R401" t="s">
        <v>8338</v>
      </c>
      <c r="S401" s="14">
        <f t="shared" si="26"/>
        <v>42687.875775462962</v>
      </c>
      <c r="T401" s="14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8219</v>
      </c>
      <c r="G402" t="s">
        <v>8224</v>
      </c>
      <c r="H402" t="s">
        <v>8246</v>
      </c>
      <c r="I402" s="16">
        <v>1400297400</v>
      </c>
      <c r="J402" s="16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1.1230249999999999</v>
      </c>
      <c r="P402" s="19">
        <f t="shared" si="25"/>
        <v>181.13306451612902</v>
      </c>
      <c r="Q402" t="s">
        <v>8312</v>
      </c>
      <c r="R402" t="s">
        <v>8338</v>
      </c>
      <c r="S402" s="14">
        <f t="shared" si="26"/>
        <v>41745.635960648149</v>
      </c>
      <c r="T402" s="14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8219</v>
      </c>
      <c r="G403" t="s">
        <v>8224</v>
      </c>
      <c r="H403" t="s">
        <v>8246</v>
      </c>
      <c r="I403" s="16">
        <v>1312747970</v>
      </c>
      <c r="J403" s="16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1.0381199999999999</v>
      </c>
      <c r="P403" s="19">
        <f t="shared" si="25"/>
        <v>711.04109589041093</v>
      </c>
      <c r="Q403" t="s">
        <v>8312</v>
      </c>
      <c r="R403" t="s">
        <v>8338</v>
      </c>
      <c r="S403" s="14">
        <f t="shared" si="26"/>
        <v>40732.842245370368</v>
      </c>
      <c r="T403" s="14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8219</v>
      </c>
      <c r="G404" t="s">
        <v>8224</v>
      </c>
      <c r="H404" t="s">
        <v>8246</v>
      </c>
      <c r="I404" s="16">
        <v>1446731817</v>
      </c>
      <c r="J404" s="16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1.4165000000000001</v>
      </c>
      <c r="P404" s="19">
        <f t="shared" si="25"/>
        <v>65.883720930232556</v>
      </c>
      <c r="Q404" t="s">
        <v>8312</v>
      </c>
      <c r="R404" t="s">
        <v>8338</v>
      </c>
      <c r="S404" s="14">
        <f t="shared" si="26"/>
        <v>42292.539548611108</v>
      </c>
      <c r="T404" s="14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8219</v>
      </c>
      <c r="G405" t="s">
        <v>8224</v>
      </c>
      <c r="H405" t="s">
        <v>8246</v>
      </c>
      <c r="I405" s="16">
        <v>1312960080</v>
      </c>
      <c r="J405" s="16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1.0526</v>
      </c>
      <c r="P405" s="19">
        <f t="shared" si="25"/>
        <v>75.185714285714283</v>
      </c>
      <c r="Q405" t="s">
        <v>8312</v>
      </c>
      <c r="R405" t="s">
        <v>8338</v>
      </c>
      <c r="S405" s="14">
        <f t="shared" si="26"/>
        <v>40718.310659722221</v>
      </c>
      <c r="T405" s="14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8219</v>
      </c>
      <c r="G406" t="s">
        <v>8224</v>
      </c>
      <c r="H406" t="s">
        <v>8246</v>
      </c>
      <c r="I406" s="16">
        <v>1391641440</v>
      </c>
      <c r="J406" s="1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1.0309142857142857</v>
      </c>
      <c r="P406" s="19">
        <f t="shared" si="25"/>
        <v>133.14391143911439</v>
      </c>
      <c r="Q406" t="s">
        <v>8312</v>
      </c>
      <c r="R406" t="s">
        <v>8338</v>
      </c>
      <c r="S406" s="14">
        <f t="shared" si="26"/>
        <v>41646.628032407411</v>
      </c>
      <c r="T406" s="14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8219</v>
      </c>
      <c r="G407" t="s">
        <v>8224</v>
      </c>
      <c r="H407" t="s">
        <v>8246</v>
      </c>
      <c r="I407" s="16">
        <v>1394071339</v>
      </c>
      <c r="J407" s="16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1.0765957446808512</v>
      </c>
      <c r="P407" s="19">
        <f t="shared" si="25"/>
        <v>55.2</v>
      </c>
      <c r="Q407" t="s">
        <v>8312</v>
      </c>
      <c r="R407" t="s">
        <v>8338</v>
      </c>
      <c r="S407" s="14">
        <f t="shared" si="26"/>
        <v>41674.08494212963</v>
      </c>
      <c r="T407" s="14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8219</v>
      </c>
      <c r="G408" t="s">
        <v>8224</v>
      </c>
      <c r="H408" t="s">
        <v>8246</v>
      </c>
      <c r="I408" s="16">
        <v>1304920740</v>
      </c>
      <c r="J408" s="16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1.0770464285714285</v>
      </c>
      <c r="P408" s="19">
        <f t="shared" si="25"/>
        <v>86.163714285714292</v>
      </c>
      <c r="Q408" t="s">
        <v>8312</v>
      </c>
      <c r="R408" t="s">
        <v>8338</v>
      </c>
      <c r="S408" s="14">
        <f t="shared" si="26"/>
        <v>40638.162465277775</v>
      </c>
      <c r="T408" s="14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8219</v>
      </c>
      <c r="G409" t="s">
        <v>8224</v>
      </c>
      <c r="H409" t="s">
        <v>8246</v>
      </c>
      <c r="I409" s="16">
        <v>1321739650</v>
      </c>
      <c r="J409" s="16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1.0155000000000001</v>
      </c>
      <c r="P409" s="19">
        <f t="shared" si="25"/>
        <v>92.318181818181813</v>
      </c>
      <c r="Q409" t="s">
        <v>8312</v>
      </c>
      <c r="R409" t="s">
        <v>8338</v>
      </c>
      <c r="S409" s="14">
        <f t="shared" si="26"/>
        <v>40806.870949074073</v>
      </c>
      <c r="T409" s="14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8219</v>
      </c>
      <c r="G410" t="s">
        <v>8224</v>
      </c>
      <c r="H410" t="s">
        <v>8246</v>
      </c>
      <c r="I410" s="16">
        <v>1383676790</v>
      </c>
      <c r="J410" s="16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1.0143766666666667</v>
      </c>
      <c r="P410" s="19">
        <f t="shared" si="25"/>
        <v>160.16473684210527</v>
      </c>
      <c r="Q410" t="s">
        <v>8312</v>
      </c>
      <c r="R410" t="s">
        <v>8338</v>
      </c>
      <c r="S410" s="14">
        <f t="shared" si="26"/>
        <v>41543.735995370371</v>
      </c>
      <c r="T410" s="14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8219</v>
      </c>
      <c r="G411" t="s">
        <v>8225</v>
      </c>
      <c r="H411" t="s">
        <v>8247</v>
      </c>
      <c r="I411" s="16">
        <v>1469220144</v>
      </c>
      <c r="J411" s="16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1.3680000000000001</v>
      </c>
      <c r="P411" s="19">
        <f t="shared" si="25"/>
        <v>45.6</v>
      </c>
      <c r="Q411" t="s">
        <v>8312</v>
      </c>
      <c r="R411" t="s">
        <v>8338</v>
      </c>
      <c r="S411" s="14">
        <f t="shared" si="26"/>
        <v>42543.862777777773</v>
      </c>
      <c r="T411" s="14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8219</v>
      </c>
      <c r="G412" t="s">
        <v>8229</v>
      </c>
      <c r="H412" t="s">
        <v>8251</v>
      </c>
      <c r="I412" s="16">
        <v>1434670397</v>
      </c>
      <c r="J412" s="16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1.2829999999999999</v>
      </c>
      <c r="P412" s="19">
        <f t="shared" si="25"/>
        <v>183.28571428571428</v>
      </c>
      <c r="Q412" t="s">
        <v>8312</v>
      </c>
      <c r="R412" t="s">
        <v>8338</v>
      </c>
      <c r="S412" s="14">
        <f t="shared" si="26"/>
        <v>42113.981446759266</v>
      </c>
      <c r="T412" s="14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8219</v>
      </c>
      <c r="G413" t="s">
        <v>8224</v>
      </c>
      <c r="H413" t="s">
        <v>8246</v>
      </c>
      <c r="I413" s="16">
        <v>1387688400</v>
      </c>
      <c r="J413" s="16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1.0105</v>
      </c>
      <c r="P413" s="19">
        <f t="shared" si="25"/>
        <v>125.78838174273859</v>
      </c>
      <c r="Q413" t="s">
        <v>8312</v>
      </c>
      <c r="R413" t="s">
        <v>8338</v>
      </c>
      <c r="S413" s="14">
        <f t="shared" si="26"/>
        <v>41598.17597222222</v>
      </c>
      <c r="T413" s="14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8219</v>
      </c>
      <c r="G414" t="s">
        <v>8224</v>
      </c>
      <c r="H414" t="s">
        <v>8246</v>
      </c>
      <c r="I414" s="16">
        <v>1343238578</v>
      </c>
      <c r="J414" s="16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1.2684</v>
      </c>
      <c r="P414" s="19">
        <f t="shared" si="25"/>
        <v>57.654545454545456</v>
      </c>
      <c r="Q414" t="s">
        <v>8312</v>
      </c>
      <c r="R414" t="s">
        <v>8338</v>
      </c>
      <c r="S414" s="14">
        <f t="shared" si="26"/>
        <v>41099.742800925924</v>
      </c>
      <c r="T414" s="14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8219</v>
      </c>
      <c r="G415" t="s">
        <v>8224</v>
      </c>
      <c r="H415" t="s">
        <v>8246</v>
      </c>
      <c r="I415" s="16">
        <v>1342731811</v>
      </c>
      <c r="J415" s="16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1.0508593749999999</v>
      </c>
      <c r="P415" s="19">
        <f t="shared" si="25"/>
        <v>78.660818713450297</v>
      </c>
      <c r="Q415" t="s">
        <v>8312</v>
      </c>
      <c r="R415" t="s">
        <v>8338</v>
      </c>
      <c r="S415" s="14">
        <f t="shared" si="26"/>
        <v>41079.877442129626</v>
      </c>
      <c r="T415" s="14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8219</v>
      </c>
      <c r="G416" t="s">
        <v>8224</v>
      </c>
      <c r="H416" t="s">
        <v>8246</v>
      </c>
      <c r="I416" s="16">
        <v>1381541465</v>
      </c>
      <c r="J416" s="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1.0285405405405406</v>
      </c>
      <c r="P416" s="19">
        <f t="shared" si="25"/>
        <v>91.480769230769226</v>
      </c>
      <c r="Q416" t="s">
        <v>8312</v>
      </c>
      <c r="R416" t="s">
        <v>8338</v>
      </c>
      <c r="S416" s="14">
        <f t="shared" si="26"/>
        <v>41529.063252314816</v>
      </c>
      <c r="T416" s="14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8219</v>
      </c>
      <c r="G417" t="s">
        <v>8229</v>
      </c>
      <c r="H417" t="s">
        <v>8251</v>
      </c>
      <c r="I417" s="16">
        <v>1413547200</v>
      </c>
      <c r="J417" s="16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1.0214714285714286</v>
      </c>
      <c r="P417" s="19">
        <f t="shared" si="25"/>
        <v>68.09809523809524</v>
      </c>
      <c r="Q417" t="s">
        <v>8312</v>
      </c>
      <c r="R417" t="s">
        <v>8338</v>
      </c>
      <c r="S417" s="14">
        <f t="shared" si="26"/>
        <v>41904.851875</v>
      </c>
      <c r="T417" s="14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8219</v>
      </c>
      <c r="G418" t="s">
        <v>8224</v>
      </c>
      <c r="H418" t="s">
        <v>8246</v>
      </c>
      <c r="I418" s="16">
        <v>1391851831</v>
      </c>
      <c r="J418" s="16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1.2021700000000002</v>
      </c>
      <c r="P418" s="19">
        <f t="shared" si="25"/>
        <v>48.086800000000004</v>
      </c>
      <c r="Q418" t="s">
        <v>8312</v>
      </c>
      <c r="R418" t="s">
        <v>8338</v>
      </c>
      <c r="S418" s="14">
        <f t="shared" si="26"/>
        <v>41648.396192129629</v>
      </c>
      <c r="T418" s="14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8219</v>
      </c>
      <c r="G419" t="s">
        <v>8224</v>
      </c>
      <c r="H419" t="s">
        <v>8246</v>
      </c>
      <c r="I419" s="16">
        <v>1365395580</v>
      </c>
      <c r="J419" s="16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1.0024761904761905</v>
      </c>
      <c r="P419" s="19">
        <f t="shared" si="25"/>
        <v>202.42307692307693</v>
      </c>
      <c r="Q419" t="s">
        <v>8312</v>
      </c>
      <c r="R419" t="s">
        <v>8338</v>
      </c>
      <c r="S419" s="14">
        <f t="shared" si="26"/>
        <v>41360.970601851855</v>
      </c>
      <c r="T419" s="14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8219</v>
      </c>
      <c r="G420" t="s">
        <v>8224</v>
      </c>
      <c r="H420" t="s">
        <v>8246</v>
      </c>
      <c r="I420" s="16">
        <v>1437633997</v>
      </c>
      <c r="J420" s="16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1.0063392857142857</v>
      </c>
      <c r="P420" s="19">
        <f t="shared" si="25"/>
        <v>216.75</v>
      </c>
      <c r="Q420" t="s">
        <v>8312</v>
      </c>
      <c r="R420" t="s">
        <v>8338</v>
      </c>
      <c r="S420" s="14">
        <f t="shared" si="26"/>
        <v>42178.282372685186</v>
      </c>
      <c r="T420" s="14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8219</v>
      </c>
      <c r="G421" t="s">
        <v>8224</v>
      </c>
      <c r="H421" t="s">
        <v>8246</v>
      </c>
      <c r="I421" s="16">
        <v>1372536787</v>
      </c>
      <c r="J421" s="16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1.004375</v>
      </c>
      <c r="P421" s="19">
        <f t="shared" si="25"/>
        <v>110.06849315068493</v>
      </c>
      <c r="Q421" t="s">
        <v>8312</v>
      </c>
      <c r="R421" t="s">
        <v>8338</v>
      </c>
      <c r="S421" s="14">
        <f t="shared" si="26"/>
        <v>41394.842442129629</v>
      </c>
      <c r="T421" s="14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8221</v>
      </c>
      <c r="G422" t="s">
        <v>8224</v>
      </c>
      <c r="H422" t="s">
        <v>8246</v>
      </c>
      <c r="I422" s="16">
        <v>1394772031</v>
      </c>
      <c r="J422" s="16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4.3939393939393936E-3</v>
      </c>
      <c r="P422" s="19">
        <f t="shared" si="25"/>
        <v>4.833333333333333</v>
      </c>
      <c r="Q422" t="s">
        <v>8312</v>
      </c>
      <c r="R422" t="s">
        <v>8352</v>
      </c>
      <c r="S422" s="14">
        <f t="shared" si="26"/>
        <v>41682.23646990741</v>
      </c>
      <c r="T422" s="14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8221</v>
      </c>
      <c r="G423" t="s">
        <v>8224</v>
      </c>
      <c r="H423" t="s">
        <v>8246</v>
      </c>
      <c r="I423" s="16">
        <v>1440157656</v>
      </c>
      <c r="J423" s="16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2.0066666666666667E-2</v>
      </c>
      <c r="P423" s="19">
        <f t="shared" si="25"/>
        <v>50.166666666666664</v>
      </c>
      <c r="Q423" t="s">
        <v>8312</v>
      </c>
      <c r="R423" t="s">
        <v>8352</v>
      </c>
      <c r="S423" s="14">
        <f t="shared" si="26"/>
        <v>42177.491388888884</v>
      </c>
      <c r="T423" s="14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8221</v>
      </c>
      <c r="G424" t="s">
        <v>8224</v>
      </c>
      <c r="H424" t="s">
        <v>8246</v>
      </c>
      <c r="I424" s="16">
        <v>1410416097</v>
      </c>
      <c r="J424" s="16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1.0749999999999999E-2</v>
      </c>
      <c r="P424" s="19">
        <f t="shared" si="25"/>
        <v>35.833333333333336</v>
      </c>
      <c r="Q424" t="s">
        <v>8312</v>
      </c>
      <c r="R424" t="s">
        <v>8352</v>
      </c>
      <c r="S424" s="14">
        <f t="shared" si="26"/>
        <v>41863.260381944441</v>
      </c>
      <c r="T424" s="14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8221</v>
      </c>
      <c r="G425" t="s">
        <v>8224</v>
      </c>
      <c r="H425" t="s">
        <v>8246</v>
      </c>
      <c r="I425" s="16">
        <v>1370470430</v>
      </c>
      <c r="J425" s="16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7.6499999999999997E-3</v>
      </c>
      <c r="P425" s="19">
        <f t="shared" si="25"/>
        <v>11.76923076923077</v>
      </c>
      <c r="Q425" t="s">
        <v>8312</v>
      </c>
      <c r="R425" t="s">
        <v>8352</v>
      </c>
      <c r="S425" s="14">
        <f t="shared" si="26"/>
        <v>41400.92627314815</v>
      </c>
      <c r="T425" s="14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8221</v>
      </c>
      <c r="G426" t="s">
        <v>8224</v>
      </c>
      <c r="H426" t="s">
        <v>8246</v>
      </c>
      <c r="I426" s="16">
        <v>1332748899</v>
      </c>
      <c r="J426" s="1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6.7966666666666675E-2</v>
      </c>
      <c r="P426" s="19">
        <f t="shared" si="25"/>
        <v>40.78</v>
      </c>
      <c r="Q426" t="s">
        <v>8312</v>
      </c>
      <c r="R426" t="s">
        <v>8352</v>
      </c>
      <c r="S426" s="14">
        <f t="shared" si="26"/>
        <v>40934.376145833332</v>
      </c>
      <c r="T426" s="14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8221</v>
      </c>
      <c r="G427" t="s">
        <v>8224</v>
      </c>
      <c r="H427" t="s">
        <v>8246</v>
      </c>
      <c r="I427" s="16">
        <v>1448660404</v>
      </c>
      <c r="J427" s="16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1.2E-4</v>
      </c>
      <c r="P427" s="19">
        <f t="shared" si="25"/>
        <v>3</v>
      </c>
      <c r="Q427" t="s">
        <v>8312</v>
      </c>
      <c r="R427" t="s">
        <v>8352</v>
      </c>
      <c r="S427" s="14">
        <f t="shared" si="26"/>
        <v>42275.861157407402</v>
      </c>
      <c r="T427" s="14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8221</v>
      </c>
      <c r="G428" t="s">
        <v>8224</v>
      </c>
      <c r="H428" t="s">
        <v>8246</v>
      </c>
      <c r="I428" s="16">
        <v>1456851914</v>
      </c>
      <c r="J428" s="16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1.3299999999999999E-2</v>
      </c>
      <c r="P428" s="19">
        <f t="shared" si="25"/>
        <v>16.625</v>
      </c>
      <c r="Q428" t="s">
        <v>8312</v>
      </c>
      <c r="R428" t="s">
        <v>8352</v>
      </c>
      <c r="S428" s="14">
        <f t="shared" si="26"/>
        <v>42400.711967592593</v>
      </c>
      <c r="T428" s="14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9">
        <v>6500</v>
      </c>
      <c r="E429" s="11">
        <v>0</v>
      </c>
      <c r="F429" t="s">
        <v>8221</v>
      </c>
      <c r="G429" t="s">
        <v>8224</v>
      </c>
      <c r="H429" t="s">
        <v>8246</v>
      </c>
      <c r="I429" s="16">
        <v>1445540340</v>
      </c>
      <c r="J429" s="16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19" t="e">
        <f t="shared" si="25"/>
        <v>#DIV/0!</v>
      </c>
      <c r="Q429" t="s">
        <v>8312</v>
      </c>
      <c r="R429" t="s">
        <v>8352</v>
      </c>
      <c r="S429" s="14">
        <f t="shared" si="26"/>
        <v>42285.909027777772</v>
      </c>
      <c r="T429" s="14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8221</v>
      </c>
      <c r="G430" t="s">
        <v>8224</v>
      </c>
      <c r="H430" t="s">
        <v>8246</v>
      </c>
      <c r="I430" s="16">
        <v>1402956000</v>
      </c>
      <c r="J430" s="16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5.6333333333333332E-2</v>
      </c>
      <c r="P430" s="19">
        <f t="shared" si="25"/>
        <v>52</v>
      </c>
      <c r="Q430" t="s">
        <v>8312</v>
      </c>
      <c r="R430" t="s">
        <v>8352</v>
      </c>
      <c r="S430" s="14">
        <f t="shared" si="26"/>
        <v>41778.766724537039</v>
      </c>
      <c r="T430" s="14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9">
        <v>5000</v>
      </c>
      <c r="E431" s="11">
        <v>0</v>
      </c>
      <c r="F431" t="s">
        <v>8221</v>
      </c>
      <c r="G431" t="s">
        <v>8224</v>
      </c>
      <c r="H431" t="s">
        <v>8246</v>
      </c>
      <c r="I431" s="16">
        <v>1259297940</v>
      </c>
      <c r="J431" s="16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19" t="e">
        <f t="shared" si="25"/>
        <v>#DIV/0!</v>
      </c>
      <c r="Q431" t="s">
        <v>8312</v>
      </c>
      <c r="R431" t="s">
        <v>8352</v>
      </c>
      <c r="S431" s="14">
        <f t="shared" si="26"/>
        <v>40070.901412037041</v>
      </c>
      <c r="T431" s="14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8221</v>
      </c>
      <c r="G432" t="s">
        <v>8224</v>
      </c>
      <c r="H432" t="s">
        <v>8246</v>
      </c>
      <c r="I432" s="16">
        <v>1378866867</v>
      </c>
      <c r="J432" s="16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2.4E-2</v>
      </c>
      <c r="P432" s="19">
        <f t="shared" si="25"/>
        <v>4.8</v>
      </c>
      <c r="Q432" t="s">
        <v>8312</v>
      </c>
      <c r="R432" t="s">
        <v>8352</v>
      </c>
      <c r="S432" s="14">
        <f t="shared" si="26"/>
        <v>41513.107256944444</v>
      </c>
      <c r="T432" s="14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8221</v>
      </c>
      <c r="G433" t="s">
        <v>8225</v>
      </c>
      <c r="H433" t="s">
        <v>8247</v>
      </c>
      <c r="I433" s="16">
        <v>1467752083</v>
      </c>
      <c r="J433" s="16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0.13833333333333334</v>
      </c>
      <c r="P433" s="19">
        <f t="shared" si="25"/>
        <v>51.875</v>
      </c>
      <c r="Q433" t="s">
        <v>8312</v>
      </c>
      <c r="R433" t="s">
        <v>8352</v>
      </c>
      <c r="S433" s="14">
        <f t="shared" si="26"/>
        <v>42526.871331018512</v>
      </c>
      <c r="T433" s="14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8221</v>
      </c>
      <c r="G434" t="s">
        <v>8224</v>
      </c>
      <c r="H434" t="s">
        <v>8246</v>
      </c>
      <c r="I434" s="16">
        <v>1445448381</v>
      </c>
      <c r="J434" s="16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9.5000000000000001E-2</v>
      </c>
      <c r="P434" s="19">
        <f t="shared" si="25"/>
        <v>71.25</v>
      </c>
      <c r="Q434" t="s">
        <v>8312</v>
      </c>
      <c r="R434" t="s">
        <v>8352</v>
      </c>
      <c r="S434" s="14">
        <f t="shared" si="26"/>
        <v>42238.726631944446</v>
      </c>
      <c r="T434" s="14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9">
        <v>3000</v>
      </c>
      <c r="E435" s="11">
        <v>0</v>
      </c>
      <c r="F435" t="s">
        <v>8221</v>
      </c>
      <c r="G435" t="s">
        <v>8224</v>
      </c>
      <c r="H435" t="s">
        <v>8246</v>
      </c>
      <c r="I435" s="16">
        <v>1444576022</v>
      </c>
      <c r="J435" s="16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19" t="e">
        <f t="shared" si="25"/>
        <v>#DIV/0!</v>
      </c>
      <c r="Q435" t="s">
        <v>8312</v>
      </c>
      <c r="R435" t="s">
        <v>8352</v>
      </c>
      <c r="S435" s="14">
        <f t="shared" si="26"/>
        <v>42228.629884259266</v>
      </c>
      <c r="T435" s="14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8221</v>
      </c>
      <c r="G436" t="s">
        <v>8224</v>
      </c>
      <c r="H436" t="s">
        <v>8246</v>
      </c>
      <c r="I436" s="16">
        <v>1385931702</v>
      </c>
      <c r="J436" s="1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0.05</v>
      </c>
      <c r="P436" s="19">
        <f t="shared" si="25"/>
        <v>62.5</v>
      </c>
      <c r="Q436" t="s">
        <v>8312</v>
      </c>
      <c r="R436" t="s">
        <v>8352</v>
      </c>
      <c r="S436" s="14">
        <f t="shared" si="26"/>
        <v>41576.834513888891</v>
      </c>
      <c r="T436" s="14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8221</v>
      </c>
      <c r="G437" t="s">
        <v>8224</v>
      </c>
      <c r="H437" t="s">
        <v>8246</v>
      </c>
      <c r="I437" s="16">
        <v>1379094980</v>
      </c>
      <c r="J437" s="16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2.7272727272727273E-5</v>
      </c>
      <c r="P437" s="19">
        <f t="shared" si="25"/>
        <v>1</v>
      </c>
      <c r="Q437" t="s">
        <v>8312</v>
      </c>
      <c r="R437" t="s">
        <v>8352</v>
      </c>
      <c r="S437" s="14">
        <f t="shared" si="26"/>
        <v>41500.747453703705</v>
      </c>
      <c r="T437" s="14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9">
        <v>1000</v>
      </c>
      <c r="E438" s="11">
        <v>0</v>
      </c>
      <c r="F438" t="s">
        <v>8221</v>
      </c>
      <c r="G438" t="s">
        <v>8224</v>
      </c>
      <c r="H438" t="s">
        <v>8246</v>
      </c>
      <c r="I438" s="16">
        <v>1375260113</v>
      </c>
      <c r="J438" s="16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19" t="e">
        <f t="shared" si="25"/>
        <v>#DIV/0!</v>
      </c>
      <c r="Q438" t="s">
        <v>8312</v>
      </c>
      <c r="R438" t="s">
        <v>8352</v>
      </c>
      <c r="S438" s="14">
        <f t="shared" si="26"/>
        <v>41456.36241898148</v>
      </c>
      <c r="T438" s="14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9">
        <v>7000</v>
      </c>
      <c r="E439" s="11">
        <v>0</v>
      </c>
      <c r="F439" t="s">
        <v>8221</v>
      </c>
      <c r="G439" t="s">
        <v>8229</v>
      </c>
      <c r="H439" t="s">
        <v>8251</v>
      </c>
      <c r="I439" s="16">
        <v>1475912326</v>
      </c>
      <c r="J439" s="16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19" t="e">
        <f t="shared" si="25"/>
        <v>#DIV/0!</v>
      </c>
      <c r="Q439" t="s">
        <v>8312</v>
      </c>
      <c r="R439" t="s">
        <v>8352</v>
      </c>
      <c r="S439" s="14">
        <f t="shared" si="26"/>
        <v>42591.31858796296</v>
      </c>
      <c r="T439" s="14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8221</v>
      </c>
      <c r="G440" t="s">
        <v>8224</v>
      </c>
      <c r="H440" t="s">
        <v>8246</v>
      </c>
      <c r="I440" s="16">
        <v>1447830958</v>
      </c>
      <c r="J440" s="16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9.3799999999999994E-2</v>
      </c>
      <c r="P440" s="19">
        <f t="shared" si="25"/>
        <v>170.54545454545453</v>
      </c>
      <c r="Q440" t="s">
        <v>8312</v>
      </c>
      <c r="R440" t="s">
        <v>8352</v>
      </c>
      <c r="S440" s="14">
        <f t="shared" si="26"/>
        <v>42296.261087962965</v>
      </c>
      <c r="T440" s="14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9">
        <v>450</v>
      </c>
      <c r="E441" s="11">
        <v>0</v>
      </c>
      <c r="F441" t="s">
        <v>8221</v>
      </c>
      <c r="G441" t="s">
        <v>8224</v>
      </c>
      <c r="H441" t="s">
        <v>8246</v>
      </c>
      <c r="I441" s="16">
        <v>1413569818</v>
      </c>
      <c r="J441" s="16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19" t="e">
        <f t="shared" si="25"/>
        <v>#DIV/0!</v>
      </c>
      <c r="Q441" t="s">
        <v>8312</v>
      </c>
      <c r="R441" t="s">
        <v>8352</v>
      </c>
      <c r="S441" s="14">
        <f t="shared" si="26"/>
        <v>41919.761782407404</v>
      </c>
      <c r="T441" s="14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8221</v>
      </c>
      <c r="G442" t="s">
        <v>8224</v>
      </c>
      <c r="H442" t="s">
        <v>8246</v>
      </c>
      <c r="I442" s="16">
        <v>1458859153</v>
      </c>
      <c r="J442" s="16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1E-3</v>
      </c>
      <c r="P442" s="19">
        <f t="shared" si="25"/>
        <v>5</v>
      </c>
      <c r="Q442" t="s">
        <v>8312</v>
      </c>
      <c r="R442" t="s">
        <v>8352</v>
      </c>
      <c r="S442" s="14">
        <f t="shared" si="26"/>
        <v>42423.985567129625</v>
      </c>
      <c r="T442" s="14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9">
        <v>400</v>
      </c>
      <c r="E443" s="11">
        <v>0</v>
      </c>
      <c r="F443" t="s">
        <v>8221</v>
      </c>
      <c r="G443" t="s">
        <v>8225</v>
      </c>
      <c r="H443" t="s">
        <v>8247</v>
      </c>
      <c r="I443" s="16">
        <v>1383418996</v>
      </c>
      <c r="J443" s="16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19" t="e">
        <f t="shared" si="25"/>
        <v>#DIV/0!</v>
      </c>
      <c r="Q443" t="s">
        <v>8312</v>
      </c>
      <c r="R443" t="s">
        <v>8352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8221</v>
      </c>
      <c r="G444" t="s">
        <v>8224</v>
      </c>
      <c r="H444" t="s">
        <v>8246</v>
      </c>
      <c r="I444" s="16">
        <v>1424380783</v>
      </c>
      <c r="J444" s="16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0.39358823529411763</v>
      </c>
      <c r="P444" s="19">
        <f t="shared" si="25"/>
        <v>393.58823529411762</v>
      </c>
      <c r="Q444" t="s">
        <v>8312</v>
      </c>
      <c r="R444" t="s">
        <v>8352</v>
      </c>
      <c r="S444" s="14">
        <f t="shared" si="26"/>
        <v>42024.888692129629</v>
      </c>
      <c r="T444" s="14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8221</v>
      </c>
      <c r="G445" t="s">
        <v>8229</v>
      </c>
      <c r="H445" t="s">
        <v>8251</v>
      </c>
      <c r="I445" s="16">
        <v>1391991701</v>
      </c>
      <c r="J445" s="16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1E-3</v>
      </c>
      <c r="P445" s="19">
        <f t="shared" si="25"/>
        <v>5</v>
      </c>
      <c r="Q445" t="s">
        <v>8312</v>
      </c>
      <c r="R445" t="s">
        <v>8352</v>
      </c>
      <c r="S445" s="14">
        <f t="shared" si="26"/>
        <v>41650.015057870369</v>
      </c>
      <c r="T445" s="14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8221</v>
      </c>
      <c r="G446" t="s">
        <v>8224</v>
      </c>
      <c r="H446" t="s">
        <v>8246</v>
      </c>
      <c r="I446" s="16">
        <v>1329342361</v>
      </c>
      <c r="J446" s="1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0.05</v>
      </c>
      <c r="P446" s="19">
        <f t="shared" si="25"/>
        <v>50</v>
      </c>
      <c r="Q446" t="s">
        <v>8312</v>
      </c>
      <c r="R446" t="s">
        <v>8352</v>
      </c>
      <c r="S446" s="14">
        <f t="shared" si="26"/>
        <v>40894.906956018516</v>
      </c>
      <c r="T446" s="14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8221</v>
      </c>
      <c r="G447" t="s">
        <v>8224</v>
      </c>
      <c r="H447" t="s">
        <v>8246</v>
      </c>
      <c r="I447" s="16">
        <v>1432195375</v>
      </c>
      <c r="J447" s="16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3.3333333333333335E-5</v>
      </c>
      <c r="P447" s="19">
        <f t="shared" si="25"/>
        <v>1</v>
      </c>
      <c r="Q447" t="s">
        <v>8312</v>
      </c>
      <c r="R447" t="s">
        <v>8352</v>
      </c>
      <c r="S447" s="14">
        <f t="shared" si="26"/>
        <v>42130.335358796292</v>
      </c>
      <c r="T447" s="14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8221</v>
      </c>
      <c r="G448" t="s">
        <v>8224</v>
      </c>
      <c r="H448" t="s">
        <v>8246</v>
      </c>
      <c r="I448" s="16">
        <v>1425434420</v>
      </c>
      <c r="J448" s="16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7.2952380952380949E-2</v>
      </c>
      <c r="P448" s="19">
        <f t="shared" si="25"/>
        <v>47.875</v>
      </c>
      <c r="Q448" t="s">
        <v>8312</v>
      </c>
      <c r="R448" t="s">
        <v>8352</v>
      </c>
      <c r="S448" s="14">
        <f t="shared" si="26"/>
        <v>42037.083564814813</v>
      </c>
      <c r="T448" s="14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8221</v>
      </c>
      <c r="G449" t="s">
        <v>8225</v>
      </c>
      <c r="H449" t="s">
        <v>8247</v>
      </c>
      <c r="I449" s="16">
        <v>1364041163</v>
      </c>
      <c r="J449" s="16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1.6666666666666666E-4</v>
      </c>
      <c r="P449" s="19">
        <f t="shared" si="25"/>
        <v>5</v>
      </c>
      <c r="Q449" t="s">
        <v>8312</v>
      </c>
      <c r="R449" t="s">
        <v>8352</v>
      </c>
      <c r="S449" s="14">
        <f t="shared" si="26"/>
        <v>41331.555127314816</v>
      </c>
      <c r="T449" s="14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8221</v>
      </c>
      <c r="G450" t="s">
        <v>8224</v>
      </c>
      <c r="H450" t="s">
        <v>8246</v>
      </c>
      <c r="I450" s="16">
        <v>1400091095</v>
      </c>
      <c r="J450" s="16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3.2804E-2</v>
      </c>
      <c r="P450" s="19">
        <f t="shared" si="25"/>
        <v>20.502500000000001</v>
      </c>
      <c r="Q450" t="s">
        <v>8312</v>
      </c>
      <c r="R450" t="s">
        <v>8352</v>
      </c>
      <c r="S450" s="14">
        <f t="shared" si="26"/>
        <v>41753.758043981477</v>
      </c>
      <c r="T450" s="14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8221</v>
      </c>
      <c r="G451" t="s">
        <v>8225</v>
      </c>
      <c r="H451" t="s">
        <v>8247</v>
      </c>
      <c r="I451" s="16">
        <v>1382017085</v>
      </c>
      <c r="J451" s="16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E451/D451</f>
        <v>2.2499999999999999E-2</v>
      </c>
      <c r="P451" s="19">
        <f t="shared" ref="P451:P514" si="29">E451/L451</f>
        <v>9</v>
      </c>
      <c r="Q451" t="s">
        <v>8312</v>
      </c>
      <c r="R451" t="s">
        <v>8352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8221</v>
      </c>
      <c r="G452" t="s">
        <v>8224</v>
      </c>
      <c r="H452" t="s">
        <v>8246</v>
      </c>
      <c r="I452" s="16">
        <v>1392417800</v>
      </c>
      <c r="J452" s="16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7.92E-3</v>
      </c>
      <c r="P452" s="19">
        <f t="shared" si="29"/>
        <v>56.571428571428569</v>
      </c>
      <c r="Q452" t="s">
        <v>8312</v>
      </c>
      <c r="R452" t="s">
        <v>8352</v>
      </c>
      <c r="S452" s="14">
        <f t="shared" si="30"/>
        <v>41654.946759259255</v>
      </c>
      <c r="T452" s="14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9">
        <v>20000</v>
      </c>
      <c r="E453" s="11">
        <v>0</v>
      </c>
      <c r="F453" t="s">
        <v>8221</v>
      </c>
      <c r="G453" t="s">
        <v>8224</v>
      </c>
      <c r="H453" t="s">
        <v>8246</v>
      </c>
      <c r="I453" s="16">
        <v>1390669791</v>
      </c>
      <c r="J453" s="16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19" t="e">
        <f t="shared" si="29"/>
        <v>#DIV/0!</v>
      </c>
      <c r="Q453" t="s">
        <v>8312</v>
      </c>
      <c r="R453" t="s">
        <v>8352</v>
      </c>
      <c r="S453" s="14">
        <f t="shared" si="30"/>
        <v>41634.715173611112</v>
      </c>
      <c r="T453" s="14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8221</v>
      </c>
      <c r="G454" t="s">
        <v>8224</v>
      </c>
      <c r="H454" t="s">
        <v>8246</v>
      </c>
      <c r="I454" s="16">
        <v>1431536015</v>
      </c>
      <c r="J454" s="16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0.64</v>
      </c>
      <c r="P454" s="19">
        <f t="shared" si="29"/>
        <v>40</v>
      </c>
      <c r="Q454" t="s">
        <v>8312</v>
      </c>
      <c r="R454" t="s">
        <v>8352</v>
      </c>
      <c r="S454" s="14">
        <f t="shared" si="30"/>
        <v>42107.703877314809</v>
      </c>
      <c r="T454" s="14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8221</v>
      </c>
      <c r="G455" t="s">
        <v>8224</v>
      </c>
      <c r="H455" t="s">
        <v>8246</v>
      </c>
      <c r="I455" s="16">
        <v>1424375279</v>
      </c>
      <c r="J455" s="16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2.740447957839262E-4</v>
      </c>
      <c r="P455" s="19">
        <f t="shared" si="29"/>
        <v>13</v>
      </c>
      <c r="Q455" t="s">
        <v>8312</v>
      </c>
      <c r="R455" t="s">
        <v>8352</v>
      </c>
      <c r="S455" s="14">
        <f t="shared" si="30"/>
        <v>42038.824988425928</v>
      </c>
      <c r="T455" s="14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8221</v>
      </c>
      <c r="G456" t="s">
        <v>8224</v>
      </c>
      <c r="H456" t="s">
        <v>8246</v>
      </c>
      <c r="I456" s="16">
        <v>1417007640</v>
      </c>
      <c r="J456" s="1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8.2000000000000007E-3</v>
      </c>
      <c r="P456" s="19">
        <f t="shared" si="29"/>
        <v>16.399999999999999</v>
      </c>
      <c r="Q456" t="s">
        <v>8312</v>
      </c>
      <c r="R456" t="s">
        <v>8352</v>
      </c>
      <c r="S456" s="14">
        <f t="shared" si="30"/>
        <v>41938.717256944445</v>
      </c>
      <c r="T456" s="14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8221</v>
      </c>
      <c r="G457" t="s">
        <v>8224</v>
      </c>
      <c r="H457" t="s">
        <v>8246</v>
      </c>
      <c r="I457" s="16">
        <v>1334622660</v>
      </c>
      <c r="J457" s="16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6.9230769230769226E-4</v>
      </c>
      <c r="P457" s="19">
        <f t="shared" si="29"/>
        <v>22.5</v>
      </c>
      <c r="Q457" t="s">
        <v>8312</v>
      </c>
      <c r="R457" t="s">
        <v>8352</v>
      </c>
      <c r="S457" s="14">
        <f t="shared" si="30"/>
        <v>40971.002569444441</v>
      </c>
      <c r="T457" s="14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8221</v>
      </c>
      <c r="G458" t="s">
        <v>8224</v>
      </c>
      <c r="H458" t="s">
        <v>8246</v>
      </c>
      <c r="I458" s="16">
        <v>1382414340</v>
      </c>
      <c r="J458" s="16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6.8631863186318634E-3</v>
      </c>
      <c r="P458" s="19">
        <f t="shared" si="29"/>
        <v>20.333333333333332</v>
      </c>
      <c r="Q458" t="s">
        <v>8312</v>
      </c>
      <c r="R458" t="s">
        <v>8352</v>
      </c>
      <c r="S458" s="14">
        <f t="shared" si="30"/>
        <v>41547.694456018515</v>
      </c>
      <c r="T458" s="14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9">
        <v>20000</v>
      </c>
      <c r="E459" s="11">
        <v>0</v>
      </c>
      <c r="F459" t="s">
        <v>8221</v>
      </c>
      <c r="G459" t="s">
        <v>8229</v>
      </c>
      <c r="H459" t="s">
        <v>8251</v>
      </c>
      <c r="I459" s="16">
        <v>1408213512</v>
      </c>
      <c r="J459" s="16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19" t="e">
        <f t="shared" si="29"/>
        <v>#DIV/0!</v>
      </c>
      <c r="Q459" t="s">
        <v>8312</v>
      </c>
      <c r="R459" t="s">
        <v>8352</v>
      </c>
      <c r="S459" s="14">
        <f t="shared" si="30"/>
        <v>41837.767500000002</v>
      </c>
      <c r="T459" s="14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8221</v>
      </c>
      <c r="G460" t="s">
        <v>8225</v>
      </c>
      <c r="H460" t="s">
        <v>8247</v>
      </c>
      <c r="I460" s="16">
        <v>1368550060</v>
      </c>
      <c r="J460" s="16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8.2100000000000006E-2</v>
      </c>
      <c r="P460" s="19">
        <f t="shared" si="29"/>
        <v>16.755102040816325</v>
      </c>
      <c r="Q460" t="s">
        <v>8312</v>
      </c>
      <c r="R460" t="s">
        <v>8352</v>
      </c>
      <c r="S460" s="14">
        <f t="shared" si="30"/>
        <v>41378.69976851852</v>
      </c>
      <c r="T460" s="14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8221</v>
      </c>
      <c r="G461" t="s">
        <v>8224</v>
      </c>
      <c r="H461" t="s">
        <v>8246</v>
      </c>
      <c r="I461" s="16">
        <v>1321201327</v>
      </c>
      <c r="J461" s="16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6.4102564102564103E-4</v>
      </c>
      <c r="P461" s="19">
        <f t="shared" si="29"/>
        <v>25</v>
      </c>
      <c r="Q461" t="s">
        <v>8312</v>
      </c>
      <c r="R461" t="s">
        <v>8352</v>
      </c>
      <c r="S461" s="14">
        <f t="shared" si="30"/>
        <v>40800.6403587963</v>
      </c>
      <c r="T461" s="14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8221</v>
      </c>
      <c r="G462" t="s">
        <v>8224</v>
      </c>
      <c r="H462" t="s">
        <v>8246</v>
      </c>
      <c r="I462" s="16">
        <v>1401595200</v>
      </c>
      <c r="J462" s="16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2.9411764705882353E-3</v>
      </c>
      <c r="P462" s="19">
        <f t="shared" si="29"/>
        <v>12.5</v>
      </c>
      <c r="Q462" t="s">
        <v>8312</v>
      </c>
      <c r="R462" t="s">
        <v>8352</v>
      </c>
      <c r="S462" s="14">
        <f t="shared" si="30"/>
        <v>41759.542534722219</v>
      </c>
      <c r="T462" s="14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9">
        <v>550</v>
      </c>
      <c r="E463" s="11">
        <v>0</v>
      </c>
      <c r="F463" t="s">
        <v>8221</v>
      </c>
      <c r="G463" t="s">
        <v>8225</v>
      </c>
      <c r="H463" t="s">
        <v>8247</v>
      </c>
      <c r="I463" s="16">
        <v>1370204367</v>
      </c>
      <c r="J463" s="16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19" t="e">
        <f t="shared" si="29"/>
        <v>#DIV/0!</v>
      </c>
      <c r="Q463" t="s">
        <v>8312</v>
      </c>
      <c r="R463" t="s">
        <v>8352</v>
      </c>
      <c r="S463" s="14">
        <f t="shared" si="30"/>
        <v>41407.84684027778</v>
      </c>
      <c r="T463" s="14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9">
        <v>100000</v>
      </c>
      <c r="E464" s="11">
        <v>0</v>
      </c>
      <c r="F464" t="s">
        <v>8221</v>
      </c>
      <c r="G464" t="s">
        <v>8224</v>
      </c>
      <c r="H464" t="s">
        <v>8246</v>
      </c>
      <c r="I464" s="16">
        <v>1312945341</v>
      </c>
      <c r="J464" s="16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19" t="e">
        <f t="shared" si="29"/>
        <v>#DIV/0!</v>
      </c>
      <c r="Q464" t="s">
        <v>8312</v>
      </c>
      <c r="R464" t="s">
        <v>8352</v>
      </c>
      <c r="S464" s="14">
        <f t="shared" si="30"/>
        <v>40705.126631944448</v>
      </c>
      <c r="T464" s="14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8221</v>
      </c>
      <c r="G465" t="s">
        <v>8224</v>
      </c>
      <c r="H465" t="s">
        <v>8246</v>
      </c>
      <c r="I465" s="16">
        <v>1316883753</v>
      </c>
      <c r="J465" s="16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2.2727272727272728E-2</v>
      </c>
      <c r="P465" s="19">
        <f t="shared" si="29"/>
        <v>113.63636363636364</v>
      </c>
      <c r="Q465" t="s">
        <v>8312</v>
      </c>
      <c r="R465" t="s">
        <v>8352</v>
      </c>
      <c r="S465" s="14">
        <f t="shared" si="30"/>
        <v>40750.710104166668</v>
      </c>
      <c r="T465" s="14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8221</v>
      </c>
      <c r="G466" t="s">
        <v>8236</v>
      </c>
      <c r="H466" t="s">
        <v>8249</v>
      </c>
      <c r="I466" s="16">
        <v>1463602935</v>
      </c>
      <c r="J466" s="1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9.9009900990099011E-4</v>
      </c>
      <c r="P466" s="19">
        <f t="shared" si="29"/>
        <v>1</v>
      </c>
      <c r="Q466" t="s">
        <v>8312</v>
      </c>
      <c r="R466" t="s">
        <v>8352</v>
      </c>
      <c r="S466" s="14">
        <f t="shared" si="30"/>
        <v>42488.848784722228</v>
      </c>
      <c r="T466" s="14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8221</v>
      </c>
      <c r="G467" t="s">
        <v>8224</v>
      </c>
      <c r="H467" t="s">
        <v>8246</v>
      </c>
      <c r="I467" s="16">
        <v>1403837574</v>
      </c>
      <c r="J467" s="16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0.26953125</v>
      </c>
      <c r="P467" s="19">
        <f t="shared" si="29"/>
        <v>17.25</v>
      </c>
      <c r="Q467" t="s">
        <v>8312</v>
      </c>
      <c r="R467" t="s">
        <v>8352</v>
      </c>
      <c r="S467" s="14">
        <f t="shared" si="30"/>
        <v>41801.120069444441</v>
      </c>
      <c r="T467" s="14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8221</v>
      </c>
      <c r="G468" t="s">
        <v>8224</v>
      </c>
      <c r="H468" t="s">
        <v>8246</v>
      </c>
      <c r="I468" s="16">
        <v>1347057464</v>
      </c>
      <c r="J468" s="16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7.6E-3</v>
      </c>
      <c r="P468" s="19">
        <f t="shared" si="29"/>
        <v>15.2</v>
      </c>
      <c r="Q468" t="s">
        <v>8312</v>
      </c>
      <c r="R468" t="s">
        <v>8352</v>
      </c>
      <c r="S468" s="14">
        <f t="shared" si="30"/>
        <v>41129.942870370374</v>
      </c>
      <c r="T468" s="14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8221</v>
      </c>
      <c r="G469" t="s">
        <v>8224</v>
      </c>
      <c r="H469" t="s">
        <v>8246</v>
      </c>
      <c r="I469" s="16">
        <v>1348849134</v>
      </c>
      <c r="J469" s="16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0.21575</v>
      </c>
      <c r="P469" s="19">
        <f t="shared" si="29"/>
        <v>110.64102564102564</v>
      </c>
      <c r="Q469" t="s">
        <v>8312</v>
      </c>
      <c r="R469" t="s">
        <v>8352</v>
      </c>
      <c r="S469" s="14">
        <f t="shared" si="30"/>
        <v>41135.679791666669</v>
      </c>
      <c r="T469" s="14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9">
        <v>7500</v>
      </c>
      <c r="E470" s="11">
        <v>0</v>
      </c>
      <c r="F470" t="s">
        <v>8221</v>
      </c>
      <c r="G470" t="s">
        <v>8224</v>
      </c>
      <c r="H470" t="s">
        <v>8246</v>
      </c>
      <c r="I470" s="16">
        <v>1341978665</v>
      </c>
      <c r="J470" s="16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19" t="e">
        <f t="shared" si="29"/>
        <v>#DIV/0!</v>
      </c>
      <c r="Q470" t="s">
        <v>8312</v>
      </c>
      <c r="R470" t="s">
        <v>8352</v>
      </c>
      <c r="S470" s="14">
        <f t="shared" si="30"/>
        <v>41041.167627314811</v>
      </c>
      <c r="T470" s="14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9">
        <v>6000</v>
      </c>
      <c r="E471" s="11">
        <v>0</v>
      </c>
      <c r="F471" t="s">
        <v>8221</v>
      </c>
      <c r="G471" t="s">
        <v>8225</v>
      </c>
      <c r="H471" t="s">
        <v>8247</v>
      </c>
      <c r="I471" s="16">
        <v>1409960724</v>
      </c>
      <c r="J471" s="16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19" t="e">
        <f t="shared" si="29"/>
        <v>#DIV/0!</v>
      </c>
      <c r="Q471" t="s">
        <v>8312</v>
      </c>
      <c r="R471" t="s">
        <v>8352</v>
      </c>
      <c r="S471" s="14">
        <f t="shared" si="30"/>
        <v>41827.989861111113</v>
      </c>
      <c r="T471" s="14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8221</v>
      </c>
      <c r="G472" t="s">
        <v>8224</v>
      </c>
      <c r="H472" t="s">
        <v>8246</v>
      </c>
      <c r="I472" s="16">
        <v>1389844800</v>
      </c>
      <c r="J472" s="16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1.0200000000000001E-2</v>
      </c>
      <c r="P472" s="19">
        <f t="shared" si="29"/>
        <v>25.5</v>
      </c>
      <c r="Q472" t="s">
        <v>8312</v>
      </c>
      <c r="R472" t="s">
        <v>8352</v>
      </c>
      <c r="S472" s="14">
        <f t="shared" si="30"/>
        <v>41605.167696759258</v>
      </c>
      <c r="T472" s="14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8221</v>
      </c>
      <c r="G473" t="s">
        <v>8224</v>
      </c>
      <c r="H473" t="s">
        <v>8246</v>
      </c>
      <c r="I473" s="16">
        <v>1397924379</v>
      </c>
      <c r="J473" s="16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0.11892727272727273</v>
      </c>
      <c r="P473" s="19">
        <f t="shared" si="29"/>
        <v>38.476470588235294</v>
      </c>
      <c r="Q473" t="s">
        <v>8312</v>
      </c>
      <c r="R473" t="s">
        <v>8352</v>
      </c>
      <c r="S473" s="14">
        <f t="shared" si="30"/>
        <v>41703.721979166665</v>
      </c>
      <c r="T473" s="14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8221</v>
      </c>
      <c r="G474" t="s">
        <v>8224</v>
      </c>
      <c r="H474" t="s">
        <v>8246</v>
      </c>
      <c r="I474" s="16">
        <v>1408831718</v>
      </c>
      <c r="J474" s="16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0.17624999999999999</v>
      </c>
      <c r="P474" s="19">
        <f t="shared" si="29"/>
        <v>28.2</v>
      </c>
      <c r="Q474" t="s">
        <v>8312</v>
      </c>
      <c r="R474" t="s">
        <v>8352</v>
      </c>
      <c r="S474" s="14">
        <f t="shared" si="30"/>
        <v>41844.922662037039</v>
      </c>
      <c r="T474" s="14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8221</v>
      </c>
      <c r="G475" t="s">
        <v>8224</v>
      </c>
      <c r="H475" t="s">
        <v>8246</v>
      </c>
      <c r="I475" s="16">
        <v>1410972319</v>
      </c>
      <c r="J475" s="16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2.87E-2</v>
      </c>
      <c r="P475" s="19">
        <f t="shared" si="29"/>
        <v>61.5</v>
      </c>
      <c r="Q475" t="s">
        <v>8312</v>
      </c>
      <c r="R475" t="s">
        <v>8352</v>
      </c>
      <c r="S475" s="14">
        <f t="shared" si="30"/>
        <v>41869.698136574072</v>
      </c>
      <c r="T475" s="14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8221</v>
      </c>
      <c r="G476" t="s">
        <v>8224</v>
      </c>
      <c r="H476" t="s">
        <v>8246</v>
      </c>
      <c r="I476" s="16">
        <v>1487318029</v>
      </c>
      <c r="J476" s="1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3.0303030303030303E-4</v>
      </c>
      <c r="P476" s="19">
        <f t="shared" si="29"/>
        <v>1</v>
      </c>
      <c r="Q476" t="s">
        <v>8312</v>
      </c>
      <c r="R476" t="s">
        <v>8352</v>
      </c>
      <c r="S476" s="14">
        <f t="shared" si="30"/>
        <v>42753.329039351855</v>
      </c>
      <c r="T476" s="14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9">
        <v>2000</v>
      </c>
      <c r="E477" s="11">
        <v>0</v>
      </c>
      <c r="F477" t="s">
        <v>8221</v>
      </c>
      <c r="G477" t="s">
        <v>8224</v>
      </c>
      <c r="H477" t="s">
        <v>8246</v>
      </c>
      <c r="I477" s="16">
        <v>1430877843</v>
      </c>
      <c r="J477" s="16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19" t="e">
        <f t="shared" si="29"/>
        <v>#DIV/0!</v>
      </c>
      <c r="Q477" t="s">
        <v>8312</v>
      </c>
      <c r="R477" t="s">
        <v>8352</v>
      </c>
      <c r="S477" s="14">
        <f t="shared" si="30"/>
        <v>42100.086145833338</v>
      </c>
      <c r="T477" s="14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8221</v>
      </c>
      <c r="G478" t="s">
        <v>8224</v>
      </c>
      <c r="H478" t="s">
        <v>8246</v>
      </c>
      <c r="I478" s="16">
        <v>1401767940</v>
      </c>
      <c r="J478" s="16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2.2302681818181819E-2</v>
      </c>
      <c r="P478" s="19">
        <f t="shared" si="29"/>
        <v>39.569274193548388</v>
      </c>
      <c r="Q478" t="s">
        <v>8312</v>
      </c>
      <c r="R478" t="s">
        <v>8352</v>
      </c>
      <c r="S478" s="14">
        <f t="shared" si="30"/>
        <v>41757.975011574075</v>
      </c>
      <c r="T478" s="14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9">
        <v>1500</v>
      </c>
      <c r="E479" s="11">
        <v>0</v>
      </c>
      <c r="F479" t="s">
        <v>8221</v>
      </c>
      <c r="G479" t="s">
        <v>8224</v>
      </c>
      <c r="H479" t="s">
        <v>8246</v>
      </c>
      <c r="I479" s="16">
        <v>1337371334</v>
      </c>
      <c r="J479" s="16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19" t="e">
        <f t="shared" si="29"/>
        <v>#DIV/0!</v>
      </c>
      <c r="Q479" t="s">
        <v>8312</v>
      </c>
      <c r="R479" t="s">
        <v>8352</v>
      </c>
      <c r="S479" s="14">
        <f t="shared" si="30"/>
        <v>40987.83488425926</v>
      </c>
      <c r="T479" s="14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9">
        <v>10000</v>
      </c>
      <c r="E480" s="11">
        <v>0</v>
      </c>
      <c r="F480" t="s">
        <v>8221</v>
      </c>
      <c r="G480" t="s">
        <v>8224</v>
      </c>
      <c r="H480" t="s">
        <v>8246</v>
      </c>
      <c r="I480" s="16">
        <v>1427921509</v>
      </c>
      <c r="J480" s="16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19" t="e">
        <f t="shared" si="29"/>
        <v>#DIV/0!</v>
      </c>
      <c r="Q480" t="s">
        <v>8312</v>
      </c>
      <c r="R480" t="s">
        <v>8352</v>
      </c>
      <c r="S480" s="14">
        <f t="shared" si="30"/>
        <v>42065.910983796297</v>
      </c>
      <c r="T480" s="14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8221</v>
      </c>
      <c r="G481" t="s">
        <v>8224</v>
      </c>
      <c r="H481" t="s">
        <v>8246</v>
      </c>
      <c r="I481" s="16">
        <v>1416566835</v>
      </c>
      <c r="J481" s="16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0.3256</v>
      </c>
      <c r="P481" s="19">
        <f t="shared" si="29"/>
        <v>88.8</v>
      </c>
      <c r="Q481" t="s">
        <v>8312</v>
      </c>
      <c r="R481" t="s">
        <v>8352</v>
      </c>
      <c r="S481" s="14">
        <f t="shared" si="30"/>
        <v>41904.407812500001</v>
      </c>
      <c r="T481" s="14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8221</v>
      </c>
      <c r="G482" t="s">
        <v>8224</v>
      </c>
      <c r="H482" t="s">
        <v>8246</v>
      </c>
      <c r="I482" s="16">
        <v>1376049615</v>
      </c>
      <c r="J482" s="16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0.19409999999999999</v>
      </c>
      <c r="P482" s="19">
        <f t="shared" si="29"/>
        <v>55.457142857142856</v>
      </c>
      <c r="Q482" t="s">
        <v>8312</v>
      </c>
      <c r="R482" t="s">
        <v>8352</v>
      </c>
      <c r="S482" s="14">
        <f t="shared" si="30"/>
        <v>41465.500173611108</v>
      </c>
      <c r="T482" s="14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8221</v>
      </c>
      <c r="G483" t="s">
        <v>8224</v>
      </c>
      <c r="H483" t="s">
        <v>8246</v>
      </c>
      <c r="I483" s="16">
        <v>1349885289</v>
      </c>
      <c r="J483" s="16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6.0999999999999999E-2</v>
      </c>
      <c r="P483" s="19">
        <f t="shared" si="29"/>
        <v>87.142857142857139</v>
      </c>
      <c r="Q483" t="s">
        <v>8312</v>
      </c>
      <c r="R483" t="s">
        <v>8352</v>
      </c>
      <c r="S483" s="14">
        <f t="shared" si="30"/>
        <v>41162.672326388885</v>
      </c>
      <c r="T483" s="14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8221</v>
      </c>
      <c r="G484" t="s">
        <v>8224</v>
      </c>
      <c r="H484" t="s">
        <v>8246</v>
      </c>
      <c r="I484" s="16">
        <v>1460644440</v>
      </c>
      <c r="J484" s="16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1E-3</v>
      </c>
      <c r="P484" s="19">
        <f t="shared" si="29"/>
        <v>10</v>
      </c>
      <c r="Q484" t="s">
        <v>8312</v>
      </c>
      <c r="R484" t="s">
        <v>8352</v>
      </c>
      <c r="S484" s="14">
        <f t="shared" si="30"/>
        <v>42447.896875000006</v>
      </c>
      <c r="T484" s="14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8221</v>
      </c>
      <c r="G485" t="s">
        <v>8225</v>
      </c>
      <c r="H485" t="s">
        <v>8247</v>
      </c>
      <c r="I485" s="16">
        <v>1359434672</v>
      </c>
      <c r="J485" s="16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0.502</v>
      </c>
      <c r="P485" s="19">
        <f t="shared" si="29"/>
        <v>51.224489795918366</v>
      </c>
      <c r="Q485" t="s">
        <v>8312</v>
      </c>
      <c r="R485" t="s">
        <v>8352</v>
      </c>
      <c r="S485" s="14">
        <f t="shared" si="30"/>
        <v>41243.197592592594</v>
      </c>
      <c r="T485" s="14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8221</v>
      </c>
      <c r="G486" t="s">
        <v>8225</v>
      </c>
      <c r="H486" t="s">
        <v>8247</v>
      </c>
      <c r="I486" s="16">
        <v>1446766372</v>
      </c>
      <c r="J486" s="1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1.8625E-3</v>
      </c>
      <c r="P486" s="19">
        <f t="shared" si="29"/>
        <v>13.545454545454545</v>
      </c>
      <c r="Q486" t="s">
        <v>8312</v>
      </c>
      <c r="R486" t="s">
        <v>8352</v>
      </c>
      <c r="S486" s="14">
        <f t="shared" si="30"/>
        <v>42272.93949074074</v>
      </c>
      <c r="T486" s="14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8221</v>
      </c>
      <c r="G487" t="s">
        <v>8225</v>
      </c>
      <c r="H487" t="s">
        <v>8247</v>
      </c>
      <c r="I487" s="16">
        <v>1368792499</v>
      </c>
      <c r="J487" s="16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0.21906971229845085</v>
      </c>
      <c r="P487" s="19">
        <f t="shared" si="29"/>
        <v>66.520080000000007</v>
      </c>
      <c r="Q487" t="s">
        <v>8312</v>
      </c>
      <c r="R487" t="s">
        <v>8352</v>
      </c>
      <c r="S487" s="14">
        <f t="shared" si="30"/>
        <v>41381.50577546296</v>
      </c>
      <c r="T487" s="14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8221</v>
      </c>
      <c r="G488" t="s">
        <v>8226</v>
      </c>
      <c r="H488" t="s">
        <v>8248</v>
      </c>
      <c r="I488" s="16">
        <v>1401662239</v>
      </c>
      <c r="J488" s="16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9.0909090909090904E-5</v>
      </c>
      <c r="P488" s="19">
        <f t="shared" si="29"/>
        <v>50</v>
      </c>
      <c r="Q488" t="s">
        <v>8312</v>
      </c>
      <c r="R488" t="s">
        <v>8352</v>
      </c>
      <c r="S488" s="14">
        <f t="shared" si="30"/>
        <v>41761.94258101852</v>
      </c>
      <c r="T488" s="14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9">
        <v>50000</v>
      </c>
      <c r="E489" s="11">
        <v>0</v>
      </c>
      <c r="F489" t="s">
        <v>8221</v>
      </c>
      <c r="G489" t="s">
        <v>8229</v>
      </c>
      <c r="H489" t="s">
        <v>8251</v>
      </c>
      <c r="I489" s="16">
        <v>1482678994</v>
      </c>
      <c r="J489" s="16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19" t="e">
        <f t="shared" si="29"/>
        <v>#DIV/0!</v>
      </c>
      <c r="Q489" t="s">
        <v>8312</v>
      </c>
      <c r="R489" t="s">
        <v>8352</v>
      </c>
      <c r="S489" s="14">
        <f t="shared" si="30"/>
        <v>42669.594837962963</v>
      </c>
      <c r="T489" s="14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9">
        <v>12000</v>
      </c>
      <c r="E490" s="11">
        <v>0</v>
      </c>
      <c r="F490" t="s">
        <v>8221</v>
      </c>
      <c r="G490" t="s">
        <v>8224</v>
      </c>
      <c r="H490" t="s">
        <v>8246</v>
      </c>
      <c r="I490" s="16">
        <v>1483924700</v>
      </c>
      <c r="J490" s="16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19" t="e">
        <f t="shared" si="29"/>
        <v>#DIV/0!</v>
      </c>
      <c r="Q490" t="s">
        <v>8312</v>
      </c>
      <c r="R490" t="s">
        <v>8352</v>
      </c>
      <c r="S490" s="14">
        <f t="shared" si="30"/>
        <v>42714.054398148146</v>
      </c>
      <c r="T490" s="14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8221</v>
      </c>
      <c r="G491" t="s">
        <v>8224</v>
      </c>
      <c r="H491" t="s">
        <v>8246</v>
      </c>
      <c r="I491" s="16">
        <v>1325763180</v>
      </c>
      <c r="J491" s="16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2.8667813379201833E-3</v>
      </c>
      <c r="P491" s="19">
        <f t="shared" si="29"/>
        <v>71.666666666666671</v>
      </c>
      <c r="Q491" t="s">
        <v>8312</v>
      </c>
      <c r="R491" t="s">
        <v>8352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9">
        <v>1000</v>
      </c>
      <c r="E492" s="11">
        <v>0</v>
      </c>
      <c r="F492" t="s">
        <v>8221</v>
      </c>
      <c r="G492" t="s">
        <v>8224</v>
      </c>
      <c r="H492" t="s">
        <v>8246</v>
      </c>
      <c r="I492" s="16">
        <v>1345677285</v>
      </c>
      <c r="J492" s="16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19" t="e">
        <f t="shared" si="29"/>
        <v>#DIV/0!</v>
      </c>
      <c r="Q492" t="s">
        <v>8312</v>
      </c>
      <c r="R492" t="s">
        <v>8352</v>
      </c>
      <c r="S492" s="14">
        <f t="shared" si="30"/>
        <v>41113.968576388892</v>
      </c>
      <c r="T492" s="14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9">
        <v>10000</v>
      </c>
      <c r="E493" s="11">
        <v>0</v>
      </c>
      <c r="F493" t="s">
        <v>8221</v>
      </c>
      <c r="G493" t="s">
        <v>8224</v>
      </c>
      <c r="H493" t="s">
        <v>8246</v>
      </c>
      <c r="I493" s="16">
        <v>1453937699</v>
      </c>
      <c r="J493" s="16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19" t="e">
        <f t="shared" si="29"/>
        <v>#DIV/0!</v>
      </c>
      <c r="Q493" t="s">
        <v>8312</v>
      </c>
      <c r="R493" t="s">
        <v>8352</v>
      </c>
      <c r="S493" s="14">
        <f t="shared" si="30"/>
        <v>42366.982627314821</v>
      </c>
      <c r="T493" s="14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9">
        <v>10000000</v>
      </c>
      <c r="E494" s="11">
        <v>0</v>
      </c>
      <c r="F494" t="s">
        <v>8221</v>
      </c>
      <c r="G494" t="s">
        <v>8235</v>
      </c>
      <c r="H494" t="s">
        <v>8255</v>
      </c>
      <c r="I494" s="16">
        <v>1476319830</v>
      </c>
      <c r="J494" s="16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19" t="e">
        <f t="shared" si="29"/>
        <v>#DIV/0!</v>
      </c>
      <c r="Q494" t="s">
        <v>8312</v>
      </c>
      <c r="R494" t="s">
        <v>8352</v>
      </c>
      <c r="S494" s="14">
        <f t="shared" si="30"/>
        <v>42596.03506944445</v>
      </c>
      <c r="T494" s="14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9">
        <v>30000</v>
      </c>
      <c r="E495" s="11">
        <v>0</v>
      </c>
      <c r="F495" t="s">
        <v>8221</v>
      </c>
      <c r="G495" t="s">
        <v>8225</v>
      </c>
      <c r="H495" t="s">
        <v>8247</v>
      </c>
      <c r="I495" s="16">
        <v>1432142738</v>
      </c>
      <c r="J495" s="16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19" t="e">
        <f t="shared" si="29"/>
        <v>#DIV/0!</v>
      </c>
      <c r="Q495" t="s">
        <v>8312</v>
      </c>
      <c r="R495" t="s">
        <v>8352</v>
      </c>
      <c r="S495" s="14">
        <f t="shared" si="30"/>
        <v>42114.726134259254</v>
      </c>
      <c r="T495" s="14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8221</v>
      </c>
      <c r="G496" t="s">
        <v>8224</v>
      </c>
      <c r="H496" t="s">
        <v>8246</v>
      </c>
      <c r="I496" s="16">
        <v>1404356400</v>
      </c>
      <c r="J496" s="1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1.5499999999999999E-3</v>
      </c>
      <c r="P496" s="19">
        <f t="shared" si="29"/>
        <v>10.333333333333334</v>
      </c>
      <c r="Q496" t="s">
        <v>8312</v>
      </c>
      <c r="R496" t="s">
        <v>8352</v>
      </c>
      <c r="S496" s="14">
        <f t="shared" si="30"/>
        <v>41799.830613425926</v>
      </c>
      <c r="T496" s="14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9">
        <v>7000</v>
      </c>
      <c r="E497" s="11">
        <v>0</v>
      </c>
      <c r="F497" t="s">
        <v>8221</v>
      </c>
      <c r="G497" t="s">
        <v>8224</v>
      </c>
      <c r="H497" t="s">
        <v>8246</v>
      </c>
      <c r="I497" s="16">
        <v>1437076305</v>
      </c>
      <c r="J497" s="16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19" t="e">
        <f t="shared" si="29"/>
        <v>#DIV/0!</v>
      </c>
      <c r="Q497" t="s">
        <v>8312</v>
      </c>
      <c r="R497" t="s">
        <v>8352</v>
      </c>
      <c r="S497" s="14">
        <f t="shared" si="30"/>
        <v>42171.827604166669</v>
      </c>
      <c r="T497" s="14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8221</v>
      </c>
      <c r="G498" t="s">
        <v>8224</v>
      </c>
      <c r="H498" t="s">
        <v>8246</v>
      </c>
      <c r="I498" s="16">
        <v>1392070874</v>
      </c>
      <c r="J498" s="16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1.6666666666666667E-5</v>
      </c>
      <c r="P498" s="19">
        <f t="shared" si="29"/>
        <v>1</v>
      </c>
      <c r="Q498" t="s">
        <v>8312</v>
      </c>
      <c r="R498" t="s">
        <v>8352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8221</v>
      </c>
      <c r="G499" t="s">
        <v>8224</v>
      </c>
      <c r="H499" t="s">
        <v>8246</v>
      </c>
      <c r="I499" s="16">
        <v>1419483600</v>
      </c>
      <c r="J499" s="16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6.6964285714285711E-3</v>
      </c>
      <c r="P499" s="19">
        <f t="shared" si="29"/>
        <v>10</v>
      </c>
      <c r="Q499" t="s">
        <v>8312</v>
      </c>
      <c r="R499" t="s">
        <v>8352</v>
      </c>
      <c r="S499" s="14">
        <f t="shared" si="30"/>
        <v>41945.037789351853</v>
      </c>
      <c r="T499" s="14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8221</v>
      </c>
      <c r="G500" t="s">
        <v>8224</v>
      </c>
      <c r="H500" t="s">
        <v>8246</v>
      </c>
      <c r="I500" s="16">
        <v>1324664249</v>
      </c>
      <c r="J500" s="16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4.5985132395404561E-2</v>
      </c>
      <c r="P500" s="19">
        <f t="shared" si="29"/>
        <v>136.09090909090909</v>
      </c>
      <c r="Q500" t="s">
        <v>8312</v>
      </c>
      <c r="R500" t="s">
        <v>8352</v>
      </c>
      <c r="S500" s="14">
        <f t="shared" si="30"/>
        <v>40858.762141203704</v>
      </c>
      <c r="T500" s="14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8221</v>
      </c>
      <c r="G501" t="s">
        <v>8224</v>
      </c>
      <c r="H501" t="s">
        <v>8246</v>
      </c>
      <c r="I501" s="16">
        <v>1255381140</v>
      </c>
      <c r="J501" s="16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9.5500000000000002E-2</v>
      </c>
      <c r="P501" s="19">
        <f t="shared" si="29"/>
        <v>73.461538461538467</v>
      </c>
      <c r="Q501" t="s">
        <v>8312</v>
      </c>
      <c r="R501" t="s">
        <v>8352</v>
      </c>
      <c r="S501" s="14">
        <f t="shared" si="30"/>
        <v>40043.895462962959</v>
      </c>
      <c r="T501" s="14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8221</v>
      </c>
      <c r="G502" t="s">
        <v>8224</v>
      </c>
      <c r="H502" t="s">
        <v>8246</v>
      </c>
      <c r="I502" s="16">
        <v>1273356960</v>
      </c>
      <c r="J502" s="16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3.307692307692308E-2</v>
      </c>
      <c r="P502" s="19">
        <f t="shared" si="29"/>
        <v>53.75</v>
      </c>
      <c r="Q502" t="s">
        <v>8312</v>
      </c>
      <c r="R502" t="s">
        <v>8352</v>
      </c>
      <c r="S502" s="14">
        <f t="shared" si="30"/>
        <v>40247.886006944449</v>
      </c>
      <c r="T502" s="14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9">
        <v>10000</v>
      </c>
      <c r="E503" s="11">
        <v>0</v>
      </c>
      <c r="F503" t="s">
        <v>8221</v>
      </c>
      <c r="G503" t="s">
        <v>8224</v>
      </c>
      <c r="H503" t="s">
        <v>8246</v>
      </c>
      <c r="I503" s="16">
        <v>1310189851</v>
      </c>
      <c r="J503" s="16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19" t="e">
        <f t="shared" si="29"/>
        <v>#DIV/0!</v>
      </c>
      <c r="Q503" t="s">
        <v>8312</v>
      </c>
      <c r="R503" t="s">
        <v>8352</v>
      </c>
      <c r="S503" s="14">
        <f t="shared" si="30"/>
        <v>40703.234386574077</v>
      </c>
      <c r="T503" s="14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8221</v>
      </c>
      <c r="G504" t="s">
        <v>8224</v>
      </c>
      <c r="H504" t="s">
        <v>8246</v>
      </c>
      <c r="I504" s="16">
        <v>1332073025</v>
      </c>
      <c r="J504" s="16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1.15E-2</v>
      </c>
      <c r="P504" s="19">
        <f t="shared" si="29"/>
        <v>57.5</v>
      </c>
      <c r="Q504" t="s">
        <v>8312</v>
      </c>
      <c r="R504" t="s">
        <v>8352</v>
      </c>
      <c r="S504" s="14">
        <f t="shared" si="30"/>
        <v>40956.553530092591</v>
      </c>
      <c r="T504" s="14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8221</v>
      </c>
      <c r="G505" t="s">
        <v>8225</v>
      </c>
      <c r="H505" t="s">
        <v>8247</v>
      </c>
      <c r="I505" s="16">
        <v>1421498303</v>
      </c>
      <c r="J505" s="16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1.7538461538461537E-2</v>
      </c>
      <c r="P505" s="19">
        <f t="shared" si="29"/>
        <v>12.666666666666666</v>
      </c>
      <c r="Q505" t="s">
        <v>8312</v>
      </c>
      <c r="R505" t="s">
        <v>8352</v>
      </c>
      <c r="S505" s="14">
        <f t="shared" si="30"/>
        <v>41991.526655092588</v>
      </c>
      <c r="T505" s="14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8221</v>
      </c>
      <c r="G506" t="s">
        <v>8224</v>
      </c>
      <c r="H506" t="s">
        <v>8246</v>
      </c>
      <c r="I506" s="16">
        <v>1334097387</v>
      </c>
      <c r="J506" s="1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1.3673469387755101E-2</v>
      </c>
      <c r="P506" s="19">
        <f t="shared" si="29"/>
        <v>67</v>
      </c>
      <c r="Q506" t="s">
        <v>8312</v>
      </c>
      <c r="R506" t="s">
        <v>8352</v>
      </c>
      <c r="S506" s="14">
        <f t="shared" si="30"/>
        <v>40949.98364583333</v>
      </c>
      <c r="T506" s="14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8221</v>
      </c>
      <c r="G507" t="s">
        <v>8224</v>
      </c>
      <c r="H507" t="s">
        <v>8246</v>
      </c>
      <c r="I507" s="16">
        <v>1451010086</v>
      </c>
      <c r="J507" s="16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4.3333333333333331E-3</v>
      </c>
      <c r="P507" s="19">
        <f t="shared" si="29"/>
        <v>3.7142857142857144</v>
      </c>
      <c r="Q507" t="s">
        <v>8312</v>
      </c>
      <c r="R507" t="s">
        <v>8352</v>
      </c>
      <c r="S507" s="14">
        <f t="shared" si="30"/>
        <v>42318.098217592589</v>
      </c>
      <c r="T507" s="14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8221</v>
      </c>
      <c r="G508" t="s">
        <v>8224</v>
      </c>
      <c r="H508" t="s">
        <v>8246</v>
      </c>
      <c r="I508" s="16">
        <v>1376140520</v>
      </c>
      <c r="J508" s="16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1.25E-3</v>
      </c>
      <c r="P508" s="19">
        <f t="shared" si="29"/>
        <v>250</v>
      </c>
      <c r="Q508" t="s">
        <v>8312</v>
      </c>
      <c r="R508" t="s">
        <v>8352</v>
      </c>
      <c r="S508" s="14">
        <f t="shared" si="30"/>
        <v>41466.552314814813</v>
      </c>
      <c r="T508" s="14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8221</v>
      </c>
      <c r="G509" t="s">
        <v>8224</v>
      </c>
      <c r="H509" t="s">
        <v>8246</v>
      </c>
      <c r="I509" s="16">
        <v>1350687657</v>
      </c>
      <c r="J509" s="16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3.2000000000000001E-2</v>
      </c>
      <c r="P509" s="19">
        <f t="shared" si="29"/>
        <v>64</v>
      </c>
      <c r="Q509" t="s">
        <v>8312</v>
      </c>
      <c r="R509" t="s">
        <v>8352</v>
      </c>
      <c r="S509" s="14">
        <f t="shared" si="30"/>
        <v>41156.958993055552</v>
      </c>
      <c r="T509" s="14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8221</v>
      </c>
      <c r="G510" t="s">
        <v>8224</v>
      </c>
      <c r="H510" t="s">
        <v>8246</v>
      </c>
      <c r="I510" s="16">
        <v>1337955240</v>
      </c>
      <c r="J510" s="16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8.0000000000000002E-3</v>
      </c>
      <c r="P510" s="19">
        <f t="shared" si="29"/>
        <v>133.33333333333334</v>
      </c>
      <c r="Q510" t="s">
        <v>8312</v>
      </c>
      <c r="R510" t="s">
        <v>8352</v>
      </c>
      <c r="S510" s="14">
        <f t="shared" si="30"/>
        <v>40995.024317129632</v>
      </c>
      <c r="T510" s="14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8221</v>
      </c>
      <c r="G511" t="s">
        <v>8225</v>
      </c>
      <c r="H511" t="s">
        <v>8247</v>
      </c>
      <c r="I511" s="16">
        <v>1435504170</v>
      </c>
      <c r="J511" s="16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2E-3</v>
      </c>
      <c r="P511" s="19">
        <f t="shared" si="29"/>
        <v>10</v>
      </c>
      <c r="Q511" t="s">
        <v>8312</v>
      </c>
      <c r="R511" t="s">
        <v>8352</v>
      </c>
      <c r="S511" s="14">
        <f t="shared" si="30"/>
        <v>42153.631597222222</v>
      </c>
      <c r="T511" s="14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9">
        <v>14000</v>
      </c>
      <c r="E512" s="11">
        <v>0</v>
      </c>
      <c r="F512" t="s">
        <v>8221</v>
      </c>
      <c r="G512" t="s">
        <v>8224</v>
      </c>
      <c r="H512" t="s">
        <v>8246</v>
      </c>
      <c r="I512" s="16">
        <v>1456805639</v>
      </c>
      <c r="J512" s="16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19" t="e">
        <f t="shared" si="29"/>
        <v>#DIV/0!</v>
      </c>
      <c r="Q512" t="s">
        <v>8312</v>
      </c>
      <c r="R512" t="s">
        <v>8352</v>
      </c>
      <c r="S512" s="14">
        <f t="shared" si="30"/>
        <v>42400.176377314812</v>
      </c>
      <c r="T512" s="14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8221</v>
      </c>
      <c r="G513" t="s">
        <v>8224</v>
      </c>
      <c r="H513" t="s">
        <v>8246</v>
      </c>
      <c r="I513" s="16">
        <v>1365228982</v>
      </c>
      <c r="J513" s="16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0.03</v>
      </c>
      <c r="P513" s="19">
        <f t="shared" si="29"/>
        <v>30</v>
      </c>
      <c r="Q513" t="s">
        <v>8312</v>
      </c>
      <c r="R513" t="s">
        <v>8352</v>
      </c>
      <c r="S513" s="14">
        <f t="shared" si="30"/>
        <v>41340.303032407406</v>
      </c>
      <c r="T513" s="14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8221</v>
      </c>
      <c r="G514" t="s">
        <v>8224</v>
      </c>
      <c r="H514" t="s">
        <v>8246</v>
      </c>
      <c r="I514" s="16">
        <v>1479667727</v>
      </c>
      <c r="J514" s="16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1.3749999999999999E-3</v>
      </c>
      <c r="P514" s="19">
        <f t="shared" si="29"/>
        <v>5.5</v>
      </c>
      <c r="Q514" t="s">
        <v>8312</v>
      </c>
      <c r="R514" t="s">
        <v>8352</v>
      </c>
      <c r="S514" s="14">
        <f t="shared" si="30"/>
        <v>42649.742210648154</v>
      </c>
      <c r="T514" s="14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8221</v>
      </c>
      <c r="G515" t="s">
        <v>8224</v>
      </c>
      <c r="H515" t="s">
        <v>8246</v>
      </c>
      <c r="I515" s="16">
        <v>1471244400</v>
      </c>
      <c r="J515" s="16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E515/D515</f>
        <v>0.13924</v>
      </c>
      <c r="P515" s="19">
        <f t="shared" ref="P515:P578" si="33">E515/L515</f>
        <v>102.38235294117646</v>
      </c>
      <c r="Q515" t="s">
        <v>8312</v>
      </c>
      <c r="R515" t="s">
        <v>8352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8221</v>
      </c>
      <c r="G516" t="s">
        <v>8229</v>
      </c>
      <c r="H516" t="s">
        <v>8251</v>
      </c>
      <c r="I516" s="16">
        <v>1407595447</v>
      </c>
      <c r="J516" s="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3.3333333333333333E-2</v>
      </c>
      <c r="P516" s="19">
        <f t="shared" si="33"/>
        <v>16.666666666666668</v>
      </c>
      <c r="Q516" t="s">
        <v>8312</v>
      </c>
      <c r="R516" t="s">
        <v>8352</v>
      </c>
      <c r="S516" s="14">
        <f t="shared" si="34"/>
        <v>41830.613969907405</v>
      </c>
      <c r="T516" s="14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8221</v>
      </c>
      <c r="G517" t="s">
        <v>8224</v>
      </c>
      <c r="H517" t="s">
        <v>8246</v>
      </c>
      <c r="I517" s="16">
        <v>1451389601</v>
      </c>
      <c r="J517" s="16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0.25413402061855672</v>
      </c>
      <c r="P517" s="19">
        <f t="shared" si="33"/>
        <v>725.02941176470586</v>
      </c>
      <c r="Q517" t="s">
        <v>8312</v>
      </c>
      <c r="R517" t="s">
        <v>8352</v>
      </c>
      <c r="S517" s="14">
        <f t="shared" si="34"/>
        <v>42327.490752314814</v>
      </c>
      <c r="T517" s="14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9">
        <v>5000</v>
      </c>
      <c r="E518" s="11">
        <v>0</v>
      </c>
      <c r="F518" t="s">
        <v>8221</v>
      </c>
      <c r="G518" t="s">
        <v>8225</v>
      </c>
      <c r="H518" t="s">
        <v>8247</v>
      </c>
      <c r="I518" s="16">
        <v>1432752080</v>
      </c>
      <c r="J518" s="16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19" t="e">
        <f t="shared" si="33"/>
        <v>#DIV/0!</v>
      </c>
      <c r="Q518" t="s">
        <v>8312</v>
      </c>
      <c r="R518" t="s">
        <v>8352</v>
      </c>
      <c r="S518" s="14">
        <f t="shared" si="34"/>
        <v>42091.778703703705</v>
      </c>
      <c r="T518" s="14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8221</v>
      </c>
      <c r="G519" t="s">
        <v>8224</v>
      </c>
      <c r="H519" t="s">
        <v>8246</v>
      </c>
      <c r="I519" s="16">
        <v>1486046761</v>
      </c>
      <c r="J519" s="16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1.3666666666666667E-2</v>
      </c>
      <c r="P519" s="19">
        <f t="shared" si="33"/>
        <v>68.333333333333329</v>
      </c>
      <c r="Q519" t="s">
        <v>8312</v>
      </c>
      <c r="R519" t="s">
        <v>8352</v>
      </c>
      <c r="S519" s="14">
        <f t="shared" si="34"/>
        <v>42738.615289351852</v>
      </c>
      <c r="T519" s="14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9">
        <v>7175</v>
      </c>
      <c r="E520" s="11">
        <v>0</v>
      </c>
      <c r="F520" t="s">
        <v>8221</v>
      </c>
      <c r="G520" t="s">
        <v>8224</v>
      </c>
      <c r="H520" t="s">
        <v>8246</v>
      </c>
      <c r="I520" s="16">
        <v>1441550760</v>
      </c>
      <c r="J520" s="16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19" t="e">
        <f t="shared" si="33"/>
        <v>#DIV/0!</v>
      </c>
      <c r="Q520" t="s">
        <v>8312</v>
      </c>
      <c r="R520" t="s">
        <v>8352</v>
      </c>
      <c r="S520" s="14">
        <f t="shared" si="34"/>
        <v>42223.616018518514</v>
      </c>
      <c r="T520" s="14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8221</v>
      </c>
      <c r="G521" t="s">
        <v>8224</v>
      </c>
      <c r="H521" t="s">
        <v>8246</v>
      </c>
      <c r="I521" s="16">
        <v>1354699421</v>
      </c>
      <c r="J521" s="16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0.22881426547787684</v>
      </c>
      <c r="P521" s="19">
        <f t="shared" si="33"/>
        <v>39.228571428571428</v>
      </c>
      <c r="Q521" t="s">
        <v>8312</v>
      </c>
      <c r="R521" t="s">
        <v>8352</v>
      </c>
      <c r="S521" s="14">
        <f t="shared" si="34"/>
        <v>41218.391446759262</v>
      </c>
      <c r="T521" s="14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8219</v>
      </c>
      <c r="G522" t="s">
        <v>8225</v>
      </c>
      <c r="H522" t="s">
        <v>8247</v>
      </c>
      <c r="I522" s="16">
        <v>1449766261</v>
      </c>
      <c r="J522" s="16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1.0209999999999999</v>
      </c>
      <c r="P522" s="19">
        <f t="shared" si="33"/>
        <v>150.14705882352942</v>
      </c>
      <c r="Q522" t="s">
        <v>8326</v>
      </c>
      <c r="R522" t="s">
        <v>8327</v>
      </c>
      <c r="S522" s="14">
        <f t="shared" si="34"/>
        <v>42318.702094907407</v>
      </c>
      <c r="T522" s="14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8219</v>
      </c>
      <c r="G523" t="s">
        <v>8224</v>
      </c>
      <c r="H523" t="s">
        <v>8246</v>
      </c>
      <c r="I523" s="16">
        <v>1477976340</v>
      </c>
      <c r="J523" s="16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1.0464</v>
      </c>
      <c r="P523" s="19">
        <f t="shared" si="33"/>
        <v>93.428571428571431</v>
      </c>
      <c r="Q523" t="s">
        <v>8326</v>
      </c>
      <c r="R523" t="s">
        <v>8327</v>
      </c>
      <c r="S523" s="14">
        <f t="shared" si="34"/>
        <v>42646.092812499999</v>
      </c>
      <c r="T523" s="14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8219</v>
      </c>
      <c r="G524" t="s">
        <v>8224</v>
      </c>
      <c r="H524" t="s">
        <v>8246</v>
      </c>
      <c r="I524" s="16">
        <v>1458518325</v>
      </c>
      <c r="J524" s="16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1.1466666666666667</v>
      </c>
      <c r="P524" s="19">
        <f t="shared" si="33"/>
        <v>110.96774193548387</v>
      </c>
      <c r="Q524" t="s">
        <v>8326</v>
      </c>
      <c r="R524" t="s">
        <v>8327</v>
      </c>
      <c r="S524" s="14">
        <f t="shared" si="34"/>
        <v>42430.040798611109</v>
      </c>
      <c r="T524" s="14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8219</v>
      </c>
      <c r="G525" t="s">
        <v>8224</v>
      </c>
      <c r="H525" t="s">
        <v>8246</v>
      </c>
      <c r="I525" s="16">
        <v>1442805076</v>
      </c>
      <c r="J525" s="16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1.206</v>
      </c>
      <c r="P525" s="19">
        <f t="shared" si="33"/>
        <v>71.785714285714292</v>
      </c>
      <c r="Q525" t="s">
        <v>8326</v>
      </c>
      <c r="R525" t="s">
        <v>8327</v>
      </c>
      <c r="S525" s="14">
        <f t="shared" si="34"/>
        <v>42238.13282407407</v>
      </c>
      <c r="T525" s="14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8219</v>
      </c>
      <c r="G526" t="s">
        <v>8225</v>
      </c>
      <c r="H526" t="s">
        <v>8247</v>
      </c>
      <c r="I526" s="16">
        <v>1464801169</v>
      </c>
      <c r="J526" s="1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1.0867285714285715</v>
      </c>
      <c r="P526" s="19">
        <f t="shared" si="33"/>
        <v>29.258076923076924</v>
      </c>
      <c r="Q526" t="s">
        <v>8326</v>
      </c>
      <c r="R526" t="s">
        <v>8327</v>
      </c>
      <c r="S526" s="14">
        <f t="shared" si="34"/>
        <v>42492.717233796298</v>
      </c>
      <c r="T526" s="14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8219</v>
      </c>
      <c r="G527" t="s">
        <v>8224</v>
      </c>
      <c r="H527" t="s">
        <v>8246</v>
      </c>
      <c r="I527" s="16">
        <v>1410601041</v>
      </c>
      <c r="J527" s="16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</v>
      </c>
      <c r="P527" s="19">
        <f t="shared" si="33"/>
        <v>1000</v>
      </c>
      <c r="Q527" t="s">
        <v>8326</v>
      </c>
      <c r="R527" t="s">
        <v>8327</v>
      </c>
      <c r="S527" s="14">
        <f t="shared" si="34"/>
        <v>41850.400937500002</v>
      </c>
      <c r="T527" s="14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8219</v>
      </c>
      <c r="G528" t="s">
        <v>8225</v>
      </c>
      <c r="H528" t="s">
        <v>8247</v>
      </c>
      <c r="I528" s="16">
        <v>1438966800</v>
      </c>
      <c r="J528" s="16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1.1399999999999999</v>
      </c>
      <c r="P528" s="19">
        <f t="shared" si="33"/>
        <v>74.347826086956516</v>
      </c>
      <c r="Q528" t="s">
        <v>8326</v>
      </c>
      <c r="R528" t="s">
        <v>8327</v>
      </c>
      <c r="S528" s="14">
        <f t="shared" si="34"/>
        <v>42192.591944444444</v>
      </c>
      <c r="T528" s="14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8219</v>
      </c>
      <c r="G529" t="s">
        <v>8224</v>
      </c>
      <c r="H529" t="s">
        <v>8246</v>
      </c>
      <c r="I529" s="16">
        <v>1487347500</v>
      </c>
      <c r="J529" s="16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1.0085</v>
      </c>
      <c r="P529" s="19">
        <f t="shared" si="33"/>
        <v>63.829113924050631</v>
      </c>
      <c r="Q529" t="s">
        <v>8326</v>
      </c>
      <c r="R529" t="s">
        <v>8327</v>
      </c>
      <c r="S529" s="14">
        <f t="shared" si="34"/>
        <v>42753.205625000002</v>
      </c>
      <c r="T529" s="14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8219</v>
      </c>
      <c r="G530" t="s">
        <v>8224</v>
      </c>
      <c r="H530" t="s">
        <v>8246</v>
      </c>
      <c r="I530" s="16">
        <v>1434921600</v>
      </c>
      <c r="J530" s="16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1.1565217391304348</v>
      </c>
      <c r="P530" s="19">
        <f t="shared" si="33"/>
        <v>44.333333333333336</v>
      </c>
      <c r="Q530" t="s">
        <v>8326</v>
      </c>
      <c r="R530" t="s">
        <v>8327</v>
      </c>
      <c r="S530" s="14">
        <f t="shared" si="34"/>
        <v>42155.920219907406</v>
      </c>
      <c r="T530" s="14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8219</v>
      </c>
      <c r="G531" t="s">
        <v>8229</v>
      </c>
      <c r="H531" t="s">
        <v>8251</v>
      </c>
      <c r="I531" s="16">
        <v>1484110800</v>
      </c>
      <c r="J531" s="16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1.3041666666666667</v>
      </c>
      <c r="P531" s="19">
        <f t="shared" si="33"/>
        <v>86.944444444444443</v>
      </c>
      <c r="Q531" t="s">
        <v>8326</v>
      </c>
      <c r="R531" t="s">
        <v>8327</v>
      </c>
      <c r="S531" s="14">
        <f t="shared" si="34"/>
        <v>42725.031180555554</v>
      </c>
      <c r="T531" s="14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8219</v>
      </c>
      <c r="G532" t="s">
        <v>8224</v>
      </c>
      <c r="H532" t="s">
        <v>8246</v>
      </c>
      <c r="I532" s="16">
        <v>1435111200</v>
      </c>
      <c r="J532" s="16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1.0778267254038179</v>
      </c>
      <c r="P532" s="19">
        <f t="shared" si="33"/>
        <v>126.55172413793103</v>
      </c>
      <c r="Q532" t="s">
        <v>8326</v>
      </c>
      <c r="R532" t="s">
        <v>8327</v>
      </c>
      <c r="S532" s="14">
        <f t="shared" si="34"/>
        <v>42157.591064814813</v>
      </c>
      <c r="T532" s="14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8219</v>
      </c>
      <c r="G533" t="s">
        <v>8224</v>
      </c>
      <c r="H533" t="s">
        <v>8246</v>
      </c>
      <c r="I533" s="16">
        <v>1481957940</v>
      </c>
      <c r="J533" s="16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</v>
      </c>
      <c r="P533" s="19">
        <f t="shared" si="33"/>
        <v>129.03225806451613</v>
      </c>
      <c r="Q533" t="s">
        <v>8326</v>
      </c>
      <c r="R533" t="s">
        <v>8327</v>
      </c>
      <c r="S533" s="14">
        <f t="shared" si="34"/>
        <v>42676.065150462964</v>
      </c>
      <c r="T533" s="14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8219</v>
      </c>
      <c r="G534" t="s">
        <v>8224</v>
      </c>
      <c r="H534" t="s">
        <v>8246</v>
      </c>
      <c r="I534" s="16">
        <v>1463098208</v>
      </c>
      <c r="J534" s="16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1.2324999999999999</v>
      </c>
      <c r="P534" s="19">
        <f t="shared" si="33"/>
        <v>71.242774566473983</v>
      </c>
      <c r="Q534" t="s">
        <v>8326</v>
      </c>
      <c r="R534" t="s">
        <v>8327</v>
      </c>
      <c r="S534" s="14">
        <f t="shared" si="34"/>
        <v>42473.007037037038</v>
      </c>
      <c r="T534" s="14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8219</v>
      </c>
      <c r="G535" t="s">
        <v>8225</v>
      </c>
      <c r="H535" t="s">
        <v>8247</v>
      </c>
      <c r="I535" s="16">
        <v>1463394365</v>
      </c>
      <c r="J535" s="16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1.002</v>
      </c>
      <c r="P535" s="19">
        <f t="shared" si="33"/>
        <v>117.88235294117646</v>
      </c>
      <c r="Q535" t="s">
        <v>8326</v>
      </c>
      <c r="R535" t="s">
        <v>8327</v>
      </c>
      <c r="S535" s="14">
        <f t="shared" si="34"/>
        <v>42482.43478009259</v>
      </c>
      <c r="T535" s="14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8219</v>
      </c>
      <c r="G536" t="s">
        <v>8234</v>
      </c>
      <c r="H536" t="s">
        <v>8254</v>
      </c>
      <c r="I536" s="16">
        <v>1446418800</v>
      </c>
      <c r="J536" s="1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1.0466666666666666</v>
      </c>
      <c r="P536" s="19">
        <f t="shared" si="33"/>
        <v>327.08333333333331</v>
      </c>
      <c r="Q536" t="s">
        <v>8326</v>
      </c>
      <c r="R536" t="s">
        <v>8327</v>
      </c>
      <c r="S536" s="14">
        <f t="shared" si="34"/>
        <v>42270.810995370368</v>
      </c>
      <c r="T536" s="14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8219</v>
      </c>
      <c r="G537" t="s">
        <v>8225</v>
      </c>
      <c r="H537" t="s">
        <v>8247</v>
      </c>
      <c r="I537" s="16">
        <v>1483707905</v>
      </c>
      <c r="J537" s="16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1.0249999999999999</v>
      </c>
      <c r="P537" s="19">
        <f t="shared" si="33"/>
        <v>34.745762711864408</v>
      </c>
      <c r="Q537" t="s">
        <v>8326</v>
      </c>
      <c r="R537" t="s">
        <v>8327</v>
      </c>
      <c r="S537" s="14">
        <f t="shared" si="34"/>
        <v>42711.545196759253</v>
      </c>
      <c r="T537" s="14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8219</v>
      </c>
      <c r="G538" t="s">
        <v>8225</v>
      </c>
      <c r="H538" t="s">
        <v>8247</v>
      </c>
      <c r="I538" s="16">
        <v>1438624800</v>
      </c>
      <c r="J538" s="16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1.1825757575757576</v>
      </c>
      <c r="P538" s="19">
        <f t="shared" si="33"/>
        <v>100.06410256410257</v>
      </c>
      <c r="Q538" t="s">
        <v>8326</v>
      </c>
      <c r="R538" t="s">
        <v>8327</v>
      </c>
      <c r="S538" s="14">
        <f t="shared" si="34"/>
        <v>42179.344988425932</v>
      </c>
      <c r="T538" s="14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8219</v>
      </c>
      <c r="G539" t="s">
        <v>8224</v>
      </c>
      <c r="H539" t="s">
        <v>8246</v>
      </c>
      <c r="I539" s="16">
        <v>1446665191</v>
      </c>
      <c r="J539" s="16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1.2050000000000001</v>
      </c>
      <c r="P539" s="19">
        <f t="shared" si="33"/>
        <v>40.847457627118644</v>
      </c>
      <c r="Q539" t="s">
        <v>8326</v>
      </c>
      <c r="R539" t="s">
        <v>8327</v>
      </c>
      <c r="S539" s="14">
        <f t="shared" si="34"/>
        <v>42282.768414351856</v>
      </c>
      <c r="T539" s="14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8219</v>
      </c>
      <c r="G540" t="s">
        <v>8224</v>
      </c>
      <c r="H540" t="s">
        <v>8246</v>
      </c>
      <c r="I540" s="16">
        <v>1463166263</v>
      </c>
      <c r="J540" s="16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3.0242</v>
      </c>
      <c r="P540" s="19">
        <f t="shared" si="33"/>
        <v>252.01666666666668</v>
      </c>
      <c r="Q540" t="s">
        <v>8326</v>
      </c>
      <c r="R540" t="s">
        <v>8327</v>
      </c>
      <c r="S540" s="14">
        <f t="shared" si="34"/>
        <v>42473.794710648144</v>
      </c>
      <c r="T540" s="14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8219</v>
      </c>
      <c r="G541" t="s">
        <v>8225</v>
      </c>
      <c r="H541" t="s">
        <v>8247</v>
      </c>
      <c r="I541" s="16">
        <v>1467681107</v>
      </c>
      <c r="J541" s="16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1.00644</v>
      </c>
      <c r="P541" s="19">
        <f t="shared" si="33"/>
        <v>25.161000000000001</v>
      </c>
      <c r="Q541" t="s">
        <v>8326</v>
      </c>
      <c r="R541" t="s">
        <v>8327</v>
      </c>
      <c r="S541" s="14">
        <f t="shared" si="34"/>
        <v>42535.049849537041</v>
      </c>
      <c r="T541" s="14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8221</v>
      </c>
      <c r="G542" t="s">
        <v>8224</v>
      </c>
      <c r="H542" t="s">
        <v>8246</v>
      </c>
      <c r="I542" s="16">
        <v>1423078606</v>
      </c>
      <c r="J542" s="16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6.666666666666667E-5</v>
      </c>
      <c r="P542" s="19">
        <f t="shared" si="33"/>
        <v>1</v>
      </c>
      <c r="Q542" t="s">
        <v>8321</v>
      </c>
      <c r="R542" t="s">
        <v>8362</v>
      </c>
      <c r="S542" s="14">
        <f t="shared" si="34"/>
        <v>42009.817199074074</v>
      </c>
      <c r="T542" s="14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8221</v>
      </c>
      <c r="G543" t="s">
        <v>8224</v>
      </c>
      <c r="H543" t="s">
        <v>8246</v>
      </c>
      <c r="I543" s="16">
        <v>1446080834</v>
      </c>
      <c r="J543" s="16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5.5555555555555558E-3</v>
      </c>
      <c r="P543" s="19">
        <f t="shared" si="33"/>
        <v>25</v>
      </c>
      <c r="Q543" t="s">
        <v>8321</v>
      </c>
      <c r="R543" t="s">
        <v>8362</v>
      </c>
      <c r="S543" s="14">
        <f t="shared" si="34"/>
        <v>42276.046689814815</v>
      </c>
      <c r="T543" s="14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8221</v>
      </c>
      <c r="G544" t="s">
        <v>8224</v>
      </c>
      <c r="H544" t="s">
        <v>8246</v>
      </c>
      <c r="I544" s="16">
        <v>1462293716</v>
      </c>
      <c r="J544" s="16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3.9999999999999998E-6</v>
      </c>
      <c r="P544" s="19">
        <f t="shared" si="33"/>
        <v>1</v>
      </c>
      <c r="Q544" t="s">
        <v>8321</v>
      </c>
      <c r="R544" t="s">
        <v>8362</v>
      </c>
      <c r="S544" s="14">
        <f t="shared" si="34"/>
        <v>42433.737453703703</v>
      </c>
      <c r="T544" s="14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8221</v>
      </c>
      <c r="G545" t="s">
        <v>8226</v>
      </c>
      <c r="H545" t="s">
        <v>8248</v>
      </c>
      <c r="I545" s="16">
        <v>1414807962</v>
      </c>
      <c r="J545" s="16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3.1818181818181819E-3</v>
      </c>
      <c r="P545" s="19">
        <f t="shared" si="33"/>
        <v>35</v>
      </c>
      <c r="Q545" t="s">
        <v>8321</v>
      </c>
      <c r="R545" t="s">
        <v>8362</v>
      </c>
      <c r="S545" s="14">
        <f t="shared" si="34"/>
        <v>41914.092152777775</v>
      </c>
      <c r="T545" s="14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8221</v>
      </c>
      <c r="G546" t="s">
        <v>8224</v>
      </c>
      <c r="H546" t="s">
        <v>8246</v>
      </c>
      <c r="I546" s="16">
        <v>1467647160</v>
      </c>
      <c r="J546" s="1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1.2E-2</v>
      </c>
      <c r="P546" s="19">
        <f t="shared" si="33"/>
        <v>3</v>
      </c>
      <c r="Q546" t="s">
        <v>8321</v>
      </c>
      <c r="R546" t="s">
        <v>8362</v>
      </c>
      <c r="S546" s="14">
        <f t="shared" si="34"/>
        <v>42525.656944444447</v>
      </c>
      <c r="T546" s="14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8221</v>
      </c>
      <c r="G547" t="s">
        <v>8230</v>
      </c>
      <c r="H547" t="s">
        <v>8249</v>
      </c>
      <c r="I547" s="16">
        <v>1447600389</v>
      </c>
      <c r="J547" s="16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0.27383999999999997</v>
      </c>
      <c r="P547" s="19">
        <f t="shared" si="33"/>
        <v>402.70588235294116</v>
      </c>
      <c r="Q547" t="s">
        <v>8321</v>
      </c>
      <c r="R547" t="s">
        <v>8362</v>
      </c>
      <c r="S547" s="14">
        <f t="shared" si="34"/>
        <v>42283.592465277776</v>
      </c>
      <c r="T547" s="14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8221</v>
      </c>
      <c r="G548" t="s">
        <v>8224</v>
      </c>
      <c r="H548" t="s">
        <v>8246</v>
      </c>
      <c r="I548" s="16">
        <v>1445097715</v>
      </c>
      <c r="J548" s="16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8.6666666666666663E-4</v>
      </c>
      <c r="P548" s="19">
        <f t="shared" si="33"/>
        <v>26</v>
      </c>
      <c r="Q548" t="s">
        <v>8321</v>
      </c>
      <c r="R548" t="s">
        <v>8362</v>
      </c>
      <c r="S548" s="14">
        <f t="shared" si="34"/>
        <v>42249.667997685188</v>
      </c>
      <c r="T548" s="14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9">
        <v>7500</v>
      </c>
      <c r="E549" s="11">
        <v>0</v>
      </c>
      <c r="F549" t="s">
        <v>8221</v>
      </c>
      <c r="G549" t="s">
        <v>8225</v>
      </c>
      <c r="H549" t="s">
        <v>8247</v>
      </c>
      <c r="I549" s="16">
        <v>1455122564</v>
      </c>
      <c r="J549" s="16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19" t="e">
        <f t="shared" si="33"/>
        <v>#DIV/0!</v>
      </c>
      <c r="Q549" t="s">
        <v>8321</v>
      </c>
      <c r="R549" t="s">
        <v>8362</v>
      </c>
      <c r="S549" s="14">
        <f t="shared" si="34"/>
        <v>42380.696342592593</v>
      </c>
      <c r="T549" s="14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8221</v>
      </c>
      <c r="G550" t="s">
        <v>8225</v>
      </c>
      <c r="H550" t="s">
        <v>8247</v>
      </c>
      <c r="I550" s="16">
        <v>1446154848</v>
      </c>
      <c r="J550" s="16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8.9999999999999998E-4</v>
      </c>
      <c r="P550" s="19">
        <f t="shared" si="33"/>
        <v>9</v>
      </c>
      <c r="Q550" t="s">
        <v>8321</v>
      </c>
      <c r="R550" t="s">
        <v>8362</v>
      </c>
      <c r="S550" s="14">
        <f t="shared" si="34"/>
        <v>42276.903333333335</v>
      </c>
      <c r="T550" s="14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8221</v>
      </c>
      <c r="G551" t="s">
        <v>8225</v>
      </c>
      <c r="H551" t="s">
        <v>8247</v>
      </c>
      <c r="I551" s="16">
        <v>1436368622</v>
      </c>
      <c r="J551" s="16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2.7199999999999998E-2</v>
      </c>
      <c r="P551" s="19">
        <f t="shared" si="33"/>
        <v>8.5</v>
      </c>
      <c r="Q551" t="s">
        <v>8321</v>
      </c>
      <c r="R551" t="s">
        <v>8362</v>
      </c>
      <c r="S551" s="14">
        <f t="shared" si="34"/>
        <v>42163.636828703704</v>
      </c>
      <c r="T551" s="14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8221</v>
      </c>
      <c r="G552" t="s">
        <v>8229</v>
      </c>
      <c r="H552" t="s">
        <v>8251</v>
      </c>
      <c r="I552" s="16">
        <v>1485838800</v>
      </c>
      <c r="J552" s="16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7.0000000000000001E-3</v>
      </c>
      <c r="P552" s="19">
        <f t="shared" si="33"/>
        <v>8.75</v>
      </c>
      <c r="Q552" t="s">
        <v>8321</v>
      </c>
      <c r="R552" t="s">
        <v>8362</v>
      </c>
      <c r="S552" s="14">
        <f t="shared" si="34"/>
        <v>42753.678761574076</v>
      </c>
      <c r="T552" s="14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8221</v>
      </c>
      <c r="G553" t="s">
        <v>8224</v>
      </c>
      <c r="H553" t="s">
        <v>8246</v>
      </c>
      <c r="I553" s="16">
        <v>1438451580</v>
      </c>
      <c r="J553" s="16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5.0413333333333331E-2</v>
      </c>
      <c r="P553" s="19">
        <f t="shared" si="33"/>
        <v>135.03571428571428</v>
      </c>
      <c r="Q553" t="s">
        <v>8321</v>
      </c>
      <c r="R553" t="s">
        <v>8362</v>
      </c>
      <c r="S553" s="14">
        <f t="shared" si="34"/>
        <v>42173.275740740741</v>
      </c>
      <c r="T553" s="14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9">
        <v>45000</v>
      </c>
      <c r="E554" s="11">
        <v>0</v>
      </c>
      <c r="F554" t="s">
        <v>8221</v>
      </c>
      <c r="G554" t="s">
        <v>8229</v>
      </c>
      <c r="H554" t="s">
        <v>8251</v>
      </c>
      <c r="I554" s="16">
        <v>1452350896</v>
      </c>
      <c r="J554" s="16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19" t="e">
        <f t="shared" si="33"/>
        <v>#DIV/0!</v>
      </c>
      <c r="Q554" t="s">
        <v>8321</v>
      </c>
      <c r="R554" t="s">
        <v>8362</v>
      </c>
      <c r="S554" s="14">
        <f t="shared" si="34"/>
        <v>42318.616851851853</v>
      </c>
      <c r="T554" s="14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8221</v>
      </c>
      <c r="G555" t="s">
        <v>8224</v>
      </c>
      <c r="H555" t="s">
        <v>8246</v>
      </c>
      <c r="I555" s="16">
        <v>1415988991</v>
      </c>
      <c r="J555" s="16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4.9199999999999999E-3</v>
      </c>
      <c r="P555" s="19">
        <f t="shared" si="33"/>
        <v>20.5</v>
      </c>
      <c r="Q555" t="s">
        <v>8321</v>
      </c>
      <c r="R555" t="s">
        <v>8362</v>
      </c>
      <c r="S555" s="14">
        <f t="shared" si="34"/>
        <v>41927.71980324074</v>
      </c>
      <c r="T555" s="14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8221</v>
      </c>
      <c r="G556" t="s">
        <v>8224</v>
      </c>
      <c r="H556" t="s">
        <v>8246</v>
      </c>
      <c r="I556" s="16">
        <v>1413735972</v>
      </c>
      <c r="J556" s="1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0.36589147286821705</v>
      </c>
      <c r="P556" s="19">
        <f t="shared" si="33"/>
        <v>64.36363636363636</v>
      </c>
      <c r="Q556" t="s">
        <v>8321</v>
      </c>
      <c r="R556" t="s">
        <v>8362</v>
      </c>
      <c r="S556" s="14">
        <f t="shared" si="34"/>
        <v>41901.684861111113</v>
      </c>
      <c r="T556" s="14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9">
        <v>7500</v>
      </c>
      <c r="E557" s="11">
        <v>0</v>
      </c>
      <c r="F557" t="s">
        <v>8221</v>
      </c>
      <c r="G557" t="s">
        <v>8225</v>
      </c>
      <c r="H557" t="s">
        <v>8247</v>
      </c>
      <c r="I557" s="16">
        <v>1465720143</v>
      </c>
      <c r="J557" s="16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19" t="e">
        <f t="shared" si="33"/>
        <v>#DIV/0!</v>
      </c>
      <c r="Q557" t="s">
        <v>8321</v>
      </c>
      <c r="R557" t="s">
        <v>8362</v>
      </c>
      <c r="S557" s="14">
        <f t="shared" si="34"/>
        <v>42503.353506944448</v>
      </c>
      <c r="T557" s="14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8221</v>
      </c>
      <c r="G558" t="s">
        <v>8224</v>
      </c>
      <c r="H558" t="s">
        <v>8246</v>
      </c>
      <c r="I558" s="16">
        <v>1452112717</v>
      </c>
      <c r="J558" s="16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2.5000000000000001E-2</v>
      </c>
      <c r="P558" s="19">
        <f t="shared" si="33"/>
        <v>200</v>
      </c>
      <c r="Q558" t="s">
        <v>8321</v>
      </c>
      <c r="R558" t="s">
        <v>8362</v>
      </c>
      <c r="S558" s="14">
        <f t="shared" si="34"/>
        <v>42345.860150462962</v>
      </c>
      <c r="T558" s="14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8221</v>
      </c>
      <c r="G559" t="s">
        <v>8236</v>
      </c>
      <c r="H559" t="s">
        <v>8249</v>
      </c>
      <c r="I559" s="16">
        <v>1480721803</v>
      </c>
      <c r="J559" s="16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9.1066666666666674E-3</v>
      </c>
      <c r="P559" s="19">
        <f t="shared" si="33"/>
        <v>68.3</v>
      </c>
      <c r="Q559" t="s">
        <v>8321</v>
      </c>
      <c r="R559" t="s">
        <v>8362</v>
      </c>
      <c r="S559" s="14">
        <f t="shared" si="34"/>
        <v>42676.942164351851</v>
      </c>
      <c r="T559" s="14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9">
        <v>750</v>
      </c>
      <c r="E560" s="11">
        <v>0</v>
      </c>
      <c r="F560" t="s">
        <v>8221</v>
      </c>
      <c r="G560" t="s">
        <v>8224</v>
      </c>
      <c r="H560" t="s">
        <v>8246</v>
      </c>
      <c r="I560" s="16">
        <v>1427227905</v>
      </c>
      <c r="J560" s="16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19" t="e">
        <f t="shared" si="33"/>
        <v>#DIV/0!</v>
      </c>
      <c r="Q560" t="s">
        <v>8321</v>
      </c>
      <c r="R560" t="s">
        <v>8362</v>
      </c>
      <c r="S560" s="14">
        <f t="shared" si="34"/>
        <v>42057.883159722223</v>
      </c>
      <c r="T560" s="14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8221</v>
      </c>
      <c r="G561" t="s">
        <v>8224</v>
      </c>
      <c r="H561" t="s">
        <v>8246</v>
      </c>
      <c r="I561" s="16">
        <v>1449989260</v>
      </c>
      <c r="J561" s="16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2.0833333333333335E-4</v>
      </c>
      <c r="P561" s="19">
        <f t="shared" si="33"/>
        <v>50</v>
      </c>
      <c r="Q561" t="s">
        <v>8321</v>
      </c>
      <c r="R561" t="s">
        <v>8362</v>
      </c>
      <c r="S561" s="14">
        <f t="shared" si="34"/>
        <v>42321.283101851848</v>
      </c>
      <c r="T561" s="14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8221</v>
      </c>
      <c r="G562" t="s">
        <v>8229</v>
      </c>
      <c r="H562" t="s">
        <v>8251</v>
      </c>
      <c r="I562" s="16">
        <v>1418841045</v>
      </c>
      <c r="J562" s="16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1.2E-4</v>
      </c>
      <c r="P562" s="19">
        <f t="shared" si="33"/>
        <v>4</v>
      </c>
      <c r="Q562" t="s">
        <v>8321</v>
      </c>
      <c r="R562" t="s">
        <v>8362</v>
      </c>
      <c r="S562" s="14">
        <f t="shared" si="34"/>
        <v>41960.771354166667</v>
      </c>
      <c r="T562" s="14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8221</v>
      </c>
      <c r="G563" t="s">
        <v>8224</v>
      </c>
      <c r="H563" t="s">
        <v>8246</v>
      </c>
      <c r="I563" s="16">
        <v>1445874513</v>
      </c>
      <c r="J563" s="16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3.6666666666666666E-3</v>
      </c>
      <c r="P563" s="19">
        <f t="shared" si="33"/>
        <v>27.5</v>
      </c>
      <c r="Q563" t="s">
        <v>8321</v>
      </c>
      <c r="R563" t="s">
        <v>8362</v>
      </c>
      <c r="S563" s="14">
        <f t="shared" si="34"/>
        <v>42268.658715277779</v>
      </c>
      <c r="T563" s="14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9">
        <v>50000</v>
      </c>
      <c r="E564" s="11">
        <v>0</v>
      </c>
      <c r="F564" t="s">
        <v>8221</v>
      </c>
      <c r="G564" t="s">
        <v>8233</v>
      </c>
      <c r="H564" t="s">
        <v>8249</v>
      </c>
      <c r="I564" s="16">
        <v>1482052815</v>
      </c>
      <c r="J564" s="16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19" t="e">
        <f t="shared" si="33"/>
        <v>#DIV/0!</v>
      </c>
      <c r="Q564" t="s">
        <v>8321</v>
      </c>
      <c r="R564" t="s">
        <v>8362</v>
      </c>
      <c r="S564" s="14">
        <f t="shared" si="34"/>
        <v>42692.389062500006</v>
      </c>
      <c r="T564" s="14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8221</v>
      </c>
      <c r="G565" t="s">
        <v>8226</v>
      </c>
      <c r="H565" t="s">
        <v>8248</v>
      </c>
      <c r="I565" s="16">
        <v>1424137247</v>
      </c>
      <c r="J565" s="16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9.0666666666666662E-4</v>
      </c>
      <c r="P565" s="19">
        <f t="shared" si="33"/>
        <v>34</v>
      </c>
      <c r="Q565" t="s">
        <v>8321</v>
      </c>
      <c r="R565" t="s">
        <v>8362</v>
      </c>
      <c r="S565" s="14">
        <f t="shared" si="34"/>
        <v>42022.069988425923</v>
      </c>
      <c r="T565" s="14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8221</v>
      </c>
      <c r="G566" t="s">
        <v>8230</v>
      </c>
      <c r="H566" t="s">
        <v>8249</v>
      </c>
      <c r="I566" s="16">
        <v>1457822275</v>
      </c>
      <c r="J566" s="1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5.5555555555555558E-5</v>
      </c>
      <c r="P566" s="19">
        <f t="shared" si="33"/>
        <v>1</v>
      </c>
      <c r="Q566" t="s">
        <v>8321</v>
      </c>
      <c r="R566" t="s">
        <v>8362</v>
      </c>
      <c r="S566" s="14">
        <f t="shared" si="34"/>
        <v>42411.942997685182</v>
      </c>
      <c r="T566" s="14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9">
        <v>25000</v>
      </c>
      <c r="E567" s="11">
        <v>0</v>
      </c>
      <c r="F567" t="s">
        <v>8221</v>
      </c>
      <c r="G567" t="s">
        <v>8225</v>
      </c>
      <c r="H567" t="s">
        <v>8247</v>
      </c>
      <c r="I567" s="16">
        <v>1436554249</v>
      </c>
      <c r="J567" s="16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19" t="e">
        <f t="shared" si="33"/>
        <v>#DIV/0!</v>
      </c>
      <c r="Q567" t="s">
        <v>8321</v>
      </c>
      <c r="R567" t="s">
        <v>8362</v>
      </c>
      <c r="S567" s="14">
        <f t="shared" si="34"/>
        <v>42165.785289351858</v>
      </c>
      <c r="T567" s="14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8221</v>
      </c>
      <c r="G568" t="s">
        <v>8224</v>
      </c>
      <c r="H568" t="s">
        <v>8246</v>
      </c>
      <c r="I568" s="16">
        <v>1468513533</v>
      </c>
      <c r="J568" s="16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2.0000000000000001E-4</v>
      </c>
      <c r="P568" s="19">
        <f t="shared" si="33"/>
        <v>1</v>
      </c>
      <c r="Q568" t="s">
        <v>8321</v>
      </c>
      <c r="R568" t="s">
        <v>8362</v>
      </c>
      <c r="S568" s="14">
        <f t="shared" si="34"/>
        <v>42535.68440972222</v>
      </c>
      <c r="T568" s="14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9">
        <v>10000</v>
      </c>
      <c r="E569" s="11">
        <v>0</v>
      </c>
      <c r="F569" t="s">
        <v>8221</v>
      </c>
      <c r="G569" t="s">
        <v>8224</v>
      </c>
      <c r="H569" t="s">
        <v>8246</v>
      </c>
      <c r="I569" s="16">
        <v>1420143194</v>
      </c>
      <c r="J569" s="16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19" t="e">
        <f t="shared" si="33"/>
        <v>#DIV/0!</v>
      </c>
      <c r="Q569" t="s">
        <v>8321</v>
      </c>
      <c r="R569" t="s">
        <v>8362</v>
      </c>
      <c r="S569" s="14">
        <f t="shared" si="34"/>
        <v>41975.842523148152</v>
      </c>
      <c r="T569" s="14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8221</v>
      </c>
      <c r="G570" t="s">
        <v>8228</v>
      </c>
      <c r="H570" t="s">
        <v>8250</v>
      </c>
      <c r="I570" s="16">
        <v>1452942000</v>
      </c>
      <c r="J570" s="16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0.01</v>
      </c>
      <c r="P570" s="19">
        <f t="shared" si="33"/>
        <v>49</v>
      </c>
      <c r="Q570" t="s">
        <v>8321</v>
      </c>
      <c r="R570" t="s">
        <v>8362</v>
      </c>
      <c r="S570" s="14">
        <f t="shared" si="34"/>
        <v>42348.9215625</v>
      </c>
      <c r="T570" s="14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8221</v>
      </c>
      <c r="G571" t="s">
        <v>8229</v>
      </c>
      <c r="H571" t="s">
        <v>8251</v>
      </c>
      <c r="I571" s="16">
        <v>1451679612</v>
      </c>
      <c r="J571" s="16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8.0000000000000002E-3</v>
      </c>
      <c r="P571" s="19">
        <f t="shared" si="33"/>
        <v>20</v>
      </c>
      <c r="Q571" t="s">
        <v>8321</v>
      </c>
      <c r="R571" t="s">
        <v>8362</v>
      </c>
      <c r="S571" s="14">
        <f t="shared" si="34"/>
        <v>42340.847361111111</v>
      </c>
      <c r="T571" s="14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8221</v>
      </c>
      <c r="G572" t="s">
        <v>8224</v>
      </c>
      <c r="H572" t="s">
        <v>8246</v>
      </c>
      <c r="I572" s="16">
        <v>1455822569</v>
      </c>
      <c r="J572" s="16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1.6705882352941177E-3</v>
      </c>
      <c r="P572" s="19">
        <f t="shared" si="33"/>
        <v>142</v>
      </c>
      <c r="Q572" t="s">
        <v>8321</v>
      </c>
      <c r="R572" t="s">
        <v>8362</v>
      </c>
      <c r="S572" s="14">
        <f t="shared" si="34"/>
        <v>42388.798252314817</v>
      </c>
      <c r="T572" s="14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8221</v>
      </c>
      <c r="G573" t="s">
        <v>8224</v>
      </c>
      <c r="H573" t="s">
        <v>8246</v>
      </c>
      <c r="I573" s="16">
        <v>1437969540</v>
      </c>
      <c r="J573" s="16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4.2399999999999998E-3</v>
      </c>
      <c r="P573" s="19">
        <f t="shared" si="33"/>
        <v>53</v>
      </c>
      <c r="Q573" t="s">
        <v>8321</v>
      </c>
      <c r="R573" t="s">
        <v>8362</v>
      </c>
      <c r="S573" s="14">
        <f t="shared" si="34"/>
        <v>42192.816238425927</v>
      </c>
      <c r="T573" s="14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9">
        <v>2500</v>
      </c>
      <c r="E574" s="11">
        <v>0</v>
      </c>
      <c r="F574" t="s">
        <v>8221</v>
      </c>
      <c r="G574" t="s">
        <v>8224</v>
      </c>
      <c r="H574" t="s">
        <v>8246</v>
      </c>
      <c r="I574" s="16">
        <v>1446660688</v>
      </c>
      <c r="J574" s="16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19" t="e">
        <f t="shared" si="33"/>
        <v>#DIV/0!</v>
      </c>
      <c r="Q574" t="s">
        <v>8321</v>
      </c>
      <c r="R574" t="s">
        <v>8362</v>
      </c>
      <c r="S574" s="14">
        <f t="shared" si="34"/>
        <v>42282.71629629629</v>
      </c>
      <c r="T574" s="14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8221</v>
      </c>
      <c r="G575" t="s">
        <v>8224</v>
      </c>
      <c r="H575" t="s">
        <v>8246</v>
      </c>
      <c r="I575" s="16">
        <v>1421543520</v>
      </c>
      <c r="J575" s="16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3.892538925389254E-3</v>
      </c>
      <c r="P575" s="19">
        <f t="shared" si="33"/>
        <v>38.444444444444443</v>
      </c>
      <c r="Q575" t="s">
        <v>8321</v>
      </c>
      <c r="R575" t="s">
        <v>8362</v>
      </c>
      <c r="S575" s="14">
        <f t="shared" si="34"/>
        <v>41963.050127314811</v>
      </c>
      <c r="T575" s="14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8221</v>
      </c>
      <c r="G576" t="s">
        <v>8225</v>
      </c>
      <c r="H576" t="s">
        <v>8247</v>
      </c>
      <c r="I576" s="16">
        <v>1476873507</v>
      </c>
      <c r="J576" s="1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7.1556350626118068E-3</v>
      </c>
      <c r="P576" s="19">
        <f t="shared" si="33"/>
        <v>20</v>
      </c>
      <c r="Q576" t="s">
        <v>8321</v>
      </c>
      <c r="R576" t="s">
        <v>8362</v>
      </c>
      <c r="S576" s="14">
        <f t="shared" si="34"/>
        <v>42632.443368055552</v>
      </c>
      <c r="T576" s="14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8221</v>
      </c>
      <c r="G577" t="s">
        <v>8236</v>
      </c>
      <c r="H577" t="s">
        <v>8249</v>
      </c>
      <c r="I577" s="16">
        <v>1434213443</v>
      </c>
      <c r="J577" s="16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4.3166666666666666E-3</v>
      </c>
      <c r="P577" s="19">
        <f t="shared" si="33"/>
        <v>64.75</v>
      </c>
      <c r="Q577" t="s">
        <v>8321</v>
      </c>
      <c r="R577" t="s">
        <v>8362</v>
      </c>
      <c r="S577" s="14">
        <f t="shared" si="34"/>
        <v>42138.692627314813</v>
      </c>
      <c r="T577" s="14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8221</v>
      </c>
      <c r="G578" t="s">
        <v>8224</v>
      </c>
      <c r="H578" t="s">
        <v>8246</v>
      </c>
      <c r="I578" s="16">
        <v>1427537952</v>
      </c>
      <c r="J578" s="16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1.2500000000000001E-5</v>
      </c>
      <c r="P578" s="19">
        <f t="shared" si="33"/>
        <v>1</v>
      </c>
      <c r="Q578" t="s">
        <v>8321</v>
      </c>
      <c r="R578" t="s">
        <v>8362</v>
      </c>
      <c r="S578" s="14">
        <f t="shared" si="34"/>
        <v>42031.471666666665</v>
      </c>
      <c r="T578" s="14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8221</v>
      </c>
      <c r="G579" t="s">
        <v>8224</v>
      </c>
      <c r="H579" t="s">
        <v>8246</v>
      </c>
      <c r="I579" s="16">
        <v>1463753302</v>
      </c>
      <c r="J579" s="16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E579/D579</f>
        <v>2E-3</v>
      </c>
      <c r="P579" s="19">
        <f t="shared" ref="P579:P642" si="37">E579/L579</f>
        <v>10</v>
      </c>
      <c r="Q579" t="s">
        <v>8321</v>
      </c>
      <c r="R579" t="s">
        <v>8362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8221</v>
      </c>
      <c r="G580" t="s">
        <v>8225</v>
      </c>
      <c r="H580" t="s">
        <v>8247</v>
      </c>
      <c r="I580" s="16">
        <v>1441633993</v>
      </c>
      <c r="J580" s="16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1.12E-4</v>
      </c>
      <c r="P580" s="19">
        <f t="shared" si="37"/>
        <v>2</v>
      </c>
      <c r="Q580" t="s">
        <v>8321</v>
      </c>
      <c r="R580" t="s">
        <v>8362</v>
      </c>
      <c r="S580" s="14">
        <f t="shared" si="38"/>
        <v>42230.578622685185</v>
      </c>
      <c r="T580" s="14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8221</v>
      </c>
      <c r="G581" t="s">
        <v>8224</v>
      </c>
      <c r="H581" t="s">
        <v>8246</v>
      </c>
      <c r="I581" s="16">
        <v>1419539223</v>
      </c>
      <c r="J581" s="16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1.4583333333333334E-2</v>
      </c>
      <c r="P581" s="19">
        <f t="shared" si="37"/>
        <v>35</v>
      </c>
      <c r="Q581" t="s">
        <v>8321</v>
      </c>
      <c r="R581" t="s">
        <v>8362</v>
      </c>
      <c r="S581" s="14">
        <f t="shared" si="38"/>
        <v>41968.852118055554</v>
      </c>
      <c r="T581" s="14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8221</v>
      </c>
      <c r="G582" t="s">
        <v>8224</v>
      </c>
      <c r="H582" t="s">
        <v>8246</v>
      </c>
      <c r="I582" s="16">
        <v>1474580867</v>
      </c>
      <c r="J582" s="16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3.3333333333333332E-4</v>
      </c>
      <c r="P582" s="19">
        <f t="shared" si="37"/>
        <v>1</v>
      </c>
      <c r="Q582" t="s">
        <v>8321</v>
      </c>
      <c r="R582" t="s">
        <v>8362</v>
      </c>
      <c r="S582" s="14">
        <f t="shared" si="38"/>
        <v>42605.908182870371</v>
      </c>
      <c r="T582" s="14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9">
        <v>400</v>
      </c>
      <c r="E583" s="11">
        <v>0</v>
      </c>
      <c r="F583" t="s">
        <v>8221</v>
      </c>
      <c r="G583" t="s">
        <v>8224</v>
      </c>
      <c r="H583" t="s">
        <v>8246</v>
      </c>
      <c r="I583" s="16">
        <v>1438474704</v>
      </c>
      <c r="J583" s="16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19" t="e">
        <f t="shared" si="37"/>
        <v>#DIV/0!</v>
      </c>
      <c r="Q583" t="s">
        <v>8321</v>
      </c>
      <c r="R583" t="s">
        <v>8362</v>
      </c>
      <c r="S583" s="14">
        <f t="shared" si="38"/>
        <v>42188.012777777782</v>
      </c>
      <c r="T583" s="14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9">
        <v>100000</v>
      </c>
      <c r="E584" s="11">
        <v>0</v>
      </c>
      <c r="F584" t="s">
        <v>8221</v>
      </c>
      <c r="G584" t="s">
        <v>8224</v>
      </c>
      <c r="H584" t="s">
        <v>8246</v>
      </c>
      <c r="I584" s="16">
        <v>1426442400</v>
      </c>
      <c r="J584" s="16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19" t="e">
        <f t="shared" si="37"/>
        <v>#DIV/0!</v>
      </c>
      <c r="Q584" t="s">
        <v>8321</v>
      </c>
      <c r="R584" t="s">
        <v>8362</v>
      </c>
      <c r="S584" s="14">
        <f t="shared" si="38"/>
        <v>42055.739803240736</v>
      </c>
      <c r="T584" s="14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8221</v>
      </c>
      <c r="G585" t="s">
        <v>8224</v>
      </c>
      <c r="H585" t="s">
        <v>8246</v>
      </c>
      <c r="I585" s="16">
        <v>1426800687</v>
      </c>
      <c r="J585" s="16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1.1111111111111112E-4</v>
      </c>
      <c r="P585" s="19">
        <f t="shared" si="37"/>
        <v>1</v>
      </c>
      <c r="Q585" t="s">
        <v>8321</v>
      </c>
      <c r="R585" t="s">
        <v>8362</v>
      </c>
      <c r="S585" s="14">
        <f t="shared" si="38"/>
        <v>42052.93850694444</v>
      </c>
      <c r="T585" s="14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8221</v>
      </c>
      <c r="G586" t="s">
        <v>8224</v>
      </c>
      <c r="H586" t="s">
        <v>8246</v>
      </c>
      <c r="I586" s="16">
        <v>1426522316</v>
      </c>
      <c r="J586" s="1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0.01</v>
      </c>
      <c r="P586" s="19">
        <f t="shared" si="37"/>
        <v>5</v>
      </c>
      <c r="Q586" t="s">
        <v>8321</v>
      </c>
      <c r="R586" t="s">
        <v>8362</v>
      </c>
      <c r="S586" s="14">
        <f t="shared" si="38"/>
        <v>42049.716620370367</v>
      </c>
      <c r="T586" s="14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9">
        <v>9000</v>
      </c>
      <c r="E587" s="11">
        <v>0</v>
      </c>
      <c r="F587" t="s">
        <v>8221</v>
      </c>
      <c r="G587" t="s">
        <v>8225</v>
      </c>
      <c r="H587" t="s">
        <v>8247</v>
      </c>
      <c r="I587" s="16">
        <v>1448928000</v>
      </c>
      <c r="J587" s="16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19" t="e">
        <f t="shared" si="37"/>
        <v>#DIV/0!</v>
      </c>
      <c r="Q587" t="s">
        <v>8321</v>
      </c>
      <c r="R587" t="s">
        <v>8362</v>
      </c>
      <c r="S587" s="14">
        <f t="shared" si="38"/>
        <v>42283.3909375</v>
      </c>
      <c r="T587" s="14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8221</v>
      </c>
      <c r="G588" t="s">
        <v>8224</v>
      </c>
      <c r="H588" t="s">
        <v>8246</v>
      </c>
      <c r="I588" s="16">
        <v>1424032207</v>
      </c>
      <c r="J588" s="16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5.5999999999999999E-3</v>
      </c>
      <c r="P588" s="19">
        <f t="shared" si="37"/>
        <v>14</v>
      </c>
      <c r="Q588" t="s">
        <v>8321</v>
      </c>
      <c r="R588" t="s">
        <v>8362</v>
      </c>
      <c r="S588" s="14">
        <f t="shared" si="38"/>
        <v>42020.854247685187</v>
      </c>
      <c r="T588" s="14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8221</v>
      </c>
      <c r="G589" t="s">
        <v>8229</v>
      </c>
      <c r="H589" t="s">
        <v>8251</v>
      </c>
      <c r="I589" s="16">
        <v>1429207833</v>
      </c>
      <c r="J589" s="16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9.0833333333333335E-2</v>
      </c>
      <c r="P589" s="19">
        <f t="shared" si="37"/>
        <v>389.28571428571428</v>
      </c>
      <c r="Q589" t="s">
        <v>8321</v>
      </c>
      <c r="R589" t="s">
        <v>8362</v>
      </c>
      <c r="S589" s="14">
        <f t="shared" si="38"/>
        <v>42080.757326388892</v>
      </c>
      <c r="T589" s="14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8221</v>
      </c>
      <c r="G590" t="s">
        <v>8237</v>
      </c>
      <c r="H590" t="s">
        <v>8249</v>
      </c>
      <c r="I590" s="16">
        <v>1479410886</v>
      </c>
      <c r="J590" s="16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3.3444444444444443E-2</v>
      </c>
      <c r="P590" s="19">
        <f t="shared" si="37"/>
        <v>150.5</v>
      </c>
      <c r="Q590" t="s">
        <v>8321</v>
      </c>
      <c r="R590" t="s">
        <v>8362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8221</v>
      </c>
      <c r="G591" t="s">
        <v>8224</v>
      </c>
      <c r="H591" t="s">
        <v>8246</v>
      </c>
      <c r="I591" s="16">
        <v>1436366699</v>
      </c>
      <c r="J591" s="16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1.3333333333333334E-4</v>
      </c>
      <c r="P591" s="19">
        <f t="shared" si="37"/>
        <v>1</v>
      </c>
      <c r="Q591" t="s">
        <v>8321</v>
      </c>
      <c r="R591" t="s">
        <v>8362</v>
      </c>
      <c r="S591" s="14">
        <f t="shared" si="38"/>
        <v>42178.614571759259</v>
      </c>
      <c r="T591" s="14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8221</v>
      </c>
      <c r="G592" t="s">
        <v>8225</v>
      </c>
      <c r="H592" t="s">
        <v>8247</v>
      </c>
      <c r="I592" s="16">
        <v>1454936460</v>
      </c>
      <c r="J592" s="16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4.4600000000000001E-2</v>
      </c>
      <c r="P592" s="19">
        <f t="shared" si="37"/>
        <v>24.777777777777779</v>
      </c>
      <c r="Q592" t="s">
        <v>8321</v>
      </c>
      <c r="R592" t="s">
        <v>8362</v>
      </c>
      <c r="S592" s="14">
        <f t="shared" si="38"/>
        <v>42377.554756944446</v>
      </c>
      <c r="T592" s="14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8221</v>
      </c>
      <c r="G593" t="s">
        <v>8224</v>
      </c>
      <c r="H593" t="s">
        <v>8246</v>
      </c>
      <c r="I593" s="16">
        <v>1437570130</v>
      </c>
      <c r="J593" s="16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6.0999999999999997E-4</v>
      </c>
      <c r="P593" s="19">
        <f t="shared" si="37"/>
        <v>30.5</v>
      </c>
      <c r="Q593" t="s">
        <v>8321</v>
      </c>
      <c r="R593" t="s">
        <v>8362</v>
      </c>
      <c r="S593" s="14">
        <f t="shared" si="38"/>
        <v>42177.543171296296</v>
      </c>
      <c r="T593" s="14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8221</v>
      </c>
      <c r="G594" t="s">
        <v>8224</v>
      </c>
      <c r="H594" t="s">
        <v>8246</v>
      </c>
      <c r="I594" s="16">
        <v>1417584860</v>
      </c>
      <c r="J594" s="16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3.3333333333333333E-2</v>
      </c>
      <c r="P594" s="19">
        <f t="shared" si="37"/>
        <v>250</v>
      </c>
      <c r="Q594" t="s">
        <v>8321</v>
      </c>
      <c r="R594" t="s">
        <v>8362</v>
      </c>
      <c r="S594" s="14">
        <f t="shared" si="38"/>
        <v>41946.232175925928</v>
      </c>
      <c r="T594" s="14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8221</v>
      </c>
      <c r="G595" t="s">
        <v>8225</v>
      </c>
      <c r="H595" t="s">
        <v>8247</v>
      </c>
      <c r="I595" s="16">
        <v>1428333345</v>
      </c>
      <c r="J595" s="16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0.23</v>
      </c>
      <c r="P595" s="19">
        <f t="shared" si="37"/>
        <v>16.428571428571427</v>
      </c>
      <c r="Q595" t="s">
        <v>8321</v>
      </c>
      <c r="R595" t="s">
        <v>8362</v>
      </c>
      <c r="S595" s="14">
        <f t="shared" si="38"/>
        <v>42070.677604166667</v>
      </c>
      <c r="T595" s="14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8221</v>
      </c>
      <c r="G596" t="s">
        <v>8224</v>
      </c>
      <c r="H596" t="s">
        <v>8246</v>
      </c>
      <c r="I596" s="16">
        <v>1460832206</v>
      </c>
      <c r="J596" s="1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1.0399999999999999E-3</v>
      </c>
      <c r="P596" s="19">
        <f t="shared" si="37"/>
        <v>13</v>
      </c>
      <c r="Q596" t="s">
        <v>8321</v>
      </c>
      <c r="R596" t="s">
        <v>8362</v>
      </c>
      <c r="S596" s="14">
        <f t="shared" si="38"/>
        <v>42446.780162037037</v>
      </c>
      <c r="T596" s="14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8221</v>
      </c>
      <c r="G597" t="s">
        <v>8224</v>
      </c>
      <c r="H597" t="s">
        <v>8246</v>
      </c>
      <c r="I597" s="16">
        <v>1430703638</v>
      </c>
      <c r="J597" s="16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4.2599999999999999E-3</v>
      </c>
      <c r="P597" s="19">
        <f t="shared" si="37"/>
        <v>53.25</v>
      </c>
      <c r="Q597" t="s">
        <v>8321</v>
      </c>
      <c r="R597" t="s">
        <v>8362</v>
      </c>
      <c r="S597" s="14">
        <f t="shared" si="38"/>
        <v>42083.069884259254</v>
      </c>
      <c r="T597" s="14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8221</v>
      </c>
      <c r="G598" t="s">
        <v>8224</v>
      </c>
      <c r="H598" t="s">
        <v>8246</v>
      </c>
      <c r="I598" s="16">
        <v>1478122292</v>
      </c>
      <c r="J598" s="16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2.9999999999999997E-4</v>
      </c>
      <c r="P598" s="19">
        <f t="shared" si="37"/>
        <v>3</v>
      </c>
      <c r="Q598" t="s">
        <v>8321</v>
      </c>
      <c r="R598" t="s">
        <v>8362</v>
      </c>
      <c r="S598" s="14">
        <f t="shared" si="38"/>
        <v>42646.896898148145</v>
      </c>
      <c r="T598" s="14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8221</v>
      </c>
      <c r="G599" t="s">
        <v>8224</v>
      </c>
      <c r="H599" t="s">
        <v>8246</v>
      </c>
      <c r="I599" s="16">
        <v>1469980800</v>
      </c>
      <c r="J599" s="16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2.6666666666666666E-3</v>
      </c>
      <c r="P599" s="19">
        <f t="shared" si="37"/>
        <v>10</v>
      </c>
      <c r="Q599" t="s">
        <v>8321</v>
      </c>
      <c r="R599" t="s">
        <v>8362</v>
      </c>
      <c r="S599" s="14">
        <f t="shared" si="38"/>
        <v>42545.705266203702</v>
      </c>
      <c r="T599" s="14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8221</v>
      </c>
      <c r="G600" t="s">
        <v>8224</v>
      </c>
      <c r="H600" t="s">
        <v>8246</v>
      </c>
      <c r="I600" s="16">
        <v>1417737781</v>
      </c>
      <c r="J600" s="16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0.34</v>
      </c>
      <c r="P600" s="19">
        <f t="shared" si="37"/>
        <v>121.42857142857143</v>
      </c>
      <c r="Q600" t="s">
        <v>8321</v>
      </c>
      <c r="R600" t="s">
        <v>8362</v>
      </c>
      <c r="S600" s="14">
        <f t="shared" si="38"/>
        <v>41948.00209490741</v>
      </c>
      <c r="T600" s="14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8221</v>
      </c>
      <c r="G601" t="s">
        <v>8224</v>
      </c>
      <c r="H601" t="s">
        <v>8246</v>
      </c>
      <c r="I601" s="16">
        <v>1425827760</v>
      </c>
      <c r="J601" s="16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6.2E-4</v>
      </c>
      <c r="P601" s="19">
        <f t="shared" si="37"/>
        <v>15.5</v>
      </c>
      <c r="Q601" t="s">
        <v>8321</v>
      </c>
      <c r="R601" t="s">
        <v>8362</v>
      </c>
      <c r="S601" s="14">
        <f t="shared" si="38"/>
        <v>42047.812523148154</v>
      </c>
      <c r="T601" s="14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8220</v>
      </c>
      <c r="G602" t="s">
        <v>8224</v>
      </c>
      <c r="H602" t="s">
        <v>8246</v>
      </c>
      <c r="I602" s="16">
        <v>1431198562</v>
      </c>
      <c r="J602" s="16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0.02</v>
      </c>
      <c r="P602" s="19">
        <f t="shared" si="37"/>
        <v>100</v>
      </c>
      <c r="Q602" t="s">
        <v>8321</v>
      </c>
      <c r="R602" t="s">
        <v>8362</v>
      </c>
      <c r="S602" s="14">
        <f t="shared" si="38"/>
        <v>42073.798171296294</v>
      </c>
      <c r="T602" s="14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8220</v>
      </c>
      <c r="G603" t="s">
        <v>8229</v>
      </c>
      <c r="H603" t="s">
        <v>8251</v>
      </c>
      <c r="I603" s="16">
        <v>1419626139</v>
      </c>
      <c r="J603" s="16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1.4E-2</v>
      </c>
      <c r="P603" s="19">
        <f t="shared" si="37"/>
        <v>23.333333333333332</v>
      </c>
      <c r="Q603" t="s">
        <v>8321</v>
      </c>
      <c r="R603" t="s">
        <v>8362</v>
      </c>
      <c r="S603" s="14">
        <f t="shared" si="38"/>
        <v>41969.858090277776</v>
      </c>
      <c r="T603" s="14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9">
        <v>70000</v>
      </c>
      <c r="E604" s="11">
        <v>0</v>
      </c>
      <c r="F604" t="s">
        <v>8220</v>
      </c>
      <c r="G604" t="s">
        <v>8224</v>
      </c>
      <c r="H604" t="s">
        <v>8246</v>
      </c>
      <c r="I604" s="16">
        <v>1434654215</v>
      </c>
      <c r="J604" s="16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19" t="e">
        <f t="shared" si="37"/>
        <v>#DIV/0!</v>
      </c>
      <c r="Q604" t="s">
        <v>8321</v>
      </c>
      <c r="R604" t="s">
        <v>8362</v>
      </c>
      <c r="S604" s="14">
        <f t="shared" si="38"/>
        <v>42143.79415509259</v>
      </c>
      <c r="T604" s="14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8220</v>
      </c>
      <c r="G605" t="s">
        <v>8224</v>
      </c>
      <c r="H605" t="s">
        <v>8246</v>
      </c>
      <c r="I605" s="16">
        <v>1408029623</v>
      </c>
      <c r="J605" s="16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3.9334666666666664E-2</v>
      </c>
      <c r="P605" s="19">
        <f t="shared" si="37"/>
        <v>45.386153846153846</v>
      </c>
      <c r="Q605" t="s">
        <v>8321</v>
      </c>
      <c r="R605" t="s">
        <v>8362</v>
      </c>
      <c r="S605" s="14">
        <f t="shared" si="38"/>
        <v>41835.639155092591</v>
      </c>
      <c r="T605" s="14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9">
        <v>1500</v>
      </c>
      <c r="E606" s="11">
        <v>0</v>
      </c>
      <c r="F606" t="s">
        <v>8220</v>
      </c>
      <c r="G606" t="s">
        <v>8224</v>
      </c>
      <c r="H606" t="s">
        <v>8246</v>
      </c>
      <c r="I606" s="16">
        <v>1409187056</v>
      </c>
      <c r="J606" s="1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19" t="e">
        <f t="shared" si="37"/>
        <v>#DIV/0!</v>
      </c>
      <c r="Q606" t="s">
        <v>8321</v>
      </c>
      <c r="R606" t="s">
        <v>8362</v>
      </c>
      <c r="S606" s="14">
        <f t="shared" si="38"/>
        <v>41849.035370370373</v>
      </c>
      <c r="T606" s="14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8220</v>
      </c>
      <c r="G607" t="s">
        <v>8224</v>
      </c>
      <c r="H607" t="s">
        <v>8246</v>
      </c>
      <c r="I607" s="16">
        <v>1440318908</v>
      </c>
      <c r="J607" s="16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2.6200000000000001E-2</v>
      </c>
      <c r="P607" s="19">
        <f t="shared" si="37"/>
        <v>16.375</v>
      </c>
      <c r="Q607" t="s">
        <v>8321</v>
      </c>
      <c r="R607" t="s">
        <v>8362</v>
      </c>
      <c r="S607" s="14">
        <f t="shared" si="38"/>
        <v>42194.357731481476</v>
      </c>
      <c r="T607" s="14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8220</v>
      </c>
      <c r="G608" t="s">
        <v>8233</v>
      </c>
      <c r="H608" t="s">
        <v>8249</v>
      </c>
      <c r="I608" s="16">
        <v>1432479600</v>
      </c>
      <c r="J608" s="16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2E-3</v>
      </c>
      <c r="P608" s="19">
        <f t="shared" si="37"/>
        <v>10</v>
      </c>
      <c r="Q608" t="s">
        <v>8321</v>
      </c>
      <c r="R608" t="s">
        <v>8362</v>
      </c>
      <c r="S608" s="14">
        <f t="shared" si="38"/>
        <v>42102.650567129633</v>
      </c>
      <c r="T608" s="14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9">
        <v>250</v>
      </c>
      <c r="E609" s="11">
        <v>0</v>
      </c>
      <c r="F609" t="s">
        <v>8220</v>
      </c>
      <c r="G609" t="s">
        <v>8224</v>
      </c>
      <c r="H609" t="s">
        <v>8246</v>
      </c>
      <c r="I609" s="16">
        <v>1448225336</v>
      </c>
      <c r="J609" s="16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19" t="e">
        <f t="shared" si="37"/>
        <v>#DIV/0!</v>
      </c>
      <c r="Q609" t="s">
        <v>8321</v>
      </c>
      <c r="R609" t="s">
        <v>8362</v>
      </c>
      <c r="S609" s="14">
        <f t="shared" si="38"/>
        <v>42300.825648148151</v>
      </c>
      <c r="T609" s="14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8220</v>
      </c>
      <c r="G610" t="s">
        <v>8224</v>
      </c>
      <c r="H610" t="s">
        <v>8246</v>
      </c>
      <c r="I610" s="16">
        <v>1434405980</v>
      </c>
      <c r="J610" s="16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9.7400000000000004E-3</v>
      </c>
      <c r="P610" s="19">
        <f t="shared" si="37"/>
        <v>292.2</v>
      </c>
      <c r="Q610" t="s">
        <v>8321</v>
      </c>
      <c r="R610" t="s">
        <v>8362</v>
      </c>
      <c r="S610" s="14">
        <f t="shared" si="38"/>
        <v>42140.921064814815</v>
      </c>
      <c r="T610" s="14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8220</v>
      </c>
      <c r="G611" t="s">
        <v>8225</v>
      </c>
      <c r="H611" t="s">
        <v>8247</v>
      </c>
      <c r="I611" s="16">
        <v>1448761744</v>
      </c>
      <c r="J611" s="16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6.41025641025641E-3</v>
      </c>
      <c r="P611" s="19">
        <f t="shared" si="37"/>
        <v>5</v>
      </c>
      <c r="Q611" t="s">
        <v>8321</v>
      </c>
      <c r="R611" t="s">
        <v>8362</v>
      </c>
      <c r="S611" s="14">
        <f t="shared" si="38"/>
        <v>42307.034074074079</v>
      </c>
      <c r="T611" s="14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9">
        <v>13803</v>
      </c>
      <c r="E612" s="11">
        <v>0</v>
      </c>
      <c r="F612" t="s">
        <v>8220</v>
      </c>
      <c r="G612" t="s">
        <v>8224</v>
      </c>
      <c r="H612" t="s">
        <v>8246</v>
      </c>
      <c r="I612" s="16">
        <v>1429732586</v>
      </c>
      <c r="J612" s="16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19" t="e">
        <f t="shared" si="37"/>
        <v>#DIV/0!</v>
      </c>
      <c r="Q612" t="s">
        <v>8321</v>
      </c>
      <c r="R612" t="s">
        <v>8362</v>
      </c>
      <c r="S612" s="14">
        <f t="shared" si="38"/>
        <v>42086.83085648148</v>
      </c>
      <c r="T612" s="14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9">
        <v>80000</v>
      </c>
      <c r="E613" s="11">
        <v>0</v>
      </c>
      <c r="F613" t="s">
        <v>8220</v>
      </c>
      <c r="G613" t="s">
        <v>8230</v>
      </c>
      <c r="H613" t="s">
        <v>8249</v>
      </c>
      <c r="I613" s="16">
        <v>1453210037</v>
      </c>
      <c r="J613" s="16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19" t="e">
        <f t="shared" si="37"/>
        <v>#DIV/0!</v>
      </c>
      <c r="Q613" t="s">
        <v>8321</v>
      </c>
      <c r="R613" t="s">
        <v>8362</v>
      </c>
      <c r="S613" s="14">
        <f t="shared" si="38"/>
        <v>42328.560613425929</v>
      </c>
      <c r="T613" s="14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9">
        <v>10000</v>
      </c>
      <c r="E614" s="11">
        <v>0</v>
      </c>
      <c r="F614" t="s">
        <v>8220</v>
      </c>
      <c r="G614" t="s">
        <v>8237</v>
      </c>
      <c r="H614" t="s">
        <v>8249</v>
      </c>
      <c r="I614" s="16">
        <v>1472777146</v>
      </c>
      <c r="J614" s="16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19" t="e">
        <f t="shared" si="37"/>
        <v>#DIV/0!</v>
      </c>
      <c r="Q614" t="s">
        <v>8321</v>
      </c>
      <c r="R614" t="s">
        <v>8362</v>
      </c>
      <c r="S614" s="14">
        <f t="shared" si="38"/>
        <v>42585.031782407401</v>
      </c>
      <c r="T614" s="14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8220</v>
      </c>
      <c r="G615" t="s">
        <v>8224</v>
      </c>
      <c r="H615" t="s">
        <v>8246</v>
      </c>
      <c r="I615" s="16">
        <v>1443675540</v>
      </c>
      <c r="J615" s="16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0.21363333333333334</v>
      </c>
      <c r="P615" s="19">
        <f t="shared" si="37"/>
        <v>105.93388429752066</v>
      </c>
      <c r="Q615" t="s">
        <v>8321</v>
      </c>
      <c r="R615" t="s">
        <v>8362</v>
      </c>
      <c r="S615" s="14">
        <f t="shared" si="38"/>
        <v>42247.496759259258</v>
      </c>
      <c r="T615" s="14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9">
        <v>10000</v>
      </c>
      <c r="E616" s="11">
        <v>0</v>
      </c>
      <c r="F616" t="s">
        <v>8220</v>
      </c>
      <c r="G616" t="s">
        <v>8224</v>
      </c>
      <c r="H616" t="s">
        <v>8246</v>
      </c>
      <c r="I616" s="16">
        <v>1466731740</v>
      </c>
      <c r="J616" s="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19" t="e">
        <f t="shared" si="37"/>
        <v>#DIV/0!</v>
      </c>
      <c r="Q616" t="s">
        <v>8321</v>
      </c>
      <c r="R616" t="s">
        <v>8362</v>
      </c>
      <c r="S616" s="14">
        <f t="shared" si="38"/>
        <v>42515.061805555553</v>
      </c>
      <c r="T616" s="14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9">
        <v>515</v>
      </c>
      <c r="E617" s="11">
        <v>0</v>
      </c>
      <c r="F617" t="s">
        <v>8220</v>
      </c>
      <c r="G617" t="s">
        <v>8228</v>
      </c>
      <c r="H617" t="s">
        <v>8250</v>
      </c>
      <c r="I617" s="16">
        <v>1443149759</v>
      </c>
      <c r="J617" s="16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19" t="e">
        <f t="shared" si="37"/>
        <v>#DIV/0!</v>
      </c>
      <c r="Q617" t="s">
        <v>8321</v>
      </c>
      <c r="R617" t="s">
        <v>8362</v>
      </c>
      <c r="S617" s="14">
        <f t="shared" si="38"/>
        <v>42242.122210648144</v>
      </c>
      <c r="T617" s="14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9">
        <v>5000</v>
      </c>
      <c r="E618" s="11">
        <v>0</v>
      </c>
      <c r="F618" t="s">
        <v>8220</v>
      </c>
      <c r="G618" t="s">
        <v>8230</v>
      </c>
      <c r="H618" t="s">
        <v>8249</v>
      </c>
      <c r="I618" s="16">
        <v>1488013307</v>
      </c>
      <c r="J618" s="16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19" t="e">
        <f t="shared" si="37"/>
        <v>#DIV/0!</v>
      </c>
      <c r="Q618" t="s">
        <v>8321</v>
      </c>
      <c r="R618" t="s">
        <v>8362</v>
      </c>
      <c r="S618" s="14">
        <f t="shared" si="38"/>
        <v>42761.376238425932</v>
      </c>
      <c r="T618" s="14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8220</v>
      </c>
      <c r="G619" t="s">
        <v>8225</v>
      </c>
      <c r="H619" t="s">
        <v>8247</v>
      </c>
      <c r="I619" s="16">
        <v>1431072843</v>
      </c>
      <c r="J619" s="16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0.03</v>
      </c>
      <c r="P619" s="19">
        <f t="shared" si="37"/>
        <v>20</v>
      </c>
      <c r="Q619" t="s">
        <v>8321</v>
      </c>
      <c r="R619" t="s">
        <v>8362</v>
      </c>
      <c r="S619" s="14">
        <f t="shared" si="38"/>
        <v>42087.343090277776</v>
      </c>
      <c r="T619" s="14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9">
        <v>400</v>
      </c>
      <c r="E620" s="11">
        <v>0</v>
      </c>
      <c r="F620" t="s">
        <v>8220</v>
      </c>
      <c r="G620" t="s">
        <v>8224</v>
      </c>
      <c r="H620" t="s">
        <v>8246</v>
      </c>
      <c r="I620" s="16">
        <v>1449689203</v>
      </c>
      <c r="J620" s="16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19" t="e">
        <f t="shared" si="37"/>
        <v>#DIV/0!</v>
      </c>
      <c r="Q620" t="s">
        <v>8321</v>
      </c>
      <c r="R620" t="s">
        <v>8362</v>
      </c>
      <c r="S620" s="14">
        <f t="shared" si="38"/>
        <v>42317.810219907406</v>
      </c>
      <c r="T620" s="14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8220</v>
      </c>
      <c r="G621" t="s">
        <v>8224</v>
      </c>
      <c r="H621" t="s">
        <v>8246</v>
      </c>
      <c r="I621" s="16">
        <v>1416933390</v>
      </c>
      <c r="J621" s="16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3.9999999999999998E-7</v>
      </c>
      <c r="P621" s="19">
        <f t="shared" si="37"/>
        <v>1</v>
      </c>
      <c r="Q621" t="s">
        <v>8321</v>
      </c>
      <c r="R621" t="s">
        <v>8362</v>
      </c>
      <c r="S621" s="14">
        <f t="shared" si="38"/>
        <v>41908.650347222225</v>
      </c>
      <c r="T621" s="14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8220</v>
      </c>
      <c r="G622" t="s">
        <v>8229</v>
      </c>
      <c r="H622" t="s">
        <v>8251</v>
      </c>
      <c r="I622" s="16">
        <v>1408986738</v>
      </c>
      <c r="J622" s="16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0.01</v>
      </c>
      <c r="P622" s="19">
        <f t="shared" si="37"/>
        <v>300</v>
      </c>
      <c r="Q622" t="s">
        <v>8321</v>
      </c>
      <c r="R622" t="s">
        <v>8362</v>
      </c>
      <c r="S622" s="14">
        <f t="shared" si="38"/>
        <v>41831.716874999998</v>
      </c>
      <c r="T622" s="14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8220</v>
      </c>
      <c r="G623" t="s">
        <v>8224</v>
      </c>
      <c r="H623" t="s">
        <v>8246</v>
      </c>
      <c r="I623" s="16">
        <v>1467934937</v>
      </c>
      <c r="J623" s="16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1.044E-2</v>
      </c>
      <c r="P623" s="19">
        <f t="shared" si="37"/>
        <v>87</v>
      </c>
      <c r="Q623" t="s">
        <v>8321</v>
      </c>
      <c r="R623" t="s">
        <v>8362</v>
      </c>
      <c r="S623" s="14">
        <f t="shared" si="38"/>
        <v>42528.987696759257</v>
      </c>
      <c r="T623" s="14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8220</v>
      </c>
      <c r="G624" t="s">
        <v>8224</v>
      </c>
      <c r="H624" t="s">
        <v>8246</v>
      </c>
      <c r="I624" s="16">
        <v>1467398138</v>
      </c>
      <c r="J624" s="16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5.6833333333333333E-2</v>
      </c>
      <c r="P624" s="19">
        <f t="shared" si="37"/>
        <v>37.888888888888886</v>
      </c>
      <c r="Q624" t="s">
        <v>8321</v>
      </c>
      <c r="R624" t="s">
        <v>8362</v>
      </c>
      <c r="S624" s="14">
        <f t="shared" si="38"/>
        <v>42532.774745370371</v>
      </c>
      <c r="T624" s="14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9">
        <v>75000</v>
      </c>
      <c r="E625" s="11">
        <v>0</v>
      </c>
      <c r="F625" t="s">
        <v>8220</v>
      </c>
      <c r="G625" t="s">
        <v>8226</v>
      </c>
      <c r="H625" t="s">
        <v>8248</v>
      </c>
      <c r="I625" s="16">
        <v>1432771997</v>
      </c>
      <c r="J625" s="16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19" t="e">
        <f t="shared" si="37"/>
        <v>#DIV/0!</v>
      </c>
      <c r="Q625" t="s">
        <v>8321</v>
      </c>
      <c r="R625" t="s">
        <v>8362</v>
      </c>
      <c r="S625" s="14">
        <f t="shared" si="38"/>
        <v>42122.009224537032</v>
      </c>
      <c r="T625" s="14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9">
        <v>5000</v>
      </c>
      <c r="E626" s="11">
        <v>0</v>
      </c>
      <c r="F626" t="s">
        <v>8220</v>
      </c>
      <c r="G626" t="s">
        <v>8224</v>
      </c>
      <c r="H626" t="s">
        <v>8246</v>
      </c>
      <c r="I626" s="16">
        <v>1431647041</v>
      </c>
      <c r="J626" s="1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19" t="e">
        <f t="shared" si="37"/>
        <v>#DIV/0!</v>
      </c>
      <c r="Q626" t="s">
        <v>8321</v>
      </c>
      <c r="R626" t="s">
        <v>8362</v>
      </c>
      <c r="S626" s="14">
        <f t="shared" si="38"/>
        <v>42108.988900462966</v>
      </c>
      <c r="T626" s="14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9">
        <v>25000</v>
      </c>
      <c r="E627" s="11">
        <v>0</v>
      </c>
      <c r="F627" t="s">
        <v>8220</v>
      </c>
      <c r="G627" t="s">
        <v>8229</v>
      </c>
      <c r="H627" t="s">
        <v>8251</v>
      </c>
      <c r="I627" s="16">
        <v>1490560177</v>
      </c>
      <c r="J627" s="16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19" t="e">
        <f t="shared" si="37"/>
        <v>#DIV/0!</v>
      </c>
      <c r="Q627" t="s">
        <v>8321</v>
      </c>
      <c r="R627" t="s">
        <v>8362</v>
      </c>
      <c r="S627" s="14">
        <f t="shared" si="38"/>
        <v>42790.895567129628</v>
      </c>
      <c r="T627" s="14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8220</v>
      </c>
      <c r="G628" t="s">
        <v>8224</v>
      </c>
      <c r="H628" t="s">
        <v>8246</v>
      </c>
      <c r="I628" s="16">
        <v>1439644920</v>
      </c>
      <c r="J628" s="16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0.17380000000000001</v>
      </c>
      <c r="P628" s="19">
        <f t="shared" si="37"/>
        <v>111.41025641025641</v>
      </c>
      <c r="Q628" t="s">
        <v>8321</v>
      </c>
      <c r="R628" t="s">
        <v>8362</v>
      </c>
      <c r="S628" s="14">
        <f t="shared" si="38"/>
        <v>42198.559479166666</v>
      </c>
      <c r="T628" s="14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8220</v>
      </c>
      <c r="G629" t="s">
        <v>8235</v>
      </c>
      <c r="H629" t="s">
        <v>8255</v>
      </c>
      <c r="I629" s="16">
        <v>1457996400</v>
      </c>
      <c r="J629" s="16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2.0000000000000001E-4</v>
      </c>
      <c r="P629" s="19">
        <f t="shared" si="37"/>
        <v>90</v>
      </c>
      <c r="Q629" t="s">
        <v>8321</v>
      </c>
      <c r="R629" t="s">
        <v>8362</v>
      </c>
      <c r="S629" s="14">
        <f t="shared" si="38"/>
        <v>42384.306840277779</v>
      </c>
      <c r="T629" s="14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9">
        <v>5000</v>
      </c>
      <c r="E630" s="11">
        <v>0</v>
      </c>
      <c r="F630" t="s">
        <v>8220</v>
      </c>
      <c r="G630" t="s">
        <v>8224</v>
      </c>
      <c r="H630" t="s">
        <v>8246</v>
      </c>
      <c r="I630" s="16">
        <v>1405269457</v>
      </c>
      <c r="J630" s="16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19" t="e">
        <f t="shared" si="37"/>
        <v>#DIV/0!</v>
      </c>
      <c r="Q630" t="s">
        <v>8321</v>
      </c>
      <c r="R630" t="s">
        <v>8362</v>
      </c>
      <c r="S630" s="14">
        <f t="shared" si="38"/>
        <v>41803.692789351851</v>
      </c>
      <c r="T630" s="14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8220</v>
      </c>
      <c r="G631" t="s">
        <v>8226</v>
      </c>
      <c r="H631" t="s">
        <v>8248</v>
      </c>
      <c r="I631" s="16">
        <v>1463239108</v>
      </c>
      <c r="J631" s="16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1.75E-3</v>
      </c>
      <c r="P631" s="19">
        <f t="shared" si="37"/>
        <v>116.66666666666667</v>
      </c>
      <c r="Q631" t="s">
        <v>8321</v>
      </c>
      <c r="R631" t="s">
        <v>8362</v>
      </c>
      <c r="S631" s="14">
        <f t="shared" si="38"/>
        <v>42474.637824074074</v>
      </c>
      <c r="T631" s="14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8220</v>
      </c>
      <c r="G632" t="s">
        <v>8224</v>
      </c>
      <c r="H632" t="s">
        <v>8246</v>
      </c>
      <c r="I632" s="16">
        <v>1441516200</v>
      </c>
      <c r="J632" s="16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8.3340278356529708E-4</v>
      </c>
      <c r="P632" s="19">
        <f t="shared" si="37"/>
        <v>10</v>
      </c>
      <c r="Q632" t="s">
        <v>8321</v>
      </c>
      <c r="R632" t="s">
        <v>8362</v>
      </c>
      <c r="S632" s="14">
        <f t="shared" si="38"/>
        <v>42223.619456018518</v>
      </c>
      <c r="T632" s="14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8220</v>
      </c>
      <c r="G633" t="s">
        <v>8229</v>
      </c>
      <c r="H633" t="s">
        <v>8251</v>
      </c>
      <c r="I633" s="16">
        <v>1464460329</v>
      </c>
      <c r="J633" s="16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1.38E-2</v>
      </c>
      <c r="P633" s="19">
        <f t="shared" si="37"/>
        <v>76.666666666666671</v>
      </c>
      <c r="Q633" t="s">
        <v>8321</v>
      </c>
      <c r="R633" t="s">
        <v>8362</v>
      </c>
      <c r="S633" s="14">
        <f t="shared" si="38"/>
        <v>42489.772326388891</v>
      </c>
      <c r="T633" s="14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9">
        <v>20000</v>
      </c>
      <c r="E634" s="11">
        <v>0</v>
      </c>
      <c r="F634" t="s">
        <v>8220</v>
      </c>
      <c r="G634" t="s">
        <v>8233</v>
      </c>
      <c r="H634" t="s">
        <v>8249</v>
      </c>
      <c r="I634" s="16">
        <v>1448470165</v>
      </c>
      <c r="J634" s="16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19" t="e">
        <f t="shared" si="37"/>
        <v>#DIV/0!</v>
      </c>
      <c r="Q634" t="s">
        <v>8321</v>
      </c>
      <c r="R634" t="s">
        <v>8362</v>
      </c>
      <c r="S634" s="14">
        <f t="shared" si="38"/>
        <v>42303.659317129626</v>
      </c>
      <c r="T634" s="14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8220</v>
      </c>
      <c r="G635" t="s">
        <v>8224</v>
      </c>
      <c r="H635" t="s">
        <v>8246</v>
      </c>
      <c r="I635" s="16">
        <v>1466204400</v>
      </c>
      <c r="J635" s="16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0.1245</v>
      </c>
      <c r="P635" s="19">
        <f t="shared" si="37"/>
        <v>49.8</v>
      </c>
      <c r="Q635" t="s">
        <v>8321</v>
      </c>
      <c r="R635" t="s">
        <v>8362</v>
      </c>
      <c r="S635" s="14">
        <f t="shared" si="38"/>
        <v>42507.29932870371</v>
      </c>
      <c r="T635" s="14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8220</v>
      </c>
      <c r="G636" t="s">
        <v>8224</v>
      </c>
      <c r="H636" t="s">
        <v>8246</v>
      </c>
      <c r="I636" s="16">
        <v>1424989029</v>
      </c>
      <c r="J636" s="1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2.0000000000000001E-4</v>
      </c>
      <c r="P636" s="19">
        <f t="shared" si="37"/>
        <v>1</v>
      </c>
      <c r="Q636" t="s">
        <v>8321</v>
      </c>
      <c r="R636" t="s">
        <v>8362</v>
      </c>
      <c r="S636" s="14">
        <f t="shared" si="38"/>
        <v>42031.928576388891</v>
      </c>
      <c r="T636" s="14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8220</v>
      </c>
      <c r="G637" t="s">
        <v>8224</v>
      </c>
      <c r="H637" t="s">
        <v>8246</v>
      </c>
      <c r="I637" s="16">
        <v>1428804762</v>
      </c>
      <c r="J637" s="16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8.0000000000000007E-5</v>
      </c>
      <c r="P637" s="19">
        <f t="shared" si="37"/>
        <v>2</v>
      </c>
      <c r="Q637" t="s">
        <v>8321</v>
      </c>
      <c r="R637" t="s">
        <v>8362</v>
      </c>
      <c r="S637" s="14">
        <f t="shared" si="38"/>
        <v>42076.092152777783</v>
      </c>
      <c r="T637" s="14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8220</v>
      </c>
      <c r="G638" t="s">
        <v>8225</v>
      </c>
      <c r="H638" t="s">
        <v>8247</v>
      </c>
      <c r="I638" s="16">
        <v>1433587620</v>
      </c>
      <c r="J638" s="16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2E-3</v>
      </c>
      <c r="P638" s="19">
        <f t="shared" si="37"/>
        <v>4</v>
      </c>
      <c r="Q638" t="s">
        <v>8321</v>
      </c>
      <c r="R638" t="s">
        <v>8362</v>
      </c>
      <c r="S638" s="14">
        <f t="shared" si="38"/>
        <v>42131.455439814818</v>
      </c>
      <c r="T638" s="14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9">
        <v>100000</v>
      </c>
      <c r="E639" s="11">
        <v>0</v>
      </c>
      <c r="F639" t="s">
        <v>8220</v>
      </c>
      <c r="G639" t="s">
        <v>8225</v>
      </c>
      <c r="H639" t="s">
        <v>8247</v>
      </c>
      <c r="I639" s="16">
        <v>1488063840</v>
      </c>
      <c r="J639" s="16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19" t="e">
        <f t="shared" si="37"/>
        <v>#DIV/0!</v>
      </c>
      <c r="Q639" t="s">
        <v>8321</v>
      </c>
      <c r="R639" t="s">
        <v>8362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8220</v>
      </c>
      <c r="G640" t="s">
        <v>8236</v>
      </c>
      <c r="H640" t="s">
        <v>8249</v>
      </c>
      <c r="I640" s="16">
        <v>1490447662</v>
      </c>
      <c r="J640" s="16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9.0000000000000006E-5</v>
      </c>
      <c r="P640" s="19">
        <f t="shared" si="37"/>
        <v>3</v>
      </c>
      <c r="Q640" t="s">
        <v>8321</v>
      </c>
      <c r="R640" t="s">
        <v>8362</v>
      </c>
      <c r="S640" s="14">
        <f t="shared" si="38"/>
        <v>42759.593310185184</v>
      </c>
      <c r="T640" s="14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8220</v>
      </c>
      <c r="G641" t="s">
        <v>8224</v>
      </c>
      <c r="H641" t="s">
        <v>8246</v>
      </c>
      <c r="I641" s="16">
        <v>1413208795</v>
      </c>
      <c r="J641" s="16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9.9999999999999995E-7</v>
      </c>
      <c r="P641" s="19">
        <f t="shared" si="37"/>
        <v>1</v>
      </c>
      <c r="Q641" t="s">
        <v>8321</v>
      </c>
      <c r="R641" t="s">
        <v>8362</v>
      </c>
      <c r="S641" s="14">
        <f t="shared" si="38"/>
        <v>41865.583275462966</v>
      </c>
      <c r="T641" s="14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8219</v>
      </c>
      <c r="G642" t="s">
        <v>8230</v>
      </c>
      <c r="H642" t="s">
        <v>8249</v>
      </c>
      <c r="I642" s="16">
        <v>1480028400</v>
      </c>
      <c r="J642" s="16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1.4428571428571428</v>
      </c>
      <c r="P642" s="19">
        <f t="shared" si="37"/>
        <v>50.5</v>
      </c>
      <c r="Q642" t="s">
        <v>8321</v>
      </c>
      <c r="R642" t="s">
        <v>8325</v>
      </c>
      <c r="S642" s="14">
        <f t="shared" si="38"/>
        <v>42683.420312500006</v>
      </c>
      <c r="T642" s="14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8219</v>
      </c>
      <c r="G643" t="s">
        <v>8224</v>
      </c>
      <c r="H643" t="s">
        <v>8246</v>
      </c>
      <c r="I643" s="16">
        <v>1439473248</v>
      </c>
      <c r="J643" s="16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E643/D643</f>
        <v>1.1916249999999999</v>
      </c>
      <c r="P643" s="19">
        <f t="shared" ref="P643:P706" si="41">E643/L643</f>
        <v>151.31746031746033</v>
      </c>
      <c r="Q643" t="s">
        <v>8321</v>
      </c>
      <c r="R643" t="s">
        <v>8325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8219</v>
      </c>
      <c r="G644" t="s">
        <v>8236</v>
      </c>
      <c r="H644" t="s">
        <v>8249</v>
      </c>
      <c r="I644" s="16">
        <v>1439998674</v>
      </c>
      <c r="J644" s="16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14.604850000000001</v>
      </c>
      <c r="P644" s="19">
        <f t="shared" si="41"/>
        <v>134.3592456301748</v>
      </c>
      <c r="Q644" t="s">
        <v>8321</v>
      </c>
      <c r="R644" t="s">
        <v>8325</v>
      </c>
      <c r="S644" s="14">
        <f t="shared" si="42"/>
        <v>42199.651319444441</v>
      </c>
      <c r="T644" s="14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8219</v>
      </c>
      <c r="G645" t="s">
        <v>8224</v>
      </c>
      <c r="H645" t="s">
        <v>8246</v>
      </c>
      <c r="I645" s="16">
        <v>1433085875</v>
      </c>
      <c r="J645" s="16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1.0580799999999999</v>
      </c>
      <c r="P645" s="19">
        <f t="shared" si="41"/>
        <v>174.02631578947367</v>
      </c>
      <c r="Q645" t="s">
        <v>8321</v>
      </c>
      <c r="R645" t="s">
        <v>8325</v>
      </c>
      <c r="S645" s="14">
        <f t="shared" si="42"/>
        <v>42100.642071759255</v>
      </c>
      <c r="T645" s="14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8219</v>
      </c>
      <c r="G646" t="s">
        <v>8224</v>
      </c>
      <c r="H646" t="s">
        <v>8246</v>
      </c>
      <c r="I646" s="16">
        <v>1414544400</v>
      </c>
      <c r="J646" s="1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3.0011791999999997</v>
      </c>
      <c r="P646" s="19">
        <f t="shared" si="41"/>
        <v>73.486268364348675</v>
      </c>
      <c r="Q646" t="s">
        <v>8321</v>
      </c>
      <c r="R646" t="s">
        <v>8325</v>
      </c>
      <c r="S646" s="14">
        <f t="shared" si="42"/>
        <v>41898.665960648148</v>
      </c>
      <c r="T646" s="14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8219</v>
      </c>
      <c r="G647" t="s">
        <v>8224</v>
      </c>
      <c r="H647" t="s">
        <v>8246</v>
      </c>
      <c r="I647" s="16">
        <v>1470962274</v>
      </c>
      <c r="J647" s="16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2.7869999999999999</v>
      </c>
      <c r="P647" s="19">
        <f t="shared" si="41"/>
        <v>23.518987341772153</v>
      </c>
      <c r="Q647" t="s">
        <v>8321</v>
      </c>
      <c r="R647" t="s">
        <v>8325</v>
      </c>
      <c r="S647" s="14">
        <f t="shared" si="42"/>
        <v>42564.026319444441</v>
      </c>
      <c r="T647" s="14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8219</v>
      </c>
      <c r="G648" t="s">
        <v>8224</v>
      </c>
      <c r="H648" t="s">
        <v>8246</v>
      </c>
      <c r="I648" s="16">
        <v>1407788867</v>
      </c>
      <c r="J648" s="16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1.3187625000000001</v>
      </c>
      <c r="P648" s="19">
        <f t="shared" si="41"/>
        <v>39.074444444444445</v>
      </c>
      <c r="Q648" t="s">
        <v>8321</v>
      </c>
      <c r="R648" t="s">
        <v>8325</v>
      </c>
      <c r="S648" s="14">
        <f t="shared" si="42"/>
        <v>41832.852627314816</v>
      </c>
      <c r="T648" s="14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8219</v>
      </c>
      <c r="G649" t="s">
        <v>8229</v>
      </c>
      <c r="H649" t="s">
        <v>8251</v>
      </c>
      <c r="I649" s="16">
        <v>1458235549</v>
      </c>
      <c r="J649" s="16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1.0705</v>
      </c>
      <c r="P649" s="19">
        <f t="shared" si="41"/>
        <v>125.94117647058823</v>
      </c>
      <c r="Q649" t="s">
        <v>8321</v>
      </c>
      <c r="R649" t="s">
        <v>8325</v>
      </c>
      <c r="S649" s="14">
        <f t="shared" si="42"/>
        <v>42416.767928240741</v>
      </c>
      <c r="T649" s="14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8219</v>
      </c>
      <c r="G650" t="s">
        <v>8224</v>
      </c>
      <c r="H650" t="s">
        <v>8246</v>
      </c>
      <c r="I650" s="16">
        <v>1413304708</v>
      </c>
      <c r="J650" s="16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1.2682285714285715</v>
      </c>
      <c r="P650" s="19">
        <f t="shared" si="41"/>
        <v>1644</v>
      </c>
      <c r="Q650" t="s">
        <v>8321</v>
      </c>
      <c r="R650" t="s">
        <v>8325</v>
      </c>
      <c r="S650" s="14">
        <f t="shared" si="42"/>
        <v>41891.693379629629</v>
      </c>
      <c r="T650" s="14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8219</v>
      </c>
      <c r="G651" t="s">
        <v>8224</v>
      </c>
      <c r="H651" t="s">
        <v>8246</v>
      </c>
      <c r="I651" s="16">
        <v>1410904413</v>
      </c>
      <c r="J651" s="16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1.3996</v>
      </c>
      <c r="P651" s="19">
        <f t="shared" si="41"/>
        <v>42.670731707317074</v>
      </c>
      <c r="Q651" t="s">
        <v>8321</v>
      </c>
      <c r="R651" t="s">
        <v>8325</v>
      </c>
      <c r="S651" s="14">
        <f t="shared" si="42"/>
        <v>41877.912187499998</v>
      </c>
      <c r="T651" s="14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8219</v>
      </c>
      <c r="G652" t="s">
        <v>8224</v>
      </c>
      <c r="H652" t="s">
        <v>8246</v>
      </c>
      <c r="I652" s="16">
        <v>1418953984</v>
      </c>
      <c r="J652" s="16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1.1240000000000001</v>
      </c>
      <c r="P652" s="19">
        <f t="shared" si="41"/>
        <v>35.125</v>
      </c>
      <c r="Q652" t="s">
        <v>8321</v>
      </c>
      <c r="R652" t="s">
        <v>8325</v>
      </c>
      <c r="S652" s="14">
        <f t="shared" si="42"/>
        <v>41932.036851851852</v>
      </c>
      <c r="T652" s="14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8219</v>
      </c>
      <c r="G653" t="s">
        <v>8224</v>
      </c>
      <c r="H653" t="s">
        <v>8246</v>
      </c>
      <c r="I653" s="16">
        <v>1418430311</v>
      </c>
      <c r="J653" s="16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1.00528</v>
      </c>
      <c r="P653" s="19">
        <f t="shared" si="41"/>
        <v>239.35238095238094</v>
      </c>
      <c r="Q653" t="s">
        <v>8321</v>
      </c>
      <c r="R653" t="s">
        <v>8325</v>
      </c>
      <c r="S653" s="14">
        <f t="shared" si="42"/>
        <v>41956.017488425925</v>
      </c>
      <c r="T653" s="14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8219</v>
      </c>
      <c r="G654" t="s">
        <v>8224</v>
      </c>
      <c r="H654" t="s">
        <v>8246</v>
      </c>
      <c r="I654" s="16">
        <v>1480613650</v>
      </c>
      <c r="J654" s="16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1.0046666666666666</v>
      </c>
      <c r="P654" s="19">
        <f t="shared" si="41"/>
        <v>107.64285714285714</v>
      </c>
      <c r="Q654" t="s">
        <v>8321</v>
      </c>
      <c r="R654" t="s">
        <v>8325</v>
      </c>
      <c r="S654" s="14">
        <f t="shared" si="42"/>
        <v>42675.690393518518</v>
      </c>
      <c r="T654" s="14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8219</v>
      </c>
      <c r="G655" t="s">
        <v>8224</v>
      </c>
      <c r="H655" t="s">
        <v>8246</v>
      </c>
      <c r="I655" s="16">
        <v>1440082240</v>
      </c>
      <c r="J655" s="16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1.4144600000000001</v>
      </c>
      <c r="P655" s="19">
        <f t="shared" si="41"/>
        <v>95.830623306233065</v>
      </c>
      <c r="Q655" t="s">
        <v>8321</v>
      </c>
      <c r="R655" t="s">
        <v>8325</v>
      </c>
      <c r="S655" s="14">
        <f t="shared" si="42"/>
        <v>42199.618518518517</v>
      </c>
      <c r="T655" s="14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8219</v>
      </c>
      <c r="G656" t="s">
        <v>8224</v>
      </c>
      <c r="H656" t="s">
        <v>8246</v>
      </c>
      <c r="I656" s="16">
        <v>1436396313</v>
      </c>
      <c r="J656" s="1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2.6729166666666666</v>
      </c>
      <c r="P656" s="19">
        <f t="shared" si="41"/>
        <v>31.663376110562684</v>
      </c>
      <c r="Q656" t="s">
        <v>8321</v>
      </c>
      <c r="R656" t="s">
        <v>8325</v>
      </c>
      <c r="S656" s="14">
        <f t="shared" si="42"/>
        <v>42163.957326388889</v>
      </c>
      <c r="T656" s="14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8219</v>
      </c>
      <c r="G657" t="s">
        <v>8224</v>
      </c>
      <c r="H657" t="s">
        <v>8246</v>
      </c>
      <c r="I657" s="16">
        <v>1426197512</v>
      </c>
      <c r="J657" s="16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1.4688749999999999</v>
      </c>
      <c r="P657" s="19">
        <f t="shared" si="41"/>
        <v>42.886861313868614</v>
      </c>
      <c r="Q657" t="s">
        <v>8321</v>
      </c>
      <c r="R657" t="s">
        <v>8325</v>
      </c>
      <c r="S657" s="14">
        <f t="shared" si="42"/>
        <v>42045.957314814819</v>
      </c>
      <c r="T657" s="14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8219</v>
      </c>
      <c r="G658" t="s">
        <v>8224</v>
      </c>
      <c r="H658" t="s">
        <v>8246</v>
      </c>
      <c r="I658" s="16">
        <v>1460917119</v>
      </c>
      <c r="J658" s="16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2.1356000000000002</v>
      </c>
      <c r="P658" s="19">
        <f t="shared" si="41"/>
        <v>122.73563218390805</v>
      </c>
      <c r="Q658" t="s">
        <v>8321</v>
      </c>
      <c r="R658" t="s">
        <v>8325</v>
      </c>
      <c r="S658" s="14">
        <f t="shared" si="42"/>
        <v>42417.804618055554</v>
      </c>
      <c r="T658" s="14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8219</v>
      </c>
      <c r="G659" t="s">
        <v>8224</v>
      </c>
      <c r="H659" t="s">
        <v>8246</v>
      </c>
      <c r="I659" s="16">
        <v>1450901872</v>
      </c>
      <c r="J659" s="16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1.2569999999999999</v>
      </c>
      <c r="P659" s="19">
        <f t="shared" si="41"/>
        <v>190.45454545454547</v>
      </c>
      <c r="Q659" t="s">
        <v>8321</v>
      </c>
      <c r="R659" t="s">
        <v>8325</v>
      </c>
      <c r="S659" s="14">
        <f t="shared" si="42"/>
        <v>42331.84574074074</v>
      </c>
      <c r="T659" s="14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8219</v>
      </c>
      <c r="G660" t="s">
        <v>8224</v>
      </c>
      <c r="H660" t="s">
        <v>8246</v>
      </c>
      <c r="I660" s="16">
        <v>1437933600</v>
      </c>
      <c r="J660" s="16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1.0446206037108834</v>
      </c>
      <c r="P660" s="19">
        <f t="shared" si="41"/>
        <v>109.33695652173913</v>
      </c>
      <c r="Q660" t="s">
        <v>8321</v>
      </c>
      <c r="R660" t="s">
        <v>8325</v>
      </c>
      <c r="S660" s="14">
        <f t="shared" si="42"/>
        <v>42179.160752314812</v>
      </c>
      <c r="T660" s="14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8219</v>
      </c>
      <c r="G661" t="s">
        <v>8224</v>
      </c>
      <c r="H661" t="s">
        <v>8246</v>
      </c>
      <c r="I661" s="16">
        <v>1440339295</v>
      </c>
      <c r="J661" s="16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1.0056666666666667</v>
      </c>
      <c r="P661" s="19">
        <f t="shared" si="41"/>
        <v>143.66666666666666</v>
      </c>
      <c r="Q661" t="s">
        <v>8321</v>
      </c>
      <c r="R661" t="s">
        <v>8325</v>
      </c>
      <c r="S661" s="14">
        <f t="shared" si="42"/>
        <v>42209.593692129631</v>
      </c>
      <c r="T661" s="14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8221</v>
      </c>
      <c r="G662" t="s">
        <v>8224</v>
      </c>
      <c r="H662" t="s">
        <v>8246</v>
      </c>
      <c r="I662" s="16">
        <v>1415558879</v>
      </c>
      <c r="J662" s="16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3.058E-2</v>
      </c>
      <c r="P662" s="19">
        <f t="shared" si="41"/>
        <v>84.944444444444443</v>
      </c>
      <c r="Q662" t="s">
        <v>8321</v>
      </c>
      <c r="R662" t="s">
        <v>8325</v>
      </c>
      <c r="S662" s="14">
        <f t="shared" si="42"/>
        <v>41922.741655092592</v>
      </c>
      <c r="T662" s="14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8221</v>
      </c>
      <c r="G663" t="s">
        <v>8224</v>
      </c>
      <c r="H663" t="s">
        <v>8246</v>
      </c>
      <c r="I663" s="16">
        <v>1477236559</v>
      </c>
      <c r="J663" s="16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9.4999999999999998E-3</v>
      </c>
      <c r="P663" s="19">
        <f t="shared" si="41"/>
        <v>10.555555555555555</v>
      </c>
      <c r="Q663" t="s">
        <v>8321</v>
      </c>
      <c r="R663" t="s">
        <v>8325</v>
      </c>
      <c r="S663" s="14">
        <f t="shared" si="42"/>
        <v>42636.645358796297</v>
      </c>
      <c r="T663" s="14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8221</v>
      </c>
      <c r="G664" t="s">
        <v>8224</v>
      </c>
      <c r="H664" t="s">
        <v>8246</v>
      </c>
      <c r="I664" s="16">
        <v>1421404247</v>
      </c>
      <c r="J664" s="16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4.0000000000000001E-3</v>
      </c>
      <c r="P664" s="19">
        <f t="shared" si="41"/>
        <v>39</v>
      </c>
      <c r="Q664" t="s">
        <v>8321</v>
      </c>
      <c r="R664" t="s">
        <v>8325</v>
      </c>
      <c r="S664" s="14">
        <f t="shared" si="42"/>
        <v>41990.438043981485</v>
      </c>
      <c r="T664" s="14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8221</v>
      </c>
      <c r="G665" t="s">
        <v>8232</v>
      </c>
      <c r="H665" t="s">
        <v>8253</v>
      </c>
      <c r="I665" s="16">
        <v>1437250456</v>
      </c>
      <c r="J665" s="16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3.5000000000000001E-3</v>
      </c>
      <c r="P665" s="19">
        <f t="shared" si="41"/>
        <v>100</v>
      </c>
      <c r="Q665" t="s">
        <v>8321</v>
      </c>
      <c r="R665" t="s">
        <v>8325</v>
      </c>
      <c r="S665" s="14">
        <f t="shared" si="42"/>
        <v>42173.843240740738</v>
      </c>
      <c r="T665" s="14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8221</v>
      </c>
      <c r="G666" t="s">
        <v>8224</v>
      </c>
      <c r="H666" t="s">
        <v>8246</v>
      </c>
      <c r="I666" s="16">
        <v>1428940775</v>
      </c>
      <c r="J666" s="1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7.5333333333333335E-2</v>
      </c>
      <c r="P666" s="19">
        <f t="shared" si="41"/>
        <v>31.172413793103448</v>
      </c>
      <c r="Q666" t="s">
        <v>8321</v>
      </c>
      <c r="R666" t="s">
        <v>8325</v>
      </c>
      <c r="S666" s="14">
        <f t="shared" si="42"/>
        <v>42077.666377314818</v>
      </c>
      <c r="T666" s="14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8221</v>
      </c>
      <c r="G667" t="s">
        <v>8224</v>
      </c>
      <c r="H667" t="s">
        <v>8246</v>
      </c>
      <c r="I667" s="16">
        <v>1484327061</v>
      </c>
      <c r="J667" s="16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0.18640000000000001</v>
      </c>
      <c r="P667" s="19">
        <f t="shared" si="41"/>
        <v>155.33333333333334</v>
      </c>
      <c r="Q667" t="s">
        <v>8321</v>
      </c>
      <c r="R667" t="s">
        <v>8325</v>
      </c>
      <c r="S667" s="14">
        <f t="shared" si="42"/>
        <v>42688.711354166662</v>
      </c>
      <c r="T667" s="14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8221</v>
      </c>
      <c r="G668" t="s">
        <v>8224</v>
      </c>
      <c r="H668" t="s">
        <v>8246</v>
      </c>
      <c r="I668" s="16">
        <v>1408305498</v>
      </c>
      <c r="J668" s="16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4.0000000000000003E-5</v>
      </c>
      <c r="P668" s="19">
        <f t="shared" si="41"/>
        <v>2</v>
      </c>
      <c r="Q668" t="s">
        <v>8321</v>
      </c>
      <c r="R668" t="s">
        <v>8325</v>
      </c>
      <c r="S668" s="14">
        <f t="shared" si="42"/>
        <v>41838.832152777781</v>
      </c>
      <c r="T668" s="14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8221</v>
      </c>
      <c r="G669" t="s">
        <v>8237</v>
      </c>
      <c r="H669" t="s">
        <v>8249</v>
      </c>
      <c r="I669" s="16">
        <v>1477731463</v>
      </c>
      <c r="J669" s="16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0.1002</v>
      </c>
      <c r="P669" s="19">
        <f t="shared" si="41"/>
        <v>178.92857142857142</v>
      </c>
      <c r="Q669" t="s">
        <v>8321</v>
      </c>
      <c r="R669" t="s">
        <v>8325</v>
      </c>
      <c r="S669" s="14">
        <f t="shared" si="42"/>
        <v>42632.373414351852</v>
      </c>
      <c r="T669" s="14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8221</v>
      </c>
      <c r="G670" t="s">
        <v>8224</v>
      </c>
      <c r="H670" t="s">
        <v>8246</v>
      </c>
      <c r="I670" s="16">
        <v>1431374222</v>
      </c>
      <c r="J670" s="16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4.5600000000000002E-2</v>
      </c>
      <c r="P670" s="19">
        <f t="shared" si="41"/>
        <v>27.36</v>
      </c>
      <c r="Q670" t="s">
        <v>8321</v>
      </c>
      <c r="R670" t="s">
        <v>8325</v>
      </c>
      <c r="S670" s="14">
        <f t="shared" si="42"/>
        <v>42090.831273148149</v>
      </c>
      <c r="T670" s="14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8221</v>
      </c>
      <c r="G671" t="s">
        <v>8235</v>
      </c>
      <c r="H671" t="s">
        <v>8255</v>
      </c>
      <c r="I671" s="16">
        <v>1467817258</v>
      </c>
      <c r="J671" s="16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0.21507499999999999</v>
      </c>
      <c r="P671" s="19">
        <f t="shared" si="41"/>
        <v>1536.25</v>
      </c>
      <c r="Q671" t="s">
        <v>8321</v>
      </c>
      <c r="R671" t="s">
        <v>8325</v>
      </c>
      <c r="S671" s="14">
        <f t="shared" si="42"/>
        <v>42527.625671296293</v>
      </c>
      <c r="T671" s="14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8221</v>
      </c>
      <c r="G672" t="s">
        <v>8237</v>
      </c>
      <c r="H672" t="s">
        <v>8249</v>
      </c>
      <c r="I672" s="16">
        <v>1466323800</v>
      </c>
      <c r="J672" s="16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0.29276666666666668</v>
      </c>
      <c r="P672" s="19">
        <f t="shared" si="41"/>
        <v>84.99677419354839</v>
      </c>
      <c r="Q672" t="s">
        <v>8321</v>
      </c>
      <c r="R672" t="s">
        <v>8325</v>
      </c>
      <c r="S672" s="14">
        <f t="shared" si="42"/>
        <v>42506.709722222222</v>
      </c>
      <c r="T672" s="14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8221</v>
      </c>
      <c r="G673" t="s">
        <v>8224</v>
      </c>
      <c r="H673" t="s">
        <v>8246</v>
      </c>
      <c r="I673" s="16">
        <v>1421208000</v>
      </c>
      <c r="J673" s="16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0.39426666666666665</v>
      </c>
      <c r="P673" s="19">
        <f t="shared" si="41"/>
        <v>788.5333333333333</v>
      </c>
      <c r="Q673" t="s">
        <v>8321</v>
      </c>
      <c r="R673" t="s">
        <v>8325</v>
      </c>
      <c r="S673" s="14">
        <f t="shared" si="42"/>
        <v>41984.692731481482</v>
      </c>
      <c r="T673" s="14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8221</v>
      </c>
      <c r="G674" t="s">
        <v>8224</v>
      </c>
      <c r="H674" t="s">
        <v>8246</v>
      </c>
      <c r="I674" s="16">
        <v>1420088340</v>
      </c>
      <c r="J674" s="16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0.21628</v>
      </c>
      <c r="P674" s="19">
        <f t="shared" si="41"/>
        <v>50.29767441860465</v>
      </c>
      <c r="Q674" t="s">
        <v>8321</v>
      </c>
      <c r="R674" t="s">
        <v>8325</v>
      </c>
      <c r="S674" s="14">
        <f t="shared" si="42"/>
        <v>41974.219490740739</v>
      </c>
      <c r="T674" s="14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8221</v>
      </c>
      <c r="G675" t="s">
        <v>8224</v>
      </c>
      <c r="H675" t="s">
        <v>8246</v>
      </c>
      <c r="I675" s="16">
        <v>1409602217</v>
      </c>
      <c r="J675" s="16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2.0500000000000002E-3</v>
      </c>
      <c r="P675" s="19">
        <f t="shared" si="41"/>
        <v>68.333333333333329</v>
      </c>
      <c r="Q675" t="s">
        <v>8321</v>
      </c>
      <c r="R675" t="s">
        <v>8325</v>
      </c>
      <c r="S675" s="14">
        <f t="shared" si="42"/>
        <v>41838.840474537035</v>
      </c>
      <c r="T675" s="14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8221</v>
      </c>
      <c r="G676" t="s">
        <v>8224</v>
      </c>
      <c r="H676" t="s">
        <v>8246</v>
      </c>
      <c r="I676" s="16">
        <v>1407811627</v>
      </c>
      <c r="J676" s="1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2.9999999999999997E-4</v>
      </c>
      <c r="P676" s="19">
        <f t="shared" si="41"/>
        <v>7.5</v>
      </c>
      <c r="Q676" t="s">
        <v>8321</v>
      </c>
      <c r="R676" t="s">
        <v>8325</v>
      </c>
      <c r="S676" s="14">
        <f t="shared" si="42"/>
        <v>41803.116053240738</v>
      </c>
      <c r="T676" s="14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8221</v>
      </c>
      <c r="G677" t="s">
        <v>8224</v>
      </c>
      <c r="H677" t="s">
        <v>8246</v>
      </c>
      <c r="I677" s="16">
        <v>1420095540</v>
      </c>
      <c r="J677" s="16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0.14849999999999999</v>
      </c>
      <c r="P677" s="19">
        <f t="shared" si="41"/>
        <v>34.269230769230766</v>
      </c>
      <c r="Q677" t="s">
        <v>8321</v>
      </c>
      <c r="R677" t="s">
        <v>8325</v>
      </c>
      <c r="S677" s="14">
        <f t="shared" si="42"/>
        <v>41975.930601851855</v>
      </c>
      <c r="T677" s="14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8221</v>
      </c>
      <c r="G678" t="s">
        <v>8229</v>
      </c>
      <c r="H678" t="s">
        <v>8251</v>
      </c>
      <c r="I678" s="16">
        <v>1423333581</v>
      </c>
      <c r="J678" s="16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1.4710000000000001E-2</v>
      </c>
      <c r="P678" s="19">
        <f t="shared" si="41"/>
        <v>61.291666666666664</v>
      </c>
      <c r="Q678" t="s">
        <v>8321</v>
      </c>
      <c r="R678" t="s">
        <v>8325</v>
      </c>
      <c r="S678" s="14">
        <f t="shared" si="42"/>
        <v>42012.768298611118</v>
      </c>
      <c r="T678" s="14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8221</v>
      </c>
      <c r="G679" t="s">
        <v>8237</v>
      </c>
      <c r="H679" t="s">
        <v>8249</v>
      </c>
      <c r="I679" s="16">
        <v>1467106895</v>
      </c>
      <c r="J679" s="16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0.25584000000000001</v>
      </c>
      <c r="P679" s="19">
        <f t="shared" si="41"/>
        <v>133.25</v>
      </c>
      <c r="Q679" t="s">
        <v>8321</v>
      </c>
      <c r="R679" t="s">
        <v>8325</v>
      </c>
      <c r="S679" s="14">
        <f t="shared" si="42"/>
        <v>42504.403877314813</v>
      </c>
      <c r="T679" s="14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8221</v>
      </c>
      <c r="G680" t="s">
        <v>8224</v>
      </c>
      <c r="H680" t="s">
        <v>8246</v>
      </c>
      <c r="I680" s="16">
        <v>1463821338</v>
      </c>
      <c r="J680" s="16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3.8206896551724136E-2</v>
      </c>
      <c r="P680" s="19">
        <f t="shared" si="41"/>
        <v>65.17647058823529</v>
      </c>
      <c r="Q680" t="s">
        <v>8321</v>
      </c>
      <c r="R680" t="s">
        <v>8325</v>
      </c>
      <c r="S680" s="14">
        <f t="shared" si="42"/>
        <v>42481.376597222217</v>
      </c>
      <c r="T680" s="14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8221</v>
      </c>
      <c r="G681" t="s">
        <v>8224</v>
      </c>
      <c r="H681" t="s">
        <v>8246</v>
      </c>
      <c r="I681" s="16">
        <v>1472920909</v>
      </c>
      <c r="J681" s="16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0.15485964912280703</v>
      </c>
      <c r="P681" s="19">
        <f t="shared" si="41"/>
        <v>93.90425531914893</v>
      </c>
      <c r="Q681" t="s">
        <v>8321</v>
      </c>
      <c r="R681" t="s">
        <v>8325</v>
      </c>
      <c r="S681" s="14">
        <f t="shared" si="42"/>
        <v>42556.695706018523</v>
      </c>
      <c r="T681" s="14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8221</v>
      </c>
      <c r="G682" t="s">
        <v>8224</v>
      </c>
      <c r="H682" t="s">
        <v>8246</v>
      </c>
      <c r="I682" s="16">
        <v>1410955331</v>
      </c>
      <c r="J682" s="16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0.25912000000000002</v>
      </c>
      <c r="P682" s="19">
        <f t="shared" si="41"/>
        <v>150.65116279069767</v>
      </c>
      <c r="Q682" t="s">
        <v>8321</v>
      </c>
      <c r="R682" t="s">
        <v>8325</v>
      </c>
      <c r="S682" s="14">
        <f t="shared" si="42"/>
        <v>41864.501516203702</v>
      </c>
      <c r="T682" s="14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8221</v>
      </c>
      <c r="G683" t="s">
        <v>8224</v>
      </c>
      <c r="H683" t="s">
        <v>8246</v>
      </c>
      <c r="I683" s="16">
        <v>1477509604</v>
      </c>
      <c r="J683" s="16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4.0000000000000002E-4</v>
      </c>
      <c r="P683" s="19">
        <f t="shared" si="41"/>
        <v>1</v>
      </c>
      <c r="Q683" t="s">
        <v>8321</v>
      </c>
      <c r="R683" t="s">
        <v>8325</v>
      </c>
      <c r="S683" s="14">
        <f t="shared" si="42"/>
        <v>42639.805601851855</v>
      </c>
      <c r="T683" s="14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8221</v>
      </c>
      <c r="G684" t="s">
        <v>8224</v>
      </c>
      <c r="H684" t="s">
        <v>8246</v>
      </c>
      <c r="I684" s="16">
        <v>1489512122</v>
      </c>
      <c r="J684" s="16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1.06E-3</v>
      </c>
      <c r="P684" s="19">
        <f t="shared" si="41"/>
        <v>13.25</v>
      </c>
      <c r="Q684" t="s">
        <v>8321</v>
      </c>
      <c r="R684" t="s">
        <v>8325</v>
      </c>
      <c r="S684" s="14">
        <f t="shared" si="42"/>
        <v>42778.765300925923</v>
      </c>
      <c r="T684" s="14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8221</v>
      </c>
      <c r="G685" t="s">
        <v>8224</v>
      </c>
      <c r="H685" t="s">
        <v>8246</v>
      </c>
      <c r="I685" s="16">
        <v>1477949764</v>
      </c>
      <c r="J685" s="16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8.5142857142857138E-3</v>
      </c>
      <c r="P685" s="19">
        <f t="shared" si="41"/>
        <v>99.333333333333329</v>
      </c>
      <c r="Q685" t="s">
        <v>8321</v>
      </c>
      <c r="R685" t="s">
        <v>8325</v>
      </c>
      <c r="S685" s="14">
        <f t="shared" si="42"/>
        <v>42634.900046296301</v>
      </c>
      <c r="T685" s="14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8221</v>
      </c>
      <c r="G686" t="s">
        <v>8224</v>
      </c>
      <c r="H686" t="s">
        <v>8246</v>
      </c>
      <c r="I686" s="16">
        <v>1406257200</v>
      </c>
      <c r="J686" s="1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7.4837500000000001E-2</v>
      </c>
      <c r="P686" s="19">
        <f t="shared" si="41"/>
        <v>177.39259259259259</v>
      </c>
      <c r="Q686" t="s">
        <v>8321</v>
      </c>
      <c r="R686" t="s">
        <v>8325</v>
      </c>
      <c r="S686" s="14">
        <f t="shared" si="42"/>
        <v>41809.473275462966</v>
      </c>
      <c r="T686" s="14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8221</v>
      </c>
      <c r="G687" t="s">
        <v>8224</v>
      </c>
      <c r="H687" t="s">
        <v>8246</v>
      </c>
      <c r="I687" s="16">
        <v>1421095672</v>
      </c>
      <c r="J687" s="16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0.27650000000000002</v>
      </c>
      <c r="P687" s="19">
        <f t="shared" si="41"/>
        <v>55.3</v>
      </c>
      <c r="Q687" t="s">
        <v>8321</v>
      </c>
      <c r="R687" t="s">
        <v>8325</v>
      </c>
      <c r="S687" s="14">
        <f t="shared" si="42"/>
        <v>41971.866574074069</v>
      </c>
      <c r="T687" s="14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9">
        <v>500000</v>
      </c>
      <c r="E688" s="11">
        <v>0</v>
      </c>
      <c r="F688" t="s">
        <v>8221</v>
      </c>
      <c r="G688" t="s">
        <v>8237</v>
      </c>
      <c r="H688" t="s">
        <v>8249</v>
      </c>
      <c r="I688" s="16">
        <v>1438618170</v>
      </c>
      <c r="J688" s="16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19" t="e">
        <f t="shared" si="41"/>
        <v>#DIV/0!</v>
      </c>
      <c r="Q688" t="s">
        <v>8321</v>
      </c>
      <c r="R688" t="s">
        <v>8325</v>
      </c>
      <c r="S688" s="14">
        <f t="shared" si="42"/>
        <v>42189.673263888893</v>
      </c>
      <c r="T688" s="14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8221</v>
      </c>
      <c r="G689" t="s">
        <v>8238</v>
      </c>
      <c r="H689" t="s">
        <v>8256</v>
      </c>
      <c r="I689" s="16">
        <v>1486317653</v>
      </c>
      <c r="J689" s="16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3.5499999999999997E-2</v>
      </c>
      <c r="P689" s="19">
        <f t="shared" si="41"/>
        <v>591.66666666666663</v>
      </c>
      <c r="Q689" t="s">
        <v>8321</v>
      </c>
      <c r="R689" t="s">
        <v>8325</v>
      </c>
      <c r="S689" s="14">
        <f t="shared" si="42"/>
        <v>42711.750613425931</v>
      </c>
      <c r="T689" s="14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8221</v>
      </c>
      <c r="G690" t="s">
        <v>8224</v>
      </c>
      <c r="H690" t="s">
        <v>8246</v>
      </c>
      <c r="I690" s="16">
        <v>1444876253</v>
      </c>
      <c r="J690" s="16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0.72989999999999999</v>
      </c>
      <c r="P690" s="19">
        <f t="shared" si="41"/>
        <v>405.5</v>
      </c>
      <c r="Q690" t="s">
        <v>8321</v>
      </c>
      <c r="R690" t="s">
        <v>8325</v>
      </c>
      <c r="S690" s="14">
        <f t="shared" si="42"/>
        <v>42262.104780092588</v>
      </c>
      <c r="T690" s="14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8221</v>
      </c>
      <c r="G691" t="s">
        <v>8224</v>
      </c>
      <c r="H691" t="s">
        <v>8246</v>
      </c>
      <c r="I691" s="16">
        <v>1481173140</v>
      </c>
      <c r="J691" s="16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0.57648750000000004</v>
      </c>
      <c r="P691" s="19">
        <f t="shared" si="41"/>
        <v>343.14732142857144</v>
      </c>
      <c r="Q691" t="s">
        <v>8321</v>
      </c>
      <c r="R691" t="s">
        <v>8325</v>
      </c>
      <c r="S691" s="14">
        <f t="shared" si="42"/>
        <v>42675.66778935185</v>
      </c>
      <c r="T691" s="14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8221</v>
      </c>
      <c r="G692" t="s">
        <v>8224</v>
      </c>
      <c r="H692" t="s">
        <v>8246</v>
      </c>
      <c r="I692" s="16">
        <v>1473400800</v>
      </c>
      <c r="J692" s="16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0.1234</v>
      </c>
      <c r="P692" s="19">
        <f t="shared" si="41"/>
        <v>72.588235294117652</v>
      </c>
      <c r="Q692" t="s">
        <v>8321</v>
      </c>
      <c r="R692" t="s">
        <v>8325</v>
      </c>
      <c r="S692" s="14">
        <f t="shared" si="42"/>
        <v>42579.634733796294</v>
      </c>
      <c r="T692" s="14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8221</v>
      </c>
      <c r="G693" t="s">
        <v>8224</v>
      </c>
      <c r="H693" t="s">
        <v>8246</v>
      </c>
      <c r="I693" s="16">
        <v>1435711246</v>
      </c>
      <c r="J693" s="16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5.1999999999999998E-3</v>
      </c>
      <c r="P693" s="19">
        <f t="shared" si="41"/>
        <v>26</v>
      </c>
      <c r="Q693" t="s">
        <v>8321</v>
      </c>
      <c r="R693" t="s">
        <v>8325</v>
      </c>
      <c r="S693" s="14">
        <f t="shared" si="42"/>
        <v>42158.028310185182</v>
      </c>
      <c r="T693" s="14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8221</v>
      </c>
      <c r="G694" t="s">
        <v>8225</v>
      </c>
      <c r="H694" t="s">
        <v>8247</v>
      </c>
      <c r="I694" s="16">
        <v>1482397263</v>
      </c>
      <c r="J694" s="16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6.5299999999999997E-2</v>
      </c>
      <c r="P694" s="19">
        <f t="shared" si="41"/>
        <v>6.4975124378109452</v>
      </c>
      <c r="Q694" t="s">
        <v>8321</v>
      </c>
      <c r="R694" t="s">
        <v>8325</v>
      </c>
      <c r="S694" s="14">
        <f t="shared" si="42"/>
        <v>42696.37572916667</v>
      </c>
      <c r="T694" s="14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8221</v>
      </c>
      <c r="G695" t="s">
        <v>8224</v>
      </c>
      <c r="H695" t="s">
        <v>8246</v>
      </c>
      <c r="I695" s="16">
        <v>1430421827</v>
      </c>
      <c r="J695" s="16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0.35338000000000003</v>
      </c>
      <c r="P695" s="19">
        <f t="shared" si="41"/>
        <v>119.38513513513513</v>
      </c>
      <c r="Q695" t="s">
        <v>8321</v>
      </c>
      <c r="R695" t="s">
        <v>8325</v>
      </c>
      <c r="S695" s="14">
        <f t="shared" si="42"/>
        <v>42094.808182870373</v>
      </c>
      <c r="T695" s="14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8221</v>
      </c>
      <c r="G696" t="s">
        <v>8224</v>
      </c>
      <c r="H696" t="s">
        <v>8246</v>
      </c>
      <c r="I696" s="16">
        <v>1485964559</v>
      </c>
      <c r="J696" s="1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3.933333333333333E-3</v>
      </c>
      <c r="P696" s="19">
        <f t="shared" si="41"/>
        <v>84.285714285714292</v>
      </c>
      <c r="Q696" t="s">
        <v>8321</v>
      </c>
      <c r="R696" t="s">
        <v>8325</v>
      </c>
      <c r="S696" s="14">
        <f t="shared" si="42"/>
        <v>42737.663877314815</v>
      </c>
      <c r="T696" s="14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8221</v>
      </c>
      <c r="G697" t="s">
        <v>8224</v>
      </c>
      <c r="H697" t="s">
        <v>8246</v>
      </c>
      <c r="I697" s="16">
        <v>1414758620</v>
      </c>
      <c r="J697" s="16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1.06E-2</v>
      </c>
      <c r="P697" s="19">
        <f t="shared" si="41"/>
        <v>90.857142857142861</v>
      </c>
      <c r="Q697" t="s">
        <v>8321</v>
      </c>
      <c r="R697" t="s">
        <v>8325</v>
      </c>
      <c r="S697" s="14">
        <f t="shared" si="42"/>
        <v>41913.521064814813</v>
      </c>
      <c r="T697" s="14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8221</v>
      </c>
      <c r="G698" t="s">
        <v>8233</v>
      </c>
      <c r="H698" t="s">
        <v>8249</v>
      </c>
      <c r="I698" s="16">
        <v>1406326502</v>
      </c>
      <c r="J698" s="16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5.7142857142857145E-6</v>
      </c>
      <c r="P698" s="19">
        <f t="shared" si="41"/>
        <v>1</v>
      </c>
      <c r="Q698" t="s">
        <v>8321</v>
      </c>
      <c r="R698" t="s">
        <v>8325</v>
      </c>
      <c r="S698" s="14">
        <f t="shared" si="42"/>
        <v>41815.927106481482</v>
      </c>
      <c r="T698" s="14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8221</v>
      </c>
      <c r="G699" t="s">
        <v>8236</v>
      </c>
      <c r="H699" t="s">
        <v>8249</v>
      </c>
      <c r="I699" s="16">
        <v>1454502789</v>
      </c>
      <c r="J699" s="16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0.46379999999999999</v>
      </c>
      <c r="P699" s="19">
        <f t="shared" si="41"/>
        <v>20.342105263157894</v>
      </c>
      <c r="Q699" t="s">
        <v>8321</v>
      </c>
      <c r="R699" t="s">
        <v>8325</v>
      </c>
      <c r="S699" s="14">
        <f t="shared" si="42"/>
        <v>42388.523020833338</v>
      </c>
      <c r="T699" s="14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8221</v>
      </c>
      <c r="G700" t="s">
        <v>8224</v>
      </c>
      <c r="H700" t="s">
        <v>8246</v>
      </c>
      <c r="I700" s="16">
        <v>1411005600</v>
      </c>
      <c r="J700" s="16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0.15390000000000001</v>
      </c>
      <c r="P700" s="19">
        <f t="shared" si="41"/>
        <v>530.68965517241384</v>
      </c>
      <c r="Q700" t="s">
        <v>8321</v>
      </c>
      <c r="R700" t="s">
        <v>8325</v>
      </c>
      <c r="S700" s="14">
        <f t="shared" si="42"/>
        <v>41866.931076388886</v>
      </c>
      <c r="T700" s="14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8221</v>
      </c>
      <c r="G701" t="s">
        <v>8224</v>
      </c>
      <c r="H701" t="s">
        <v>8246</v>
      </c>
      <c r="I701" s="16">
        <v>1385136000</v>
      </c>
      <c r="J701" s="16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0.824221076923077</v>
      </c>
      <c r="P701" s="19">
        <f t="shared" si="41"/>
        <v>120.39184269662923</v>
      </c>
      <c r="Q701" t="s">
        <v>8321</v>
      </c>
      <c r="R701" t="s">
        <v>8325</v>
      </c>
      <c r="S701" s="14">
        <f t="shared" si="42"/>
        <v>41563.485509259262</v>
      </c>
      <c r="T701" s="14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8221</v>
      </c>
      <c r="G702" t="s">
        <v>8227</v>
      </c>
      <c r="H702" t="s">
        <v>8249</v>
      </c>
      <c r="I702" s="16">
        <v>1484065881</v>
      </c>
      <c r="J702" s="16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2.6866666666666667E-2</v>
      </c>
      <c r="P702" s="19">
        <f t="shared" si="41"/>
        <v>13</v>
      </c>
      <c r="Q702" t="s">
        <v>8321</v>
      </c>
      <c r="R702" t="s">
        <v>8325</v>
      </c>
      <c r="S702" s="14">
        <f t="shared" si="42"/>
        <v>42715.688437500001</v>
      </c>
      <c r="T702" s="14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8221</v>
      </c>
      <c r="G703" t="s">
        <v>8225</v>
      </c>
      <c r="H703" t="s">
        <v>8247</v>
      </c>
      <c r="I703" s="16">
        <v>1406130880</v>
      </c>
      <c r="J703" s="16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0.26600000000000001</v>
      </c>
      <c r="P703" s="19">
        <f t="shared" si="41"/>
        <v>291.33333333333331</v>
      </c>
      <c r="Q703" t="s">
        <v>8321</v>
      </c>
      <c r="R703" t="s">
        <v>8325</v>
      </c>
      <c r="S703" s="14">
        <f t="shared" si="42"/>
        <v>41813.662962962961</v>
      </c>
      <c r="T703" s="14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8221</v>
      </c>
      <c r="G704" t="s">
        <v>8224</v>
      </c>
      <c r="H704" t="s">
        <v>8246</v>
      </c>
      <c r="I704" s="16">
        <v>1480011987</v>
      </c>
      <c r="J704" s="16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0.30813400000000002</v>
      </c>
      <c r="P704" s="19">
        <f t="shared" si="41"/>
        <v>124.9191891891892</v>
      </c>
      <c r="Q704" t="s">
        <v>8321</v>
      </c>
      <c r="R704" t="s">
        <v>8325</v>
      </c>
      <c r="S704" s="14">
        <f t="shared" si="42"/>
        <v>42668.726701388892</v>
      </c>
      <c r="T704" s="14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8221</v>
      </c>
      <c r="G705" t="s">
        <v>8224</v>
      </c>
      <c r="H705" t="s">
        <v>8246</v>
      </c>
      <c r="I705" s="16">
        <v>1485905520</v>
      </c>
      <c r="J705" s="16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5.5800000000000002E-2</v>
      </c>
      <c r="P705" s="19">
        <f t="shared" si="41"/>
        <v>119.57142857142857</v>
      </c>
      <c r="Q705" t="s">
        <v>8321</v>
      </c>
      <c r="R705" t="s">
        <v>8325</v>
      </c>
      <c r="S705" s="14">
        <f t="shared" si="42"/>
        <v>42711.950798611113</v>
      </c>
      <c r="T705" s="14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8221</v>
      </c>
      <c r="G706" t="s">
        <v>8229</v>
      </c>
      <c r="H706" t="s">
        <v>8251</v>
      </c>
      <c r="I706" s="16">
        <v>1487565468</v>
      </c>
      <c r="J706" s="1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8.7454545454545458E-3</v>
      </c>
      <c r="P706" s="19">
        <f t="shared" si="41"/>
        <v>120.25</v>
      </c>
      <c r="Q706" t="s">
        <v>8321</v>
      </c>
      <c r="R706" t="s">
        <v>8325</v>
      </c>
      <c r="S706" s="14">
        <f t="shared" si="42"/>
        <v>42726.192916666667</v>
      </c>
      <c r="T706" s="14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8221</v>
      </c>
      <c r="G707" t="s">
        <v>8233</v>
      </c>
      <c r="H707" t="s">
        <v>8249</v>
      </c>
      <c r="I707" s="16">
        <v>1484999278</v>
      </c>
      <c r="J707" s="16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E707/D707</f>
        <v>9.7699999999999992E-3</v>
      </c>
      <c r="P707" s="19">
        <f t="shared" ref="P707:P770" si="45">E707/L707</f>
        <v>195.4</v>
      </c>
      <c r="Q707" t="s">
        <v>8321</v>
      </c>
      <c r="R707" t="s">
        <v>8325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9">
        <v>100000</v>
      </c>
      <c r="E708" s="11">
        <v>0</v>
      </c>
      <c r="F708" t="s">
        <v>8221</v>
      </c>
      <c r="G708" t="s">
        <v>8227</v>
      </c>
      <c r="H708" t="s">
        <v>8249</v>
      </c>
      <c r="I708" s="16">
        <v>1481740740</v>
      </c>
      <c r="J708" s="16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19" t="e">
        <f t="shared" si="45"/>
        <v>#DIV/0!</v>
      </c>
      <c r="Q708" t="s">
        <v>8321</v>
      </c>
      <c r="R708" t="s">
        <v>8325</v>
      </c>
      <c r="S708" s="14">
        <f t="shared" si="46"/>
        <v>42676.995173611111</v>
      </c>
      <c r="T708" s="14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8221</v>
      </c>
      <c r="G709" t="s">
        <v>8225</v>
      </c>
      <c r="H709" t="s">
        <v>8247</v>
      </c>
      <c r="I709" s="16">
        <v>1483286127</v>
      </c>
      <c r="J709" s="16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0.78927352941176465</v>
      </c>
      <c r="P709" s="19">
        <f t="shared" si="45"/>
        <v>117.69868421052631</v>
      </c>
      <c r="Q709" t="s">
        <v>8321</v>
      </c>
      <c r="R709" t="s">
        <v>8325</v>
      </c>
      <c r="S709" s="14">
        <f t="shared" si="46"/>
        <v>42696.663506944446</v>
      </c>
      <c r="T709" s="14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8221</v>
      </c>
      <c r="G710" t="s">
        <v>8225</v>
      </c>
      <c r="H710" t="s">
        <v>8247</v>
      </c>
      <c r="I710" s="16">
        <v>1410616600</v>
      </c>
      <c r="J710" s="16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0.22092500000000001</v>
      </c>
      <c r="P710" s="19">
        <f t="shared" si="45"/>
        <v>23.948509485094849</v>
      </c>
      <c r="Q710" t="s">
        <v>8321</v>
      </c>
      <c r="R710" t="s">
        <v>8325</v>
      </c>
      <c r="S710" s="14">
        <f t="shared" si="46"/>
        <v>41835.581018518518</v>
      </c>
      <c r="T710" s="14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8221</v>
      </c>
      <c r="G711" t="s">
        <v>8224</v>
      </c>
      <c r="H711" t="s">
        <v>8246</v>
      </c>
      <c r="I711" s="16">
        <v>1417741159</v>
      </c>
      <c r="J711" s="16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4.0666666666666663E-3</v>
      </c>
      <c r="P711" s="19">
        <f t="shared" si="45"/>
        <v>30.5</v>
      </c>
      <c r="Q711" t="s">
        <v>8321</v>
      </c>
      <c r="R711" t="s">
        <v>8325</v>
      </c>
      <c r="S711" s="14">
        <f t="shared" si="46"/>
        <v>41948.041192129633</v>
      </c>
      <c r="T711" s="14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9">
        <v>1200</v>
      </c>
      <c r="E712" s="11">
        <v>0</v>
      </c>
      <c r="F712" t="s">
        <v>8221</v>
      </c>
      <c r="G712" t="s">
        <v>8229</v>
      </c>
      <c r="H712" t="s">
        <v>8251</v>
      </c>
      <c r="I712" s="16">
        <v>1408495440</v>
      </c>
      <c r="J712" s="16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19" t="e">
        <f t="shared" si="45"/>
        <v>#DIV/0!</v>
      </c>
      <c r="Q712" t="s">
        <v>8321</v>
      </c>
      <c r="R712" t="s">
        <v>8325</v>
      </c>
      <c r="S712" s="14">
        <f t="shared" si="46"/>
        <v>41837.984976851854</v>
      </c>
      <c r="T712" s="14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8221</v>
      </c>
      <c r="G713" t="s">
        <v>8233</v>
      </c>
      <c r="H713" t="s">
        <v>8249</v>
      </c>
      <c r="I713" s="16">
        <v>1481716868</v>
      </c>
      <c r="J713" s="16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0.33790999999999999</v>
      </c>
      <c r="P713" s="19">
        <f t="shared" si="45"/>
        <v>99.973372781065095</v>
      </c>
      <c r="Q713" t="s">
        <v>8321</v>
      </c>
      <c r="R713" t="s">
        <v>8325</v>
      </c>
      <c r="S713" s="14">
        <f t="shared" si="46"/>
        <v>42678.459120370375</v>
      </c>
      <c r="T713" s="14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8221</v>
      </c>
      <c r="G714" t="s">
        <v>8224</v>
      </c>
      <c r="H714" t="s">
        <v>8246</v>
      </c>
      <c r="I714" s="16">
        <v>1455466832</v>
      </c>
      <c r="J714" s="16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2.1649484536082476E-3</v>
      </c>
      <c r="P714" s="19">
        <f t="shared" si="45"/>
        <v>26.25</v>
      </c>
      <c r="Q714" t="s">
        <v>8321</v>
      </c>
      <c r="R714" t="s">
        <v>8325</v>
      </c>
      <c r="S714" s="14">
        <f t="shared" si="46"/>
        <v>42384.680925925932</v>
      </c>
      <c r="T714" s="14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8221</v>
      </c>
      <c r="G715" t="s">
        <v>8237</v>
      </c>
      <c r="H715" t="s">
        <v>8249</v>
      </c>
      <c r="I715" s="16">
        <v>1465130532</v>
      </c>
      <c r="J715" s="16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7.9600000000000001E-3</v>
      </c>
      <c r="P715" s="19">
        <f t="shared" si="45"/>
        <v>199</v>
      </c>
      <c r="Q715" t="s">
        <v>8321</v>
      </c>
      <c r="R715" t="s">
        <v>8325</v>
      </c>
      <c r="S715" s="14">
        <f t="shared" si="46"/>
        <v>42496.529305555552</v>
      </c>
      <c r="T715" s="14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8221</v>
      </c>
      <c r="G716" t="s">
        <v>8224</v>
      </c>
      <c r="H716" t="s">
        <v>8246</v>
      </c>
      <c r="I716" s="16">
        <v>1488308082</v>
      </c>
      <c r="J716" s="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0.14993333333333334</v>
      </c>
      <c r="P716" s="19">
        <f t="shared" si="45"/>
        <v>80.321428571428569</v>
      </c>
      <c r="Q716" t="s">
        <v>8321</v>
      </c>
      <c r="R716" t="s">
        <v>8325</v>
      </c>
      <c r="S716" s="14">
        <f t="shared" si="46"/>
        <v>42734.787986111114</v>
      </c>
      <c r="T716" s="14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8221</v>
      </c>
      <c r="G717" t="s">
        <v>8224</v>
      </c>
      <c r="H717" t="s">
        <v>8246</v>
      </c>
      <c r="I717" s="16">
        <v>1446693040</v>
      </c>
      <c r="J717" s="16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5.0509090909090906E-2</v>
      </c>
      <c r="P717" s="19">
        <f t="shared" si="45"/>
        <v>115.75</v>
      </c>
      <c r="Q717" t="s">
        <v>8321</v>
      </c>
      <c r="R717" t="s">
        <v>8325</v>
      </c>
      <c r="S717" s="14">
        <f t="shared" si="46"/>
        <v>42273.090740740736</v>
      </c>
      <c r="T717" s="14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8221</v>
      </c>
      <c r="G718" t="s">
        <v>8224</v>
      </c>
      <c r="H718" t="s">
        <v>8246</v>
      </c>
      <c r="I718" s="16">
        <v>1417392000</v>
      </c>
      <c r="J718" s="16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0.10214285714285715</v>
      </c>
      <c r="P718" s="19">
        <f t="shared" si="45"/>
        <v>44.6875</v>
      </c>
      <c r="Q718" t="s">
        <v>8321</v>
      </c>
      <c r="R718" t="s">
        <v>8325</v>
      </c>
      <c r="S718" s="14">
        <f t="shared" si="46"/>
        <v>41940.658645833333</v>
      </c>
      <c r="T718" s="14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8221</v>
      </c>
      <c r="G719" t="s">
        <v>8224</v>
      </c>
      <c r="H719" t="s">
        <v>8246</v>
      </c>
      <c r="I719" s="16">
        <v>1409949002</v>
      </c>
      <c r="J719" s="16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3.0500000000000002E-3</v>
      </c>
      <c r="P719" s="19">
        <f t="shared" si="45"/>
        <v>76.25</v>
      </c>
      <c r="Q719" t="s">
        <v>8321</v>
      </c>
      <c r="R719" t="s">
        <v>8325</v>
      </c>
      <c r="S719" s="14">
        <f t="shared" si="46"/>
        <v>41857.854189814818</v>
      </c>
      <c r="T719" s="14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8221</v>
      </c>
      <c r="G720" t="s">
        <v>8224</v>
      </c>
      <c r="H720" t="s">
        <v>8246</v>
      </c>
      <c r="I720" s="16">
        <v>1487397540</v>
      </c>
      <c r="J720" s="16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7.4999999999999997E-3</v>
      </c>
      <c r="P720" s="19">
        <f t="shared" si="45"/>
        <v>22.5</v>
      </c>
      <c r="Q720" t="s">
        <v>8321</v>
      </c>
      <c r="R720" t="s">
        <v>8325</v>
      </c>
      <c r="S720" s="14">
        <f t="shared" si="46"/>
        <v>42752.845451388886</v>
      </c>
      <c r="T720" s="14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8221</v>
      </c>
      <c r="G721" t="s">
        <v>8224</v>
      </c>
      <c r="H721" t="s">
        <v>8246</v>
      </c>
      <c r="I721" s="16">
        <v>1456189076</v>
      </c>
      <c r="J721" s="16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1.2933333333333333E-2</v>
      </c>
      <c r="P721" s="19">
        <f t="shared" si="45"/>
        <v>19.399999999999999</v>
      </c>
      <c r="Q721" t="s">
        <v>8321</v>
      </c>
      <c r="R721" t="s">
        <v>8325</v>
      </c>
      <c r="S721" s="14">
        <f t="shared" si="46"/>
        <v>42409.040231481486</v>
      </c>
      <c r="T721" s="14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8219</v>
      </c>
      <c r="G722" t="s">
        <v>8224</v>
      </c>
      <c r="H722" t="s">
        <v>8246</v>
      </c>
      <c r="I722" s="16">
        <v>1327851291</v>
      </c>
      <c r="J722" s="16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1.4394736842105262</v>
      </c>
      <c r="P722" s="19">
        <f t="shared" si="45"/>
        <v>66.707317073170728</v>
      </c>
      <c r="Q722" t="s">
        <v>8331</v>
      </c>
      <c r="R722" t="s">
        <v>8339</v>
      </c>
      <c r="S722" s="14">
        <f t="shared" si="46"/>
        <v>40909.649201388893</v>
      </c>
      <c r="T722" s="14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8219</v>
      </c>
      <c r="G723" t="s">
        <v>8224</v>
      </c>
      <c r="H723" t="s">
        <v>8246</v>
      </c>
      <c r="I723" s="16">
        <v>1406900607</v>
      </c>
      <c r="J723" s="16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1.2210975609756098</v>
      </c>
      <c r="P723" s="19">
        <f t="shared" si="45"/>
        <v>84.142857142857139</v>
      </c>
      <c r="Q723" t="s">
        <v>8331</v>
      </c>
      <c r="R723" t="s">
        <v>8339</v>
      </c>
      <c r="S723" s="14">
        <f t="shared" si="46"/>
        <v>41807.571840277778</v>
      </c>
      <c r="T723" s="14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8219</v>
      </c>
      <c r="G724" t="s">
        <v>8224</v>
      </c>
      <c r="H724" t="s">
        <v>8246</v>
      </c>
      <c r="I724" s="16">
        <v>1333909178</v>
      </c>
      <c r="J724" s="16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1.3202400000000001</v>
      </c>
      <c r="P724" s="19">
        <f t="shared" si="45"/>
        <v>215.72549019607843</v>
      </c>
      <c r="Q724" t="s">
        <v>8331</v>
      </c>
      <c r="R724" t="s">
        <v>8339</v>
      </c>
      <c r="S724" s="14">
        <f t="shared" si="46"/>
        <v>40977.805300925924</v>
      </c>
      <c r="T724" s="14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8219</v>
      </c>
      <c r="G725" t="s">
        <v>8224</v>
      </c>
      <c r="H725" t="s">
        <v>8246</v>
      </c>
      <c r="I725" s="16">
        <v>1438228740</v>
      </c>
      <c r="J725" s="16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1.0938000000000001</v>
      </c>
      <c r="P725" s="19">
        <f t="shared" si="45"/>
        <v>54.69</v>
      </c>
      <c r="Q725" t="s">
        <v>8331</v>
      </c>
      <c r="R725" t="s">
        <v>8339</v>
      </c>
      <c r="S725" s="14">
        <f t="shared" si="46"/>
        <v>42184.816539351858</v>
      </c>
      <c r="T725" s="14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8219</v>
      </c>
      <c r="G726" t="s">
        <v>8224</v>
      </c>
      <c r="H726" t="s">
        <v>8246</v>
      </c>
      <c r="I726" s="16">
        <v>1309447163</v>
      </c>
      <c r="J726" s="1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1.0547157142857144</v>
      </c>
      <c r="P726" s="19">
        <f t="shared" si="45"/>
        <v>51.62944055944056</v>
      </c>
      <c r="Q726" t="s">
        <v>8331</v>
      </c>
      <c r="R726" t="s">
        <v>8339</v>
      </c>
      <c r="S726" s="14">
        <f t="shared" si="46"/>
        <v>40694.638460648144</v>
      </c>
      <c r="T726" s="14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8219</v>
      </c>
      <c r="G727" t="s">
        <v>8224</v>
      </c>
      <c r="H727" t="s">
        <v>8246</v>
      </c>
      <c r="I727" s="16">
        <v>1450018912</v>
      </c>
      <c r="J727" s="16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1.0035000000000001</v>
      </c>
      <c r="P727" s="19">
        <f t="shared" si="45"/>
        <v>143.35714285714286</v>
      </c>
      <c r="Q727" t="s">
        <v>8331</v>
      </c>
      <c r="R727" t="s">
        <v>8339</v>
      </c>
      <c r="S727" s="14">
        <f t="shared" si="46"/>
        <v>42321.626296296294</v>
      </c>
      <c r="T727" s="14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8219</v>
      </c>
      <c r="G728" t="s">
        <v>8224</v>
      </c>
      <c r="H728" t="s">
        <v>8246</v>
      </c>
      <c r="I728" s="16">
        <v>1365728487</v>
      </c>
      <c r="J728" s="16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1.014</v>
      </c>
      <c r="P728" s="19">
        <f t="shared" si="45"/>
        <v>72.428571428571431</v>
      </c>
      <c r="Q728" t="s">
        <v>8331</v>
      </c>
      <c r="R728" t="s">
        <v>8339</v>
      </c>
      <c r="S728" s="14">
        <f t="shared" si="46"/>
        <v>41346.042673611111</v>
      </c>
      <c r="T728" s="14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8219</v>
      </c>
      <c r="G729" t="s">
        <v>8224</v>
      </c>
      <c r="H729" t="s">
        <v>8246</v>
      </c>
      <c r="I729" s="16">
        <v>1358198400</v>
      </c>
      <c r="J729" s="16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1.5551428571428572</v>
      </c>
      <c r="P729" s="19">
        <f t="shared" si="45"/>
        <v>36.530201342281877</v>
      </c>
      <c r="Q729" t="s">
        <v>8331</v>
      </c>
      <c r="R729" t="s">
        <v>8339</v>
      </c>
      <c r="S729" s="14">
        <f t="shared" si="46"/>
        <v>41247.020243055551</v>
      </c>
      <c r="T729" s="14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8219</v>
      </c>
      <c r="G730" t="s">
        <v>8224</v>
      </c>
      <c r="H730" t="s">
        <v>8246</v>
      </c>
      <c r="I730" s="16">
        <v>1313957157</v>
      </c>
      <c r="J730" s="16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1.05566</v>
      </c>
      <c r="P730" s="19">
        <f t="shared" si="45"/>
        <v>60.903461538461535</v>
      </c>
      <c r="Q730" t="s">
        <v>8331</v>
      </c>
      <c r="R730" t="s">
        <v>8339</v>
      </c>
      <c r="S730" s="14">
        <f t="shared" si="46"/>
        <v>40731.837465277778</v>
      </c>
      <c r="T730" s="14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8219</v>
      </c>
      <c r="G731" t="s">
        <v>8224</v>
      </c>
      <c r="H731" t="s">
        <v>8246</v>
      </c>
      <c r="I731" s="16">
        <v>1348028861</v>
      </c>
      <c r="J731" s="16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1.3065</v>
      </c>
      <c r="P731" s="19">
        <f t="shared" si="45"/>
        <v>43.55</v>
      </c>
      <c r="Q731" t="s">
        <v>8331</v>
      </c>
      <c r="R731" t="s">
        <v>8339</v>
      </c>
      <c r="S731" s="14">
        <f t="shared" si="46"/>
        <v>41111.185891203706</v>
      </c>
      <c r="T731" s="14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8219</v>
      </c>
      <c r="G732" t="s">
        <v>8224</v>
      </c>
      <c r="H732" t="s">
        <v>8246</v>
      </c>
      <c r="I732" s="16">
        <v>1323280391</v>
      </c>
      <c r="J732" s="16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1.3219000000000001</v>
      </c>
      <c r="P732" s="19">
        <f t="shared" si="45"/>
        <v>99.766037735849054</v>
      </c>
      <c r="Q732" t="s">
        <v>8331</v>
      </c>
      <c r="R732" t="s">
        <v>8339</v>
      </c>
      <c r="S732" s="14">
        <f t="shared" si="46"/>
        <v>40854.745266203703</v>
      </c>
      <c r="T732" s="14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8219</v>
      </c>
      <c r="G733" t="s">
        <v>8224</v>
      </c>
      <c r="H733" t="s">
        <v>8246</v>
      </c>
      <c r="I733" s="16">
        <v>1327212000</v>
      </c>
      <c r="J733" s="16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1.26</v>
      </c>
      <c r="P733" s="19">
        <f t="shared" si="45"/>
        <v>88.732394366197184</v>
      </c>
      <c r="Q733" t="s">
        <v>8331</v>
      </c>
      <c r="R733" t="s">
        <v>8339</v>
      </c>
      <c r="S733" s="14">
        <f t="shared" si="46"/>
        <v>40879.795682870368</v>
      </c>
      <c r="T733" s="14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8219</v>
      </c>
      <c r="G734" t="s">
        <v>8225</v>
      </c>
      <c r="H734" t="s">
        <v>8247</v>
      </c>
      <c r="I734" s="16">
        <v>1380449461</v>
      </c>
      <c r="J734" s="16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1.6</v>
      </c>
      <c r="P734" s="19">
        <f t="shared" si="45"/>
        <v>4.9230769230769234</v>
      </c>
      <c r="Q734" t="s">
        <v>8331</v>
      </c>
      <c r="R734" t="s">
        <v>8339</v>
      </c>
      <c r="S734" s="14">
        <f t="shared" si="46"/>
        <v>41486.424317129626</v>
      </c>
      <c r="T734" s="14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8219</v>
      </c>
      <c r="G735" t="s">
        <v>8225</v>
      </c>
      <c r="H735" t="s">
        <v>8247</v>
      </c>
      <c r="I735" s="16">
        <v>1387533892</v>
      </c>
      <c r="J735" s="16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1.2048000000000001</v>
      </c>
      <c r="P735" s="19">
        <f t="shared" si="45"/>
        <v>17.822485207100591</v>
      </c>
      <c r="Q735" t="s">
        <v>8331</v>
      </c>
      <c r="R735" t="s">
        <v>8339</v>
      </c>
      <c r="S735" s="14">
        <f t="shared" si="46"/>
        <v>41598.420046296298</v>
      </c>
      <c r="T735" s="14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8219</v>
      </c>
      <c r="G736" t="s">
        <v>8229</v>
      </c>
      <c r="H736" t="s">
        <v>8251</v>
      </c>
      <c r="I736" s="16">
        <v>1431147600</v>
      </c>
      <c r="J736" s="1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1.2552941176470589</v>
      </c>
      <c r="P736" s="19">
        <f t="shared" si="45"/>
        <v>187.19298245614036</v>
      </c>
      <c r="Q736" t="s">
        <v>8331</v>
      </c>
      <c r="R736" t="s">
        <v>8339</v>
      </c>
      <c r="S736" s="14">
        <f t="shared" si="46"/>
        <v>42102.164583333331</v>
      </c>
      <c r="T736" s="14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8219</v>
      </c>
      <c r="G737" t="s">
        <v>8224</v>
      </c>
      <c r="H737" t="s">
        <v>8246</v>
      </c>
      <c r="I737" s="16">
        <v>1417653540</v>
      </c>
      <c r="J737" s="16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1.1440638297872341</v>
      </c>
      <c r="P737" s="19">
        <f t="shared" si="45"/>
        <v>234.80786026200875</v>
      </c>
      <c r="Q737" t="s">
        <v>8331</v>
      </c>
      <c r="R737" t="s">
        <v>8339</v>
      </c>
      <c r="S737" s="14">
        <f t="shared" si="46"/>
        <v>41946.029467592591</v>
      </c>
      <c r="T737" s="14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8219</v>
      </c>
      <c r="G738" t="s">
        <v>8224</v>
      </c>
      <c r="H738" t="s">
        <v>8246</v>
      </c>
      <c r="I738" s="16">
        <v>1385009940</v>
      </c>
      <c r="J738" s="16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3.151388888888889</v>
      </c>
      <c r="P738" s="19">
        <f t="shared" si="45"/>
        <v>105.04629629629629</v>
      </c>
      <c r="Q738" t="s">
        <v>8331</v>
      </c>
      <c r="R738" t="s">
        <v>8339</v>
      </c>
      <c r="S738" s="14">
        <f t="shared" si="46"/>
        <v>41579.734259259261</v>
      </c>
      <c r="T738" s="14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8219</v>
      </c>
      <c r="G739" t="s">
        <v>8224</v>
      </c>
      <c r="H739" t="s">
        <v>8246</v>
      </c>
      <c r="I739" s="16">
        <v>1392408000</v>
      </c>
      <c r="J739" s="16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1.224</v>
      </c>
      <c r="P739" s="19">
        <f t="shared" si="45"/>
        <v>56.666666666666664</v>
      </c>
      <c r="Q739" t="s">
        <v>8331</v>
      </c>
      <c r="R739" t="s">
        <v>8339</v>
      </c>
      <c r="S739" s="14">
        <f t="shared" si="46"/>
        <v>41667.275312500002</v>
      </c>
      <c r="T739" s="14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8219</v>
      </c>
      <c r="G740" t="s">
        <v>8224</v>
      </c>
      <c r="H740" t="s">
        <v>8246</v>
      </c>
      <c r="I740" s="16">
        <v>1417409940</v>
      </c>
      <c r="J740" s="16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1.0673333333333332</v>
      </c>
      <c r="P740" s="19">
        <f t="shared" si="45"/>
        <v>39.048780487804876</v>
      </c>
      <c r="Q740" t="s">
        <v>8331</v>
      </c>
      <c r="R740" t="s">
        <v>8339</v>
      </c>
      <c r="S740" s="14">
        <f t="shared" si="46"/>
        <v>41943.604097222218</v>
      </c>
      <c r="T740" s="14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8219</v>
      </c>
      <c r="G741" t="s">
        <v>8224</v>
      </c>
      <c r="H741" t="s">
        <v>8246</v>
      </c>
      <c r="I741" s="16">
        <v>1407758629</v>
      </c>
      <c r="J741" s="16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1.5833333333333333</v>
      </c>
      <c r="P741" s="19">
        <f t="shared" si="45"/>
        <v>68.345323741007192</v>
      </c>
      <c r="Q741" t="s">
        <v>8331</v>
      </c>
      <c r="R741" t="s">
        <v>8339</v>
      </c>
      <c r="S741" s="14">
        <f t="shared" si="46"/>
        <v>41829.502650462964</v>
      </c>
      <c r="T741" s="14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8219</v>
      </c>
      <c r="G742" t="s">
        <v>8224</v>
      </c>
      <c r="H742" t="s">
        <v>8246</v>
      </c>
      <c r="I742" s="16">
        <v>1434857482</v>
      </c>
      <c r="J742" s="16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1.0740000000000001</v>
      </c>
      <c r="P742" s="19">
        <f t="shared" si="45"/>
        <v>169.57894736842104</v>
      </c>
      <c r="Q742" t="s">
        <v>8331</v>
      </c>
      <c r="R742" t="s">
        <v>8339</v>
      </c>
      <c r="S742" s="14">
        <f t="shared" si="46"/>
        <v>42162.146782407406</v>
      </c>
      <c r="T742" s="14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8219</v>
      </c>
      <c r="G743" t="s">
        <v>8224</v>
      </c>
      <c r="H743" t="s">
        <v>8246</v>
      </c>
      <c r="I743" s="16">
        <v>1370964806</v>
      </c>
      <c r="J743" s="16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1.0226</v>
      </c>
      <c r="P743" s="19">
        <f t="shared" si="45"/>
        <v>141.42340425531913</v>
      </c>
      <c r="Q743" t="s">
        <v>8331</v>
      </c>
      <c r="R743" t="s">
        <v>8339</v>
      </c>
      <c r="S743" s="14">
        <f t="shared" si="46"/>
        <v>41401.648217592592</v>
      </c>
      <c r="T743" s="14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8219</v>
      </c>
      <c r="G744" t="s">
        <v>8224</v>
      </c>
      <c r="H744" t="s">
        <v>8246</v>
      </c>
      <c r="I744" s="16">
        <v>1395435712</v>
      </c>
      <c r="J744" s="16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1.1071428571428572</v>
      </c>
      <c r="P744" s="19">
        <f t="shared" si="45"/>
        <v>67.391304347826093</v>
      </c>
      <c r="Q744" t="s">
        <v>8331</v>
      </c>
      <c r="R744" t="s">
        <v>8339</v>
      </c>
      <c r="S744" s="14">
        <f t="shared" si="46"/>
        <v>41689.917962962965</v>
      </c>
      <c r="T744" s="14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8219</v>
      </c>
      <c r="G745" t="s">
        <v>8224</v>
      </c>
      <c r="H745" t="s">
        <v>8246</v>
      </c>
      <c r="I745" s="16">
        <v>1334610000</v>
      </c>
      <c r="J745" s="16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1.48</v>
      </c>
      <c r="P745" s="19">
        <f t="shared" si="45"/>
        <v>54.266666666666666</v>
      </c>
      <c r="Q745" t="s">
        <v>8331</v>
      </c>
      <c r="R745" t="s">
        <v>8339</v>
      </c>
      <c r="S745" s="14">
        <f t="shared" si="46"/>
        <v>40990.709317129629</v>
      </c>
      <c r="T745" s="14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8219</v>
      </c>
      <c r="G746" t="s">
        <v>8224</v>
      </c>
      <c r="H746" t="s">
        <v>8246</v>
      </c>
      <c r="I746" s="16">
        <v>1355439503</v>
      </c>
      <c r="J746" s="1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1.0232000000000001</v>
      </c>
      <c r="P746" s="19">
        <f t="shared" si="45"/>
        <v>82.516129032258064</v>
      </c>
      <c r="Q746" t="s">
        <v>8331</v>
      </c>
      <c r="R746" t="s">
        <v>8339</v>
      </c>
      <c r="S746" s="14">
        <f t="shared" si="46"/>
        <v>41226.95721064815</v>
      </c>
      <c r="T746" s="14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8219</v>
      </c>
      <c r="G747" t="s">
        <v>8224</v>
      </c>
      <c r="H747" t="s">
        <v>8246</v>
      </c>
      <c r="I747" s="16">
        <v>1367588645</v>
      </c>
      <c r="J747" s="16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1.7909909909909909</v>
      </c>
      <c r="P747" s="19">
        <f t="shared" si="45"/>
        <v>53.729729729729726</v>
      </c>
      <c r="Q747" t="s">
        <v>8331</v>
      </c>
      <c r="R747" t="s">
        <v>8339</v>
      </c>
      <c r="S747" s="14">
        <f t="shared" si="46"/>
        <v>41367.572280092594</v>
      </c>
      <c r="T747" s="14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8219</v>
      </c>
      <c r="G748" t="s">
        <v>8224</v>
      </c>
      <c r="H748" t="s">
        <v>8246</v>
      </c>
      <c r="I748" s="16">
        <v>1348372740</v>
      </c>
      <c r="J748" s="16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1.1108135252761968</v>
      </c>
      <c r="P748" s="19">
        <f t="shared" si="45"/>
        <v>34.206185567010309</v>
      </c>
      <c r="Q748" t="s">
        <v>8331</v>
      </c>
      <c r="R748" t="s">
        <v>8339</v>
      </c>
      <c r="S748" s="14">
        <f t="shared" si="46"/>
        <v>41157.042928240742</v>
      </c>
      <c r="T748" s="14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8219</v>
      </c>
      <c r="G749" t="s">
        <v>8233</v>
      </c>
      <c r="H749" t="s">
        <v>8249</v>
      </c>
      <c r="I749" s="16">
        <v>1421319240</v>
      </c>
      <c r="J749" s="16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1.0004285714285714</v>
      </c>
      <c r="P749" s="19">
        <f t="shared" si="45"/>
        <v>127.32727272727273</v>
      </c>
      <c r="Q749" t="s">
        <v>8331</v>
      </c>
      <c r="R749" t="s">
        <v>8339</v>
      </c>
      <c r="S749" s="14">
        <f t="shared" si="46"/>
        <v>41988.548831018517</v>
      </c>
      <c r="T749" s="14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8219</v>
      </c>
      <c r="G750" t="s">
        <v>8224</v>
      </c>
      <c r="H750" t="s">
        <v>8246</v>
      </c>
      <c r="I750" s="16">
        <v>1407701966</v>
      </c>
      <c r="J750" s="16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1.0024999999999999</v>
      </c>
      <c r="P750" s="19">
        <f t="shared" si="45"/>
        <v>45.56818181818182</v>
      </c>
      <c r="Q750" t="s">
        <v>8331</v>
      </c>
      <c r="R750" t="s">
        <v>8339</v>
      </c>
      <c r="S750" s="14">
        <f t="shared" si="46"/>
        <v>41831.846828703703</v>
      </c>
      <c r="T750" s="14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8219</v>
      </c>
      <c r="G751" t="s">
        <v>8224</v>
      </c>
      <c r="H751" t="s">
        <v>8246</v>
      </c>
      <c r="I751" s="16">
        <v>1485642930</v>
      </c>
      <c r="J751" s="16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1.0556000000000001</v>
      </c>
      <c r="P751" s="19">
        <f t="shared" si="45"/>
        <v>95.963636363636368</v>
      </c>
      <c r="Q751" t="s">
        <v>8331</v>
      </c>
      <c r="R751" t="s">
        <v>8339</v>
      </c>
      <c r="S751" s="14">
        <f t="shared" si="46"/>
        <v>42733.94131944445</v>
      </c>
      <c r="T751" s="14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8219</v>
      </c>
      <c r="G752" t="s">
        <v>8224</v>
      </c>
      <c r="H752" t="s">
        <v>8246</v>
      </c>
      <c r="I752" s="16">
        <v>1361739872</v>
      </c>
      <c r="J752" s="16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1.0258775877587758</v>
      </c>
      <c r="P752" s="19">
        <f t="shared" si="45"/>
        <v>77.271186440677965</v>
      </c>
      <c r="Q752" t="s">
        <v>8331</v>
      </c>
      <c r="R752" t="s">
        <v>8339</v>
      </c>
      <c r="S752" s="14">
        <f t="shared" si="46"/>
        <v>41299.878148148149</v>
      </c>
      <c r="T752" s="14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8219</v>
      </c>
      <c r="G753" t="s">
        <v>8224</v>
      </c>
      <c r="H753" t="s">
        <v>8246</v>
      </c>
      <c r="I753" s="16">
        <v>1312470475</v>
      </c>
      <c r="J753" s="16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1.1850000000000001</v>
      </c>
      <c r="P753" s="19">
        <f t="shared" si="45"/>
        <v>57.338709677419352</v>
      </c>
      <c r="Q753" t="s">
        <v>8331</v>
      </c>
      <c r="R753" t="s">
        <v>8339</v>
      </c>
      <c r="S753" s="14">
        <f t="shared" si="46"/>
        <v>40713.630497685182</v>
      </c>
      <c r="T753" s="14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8219</v>
      </c>
      <c r="G754" t="s">
        <v>8226</v>
      </c>
      <c r="H754" t="s">
        <v>8248</v>
      </c>
      <c r="I754" s="16">
        <v>1476615600</v>
      </c>
      <c r="J754" s="16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1.117</v>
      </c>
      <c r="P754" s="19">
        <f t="shared" si="45"/>
        <v>53.19047619047619</v>
      </c>
      <c r="Q754" t="s">
        <v>8331</v>
      </c>
      <c r="R754" t="s">
        <v>8339</v>
      </c>
      <c r="S754" s="14">
        <f t="shared" si="46"/>
        <v>42639.421493055561</v>
      </c>
      <c r="T754" s="14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8219</v>
      </c>
      <c r="G755" t="s">
        <v>8224</v>
      </c>
      <c r="H755" t="s">
        <v>8246</v>
      </c>
      <c r="I755" s="16">
        <v>1423922991</v>
      </c>
      <c r="J755" s="16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1.28</v>
      </c>
      <c r="P755" s="19">
        <f t="shared" si="45"/>
        <v>492.30769230769232</v>
      </c>
      <c r="Q755" t="s">
        <v>8331</v>
      </c>
      <c r="R755" t="s">
        <v>8339</v>
      </c>
      <c r="S755" s="14">
        <f t="shared" si="46"/>
        <v>42019.590173611112</v>
      </c>
      <c r="T755" s="14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8219</v>
      </c>
      <c r="G756" t="s">
        <v>8224</v>
      </c>
      <c r="H756" t="s">
        <v>8246</v>
      </c>
      <c r="I756" s="16">
        <v>1357408721</v>
      </c>
      <c r="J756" s="1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1.0375000000000001</v>
      </c>
      <c r="P756" s="19">
        <f t="shared" si="45"/>
        <v>42.346938775510203</v>
      </c>
      <c r="Q756" t="s">
        <v>8331</v>
      </c>
      <c r="R756" t="s">
        <v>8339</v>
      </c>
      <c r="S756" s="14">
        <f t="shared" si="46"/>
        <v>41249.749085648145</v>
      </c>
      <c r="T756" s="14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8219</v>
      </c>
      <c r="G757" t="s">
        <v>8224</v>
      </c>
      <c r="H757" t="s">
        <v>8246</v>
      </c>
      <c r="I757" s="16">
        <v>1369010460</v>
      </c>
      <c r="J757" s="16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1.0190760000000001</v>
      </c>
      <c r="P757" s="19">
        <f t="shared" si="45"/>
        <v>37.466029411764708</v>
      </c>
      <c r="Q757" t="s">
        <v>8331</v>
      </c>
      <c r="R757" t="s">
        <v>8339</v>
      </c>
      <c r="S757" s="14">
        <f t="shared" si="46"/>
        <v>41383.605057870373</v>
      </c>
      <c r="T757" s="14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8219</v>
      </c>
      <c r="G758" t="s">
        <v>8224</v>
      </c>
      <c r="H758" t="s">
        <v>8246</v>
      </c>
      <c r="I758" s="16">
        <v>1303147459</v>
      </c>
      <c r="J758" s="16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1.177142857142857</v>
      </c>
      <c r="P758" s="19">
        <f t="shared" si="45"/>
        <v>37.454545454545453</v>
      </c>
      <c r="Q758" t="s">
        <v>8331</v>
      </c>
      <c r="R758" t="s">
        <v>8339</v>
      </c>
      <c r="S758" s="14">
        <f t="shared" si="46"/>
        <v>40590.766886574071</v>
      </c>
      <c r="T758" s="14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8219</v>
      </c>
      <c r="G759" t="s">
        <v>8224</v>
      </c>
      <c r="H759" t="s">
        <v>8246</v>
      </c>
      <c r="I759" s="16">
        <v>1354756714</v>
      </c>
      <c r="J759" s="16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2.38</v>
      </c>
      <c r="P759" s="19">
        <f t="shared" si="45"/>
        <v>33.055555555555557</v>
      </c>
      <c r="Q759" t="s">
        <v>8331</v>
      </c>
      <c r="R759" t="s">
        <v>8339</v>
      </c>
      <c r="S759" s="14">
        <f t="shared" si="46"/>
        <v>41235.054560185185</v>
      </c>
      <c r="T759" s="14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8219</v>
      </c>
      <c r="G760" t="s">
        <v>8224</v>
      </c>
      <c r="H760" t="s">
        <v>8246</v>
      </c>
      <c r="I760" s="16">
        <v>1286568268</v>
      </c>
      <c r="J760" s="16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1.02</v>
      </c>
      <c r="P760" s="19">
        <f t="shared" si="45"/>
        <v>134.21052631578948</v>
      </c>
      <c r="Q760" t="s">
        <v>8331</v>
      </c>
      <c r="R760" t="s">
        <v>8339</v>
      </c>
      <c r="S760" s="14">
        <f t="shared" si="46"/>
        <v>40429.836435185185</v>
      </c>
      <c r="T760" s="14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8219</v>
      </c>
      <c r="G761" t="s">
        <v>8225</v>
      </c>
      <c r="H761" t="s">
        <v>8247</v>
      </c>
      <c r="I761" s="16">
        <v>1404892539</v>
      </c>
      <c r="J761" s="16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1.0192000000000001</v>
      </c>
      <c r="P761" s="19">
        <f t="shared" si="45"/>
        <v>51.474747474747474</v>
      </c>
      <c r="Q761" t="s">
        <v>8331</v>
      </c>
      <c r="R761" t="s">
        <v>8339</v>
      </c>
      <c r="S761" s="14">
        <f t="shared" si="46"/>
        <v>41789.330312500002</v>
      </c>
      <c r="T761" s="14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9">
        <v>2200</v>
      </c>
      <c r="E762" s="11">
        <v>0</v>
      </c>
      <c r="F762" t="s">
        <v>8221</v>
      </c>
      <c r="G762" t="s">
        <v>8224</v>
      </c>
      <c r="H762" t="s">
        <v>8246</v>
      </c>
      <c r="I762" s="16">
        <v>1480188013</v>
      </c>
      <c r="J762" s="16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19" t="e">
        <f t="shared" si="45"/>
        <v>#DIV/0!</v>
      </c>
      <c r="Q762" t="s">
        <v>8331</v>
      </c>
      <c r="R762" t="s">
        <v>8350</v>
      </c>
      <c r="S762" s="14">
        <f t="shared" si="46"/>
        <v>42670.764039351852</v>
      </c>
      <c r="T762" s="14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8221</v>
      </c>
      <c r="G763" t="s">
        <v>8224</v>
      </c>
      <c r="H763" t="s">
        <v>8246</v>
      </c>
      <c r="I763" s="16">
        <v>1391364126</v>
      </c>
      <c r="J763" s="16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4.7E-2</v>
      </c>
      <c r="P763" s="19">
        <f t="shared" si="45"/>
        <v>39.166666666666664</v>
      </c>
      <c r="Q763" t="s">
        <v>8331</v>
      </c>
      <c r="R763" t="s">
        <v>8350</v>
      </c>
      <c r="S763" s="14">
        <f t="shared" si="46"/>
        <v>41642.751458333332</v>
      </c>
      <c r="T763" s="14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9">
        <v>3500</v>
      </c>
      <c r="E764" s="11">
        <v>0</v>
      </c>
      <c r="F764" t="s">
        <v>8221</v>
      </c>
      <c r="G764" t="s">
        <v>8238</v>
      </c>
      <c r="H764" t="s">
        <v>8256</v>
      </c>
      <c r="I764" s="16">
        <v>1480831200</v>
      </c>
      <c r="J764" s="16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19" t="e">
        <f t="shared" si="45"/>
        <v>#DIV/0!</v>
      </c>
      <c r="Q764" t="s">
        <v>8331</v>
      </c>
      <c r="R764" t="s">
        <v>8350</v>
      </c>
      <c r="S764" s="14">
        <f t="shared" si="46"/>
        <v>42690.858449074076</v>
      </c>
      <c r="T764" s="14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8221</v>
      </c>
      <c r="G765" t="s">
        <v>8225</v>
      </c>
      <c r="H765" t="s">
        <v>8247</v>
      </c>
      <c r="I765" s="16">
        <v>1376563408</v>
      </c>
      <c r="J765" s="16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1.1655011655011655E-3</v>
      </c>
      <c r="P765" s="19">
        <f t="shared" si="45"/>
        <v>5</v>
      </c>
      <c r="Q765" t="s">
        <v>8331</v>
      </c>
      <c r="R765" t="s">
        <v>8350</v>
      </c>
      <c r="S765" s="14">
        <f t="shared" si="46"/>
        <v>41471.446851851848</v>
      </c>
      <c r="T765" s="14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9">
        <v>5000</v>
      </c>
      <c r="E766" s="11">
        <v>0</v>
      </c>
      <c r="F766" t="s">
        <v>8221</v>
      </c>
      <c r="G766" t="s">
        <v>8224</v>
      </c>
      <c r="H766" t="s">
        <v>8246</v>
      </c>
      <c r="I766" s="16">
        <v>1441858161</v>
      </c>
      <c r="J766" s="1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19" t="e">
        <f t="shared" si="45"/>
        <v>#DIV/0!</v>
      </c>
      <c r="Q766" t="s">
        <v>8331</v>
      </c>
      <c r="R766" t="s">
        <v>8350</v>
      </c>
      <c r="S766" s="14">
        <f t="shared" si="46"/>
        <v>42227.173159722224</v>
      </c>
      <c r="T766" s="14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8221</v>
      </c>
      <c r="G767" t="s">
        <v>8224</v>
      </c>
      <c r="H767" t="s">
        <v>8246</v>
      </c>
      <c r="I767" s="16">
        <v>1413723684</v>
      </c>
      <c r="J767" s="16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0.36014285714285715</v>
      </c>
      <c r="P767" s="19">
        <f t="shared" si="45"/>
        <v>57.295454545454547</v>
      </c>
      <c r="Q767" t="s">
        <v>8331</v>
      </c>
      <c r="R767" t="s">
        <v>8350</v>
      </c>
      <c r="S767" s="14">
        <f t="shared" si="46"/>
        <v>41901.542638888888</v>
      </c>
      <c r="T767" s="14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9">
        <v>4000</v>
      </c>
      <c r="E768" s="11">
        <v>0</v>
      </c>
      <c r="F768" t="s">
        <v>8221</v>
      </c>
      <c r="G768" t="s">
        <v>8229</v>
      </c>
      <c r="H768" t="s">
        <v>8251</v>
      </c>
      <c r="I768" s="16">
        <v>1424112483</v>
      </c>
      <c r="J768" s="16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19" t="e">
        <f t="shared" si="45"/>
        <v>#DIV/0!</v>
      </c>
      <c r="Q768" t="s">
        <v>8331</v>
      </c>
      <c r="R768" t="s">
        <v>8350</v>
      </c>
      <c r="S768" s="14">
        <f t="shared" si="46"/>
        <v>42021.783368055556</v>
      </c>
      <c r="T768" s="14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8221</v>
      </c>
      <c r="G769" t="s">
        <v>8224</v>
      </c>
      <c r="H769" t="s">
        <v>8246</v>
      </c>
      <c r="I769" s="16">
        <v>1432178810</v>
      </c>
      <c r="J769" s="16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3.5400000000000001E-2</v>
      </c>
      <c r="P769" s="19">
        <f t="shared" si="45"/>
        <v>59</v>
      </c>
      <c r="Q769" t="s">
        <v>8331</v>
      </c>
      <c r="R769" t="s">
        <v>8350</v>
      </c>
      <c r="S769" s="14">
        <f t="shared" si="46"/>
        <v>42115.143634259264</v>
      </c>
      <c r="T769" s="14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9">
        <v>2500</v>
      </c>
      <c r="E770" s="11">
        <v>0</v>
      </c>
      <c r="F770" t="s">
        <v>8221</v>
      </c>
      <c r="G770" t="s">
        <v>8224</v>
      </c>
      <c r="H770" t="s">
        <v>8246</v>
      </c>
      <c r="I770" s="16">
        <v>1387169890</v>
      </c>
      <c r="J770" s="16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s="19" t="e">
        <f t="shared" si="45"/>
        <v>#DIV/0!</v>
      </c>
      <c r="Q770" t="s">
        <v>8331</v>
      </c>
      <c r="R770" t="s">
        <v>8350</v>
      </c>
      <c r="S770" s="14">
        <f t="shared" si="46"/>
        <v>41594.207060185188</v>
      </c>
      <c r="T770" s="14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8221</v>
      </c>
      <c r="G771" t="s">
        <v>8224</v>
      </c>
      <c r="H771" t="s">
        <v>8246</v>
      </c>
      <c r="I771" s="16">
        <v>1388102094</v>
      </c>
      <c r="J771" s="16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E771/D771</f>
        <v>0.41399999999999998</v>
      </c>
      <c r="P771" s="19">
        <f t="shared" ref="P771:P834" si="49">E771/L771</f>
        <v>31.846153846153847</v>
      </c>
      <c r="Q771" t="s">
        <v>8331</v>
      </c>
      <c r="R771" t="s">
        <v>8350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9">
        <v>17500</v>
      </c>
      <c r="E772" s="11">
        <v>0</v>
      </c>
      <c r="F772" t="s">
        <v>8221</v>
      </c>
      <c r="G772" t="s">
        <v>8224</v>
      </c>
      <c r="H772" t="s">
        <v>8246</v>
      </c>
      <c r="I772" s="16">
        <v>1361750369</v>
      </c>
      <c r="J772" s="16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19" t="e">
        <f t="shared" si="49"/>
        <v>#DIV/0!</v>
      </c>
      <c r="Q772" t="s">
        <v>8331</v>
      </c>
      <c r="R772" t="s">
        <v>8350</v>
      </c>
      <c r="S772" s="14">
        <f t="shared" si="50"/>
        <v>41289.999641203707</v>
      </c>
      <c r="T772" s="14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8221</v>
      </c>
      <c r="G773" t="s">
        <v>8224</v>
      </c>
      <c r="H773" t="s">
        <v>8246</v>
      </c>
      <c r="I773" s="16">
        <v>1454183202</v>
      </c>
      <c r="J773" s="16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2.631578947368421E-4</v>
      </c>
      <c r="P773" s="19">
        <f t="shared" si="49"/>
        <v>10</v>
      </c>
      <c r="Q773" t="s">
        <v>8331</v>
      </c>
      <c r="R773" t="s">
        <v>8350</v>
      </c>
      <c r="S773" s="14">
        <f t="shared" si="50"/>
        <v>42349.824097222227</v>
      </c>
      <c r="T773" s="14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8221</v>
      </c>
      <c r="G774" t="s">
        <v>8224</v>
      </c>
      <c r="H774" t="s">
        <v>8246</v>
      </c>
      <c r="I774" s="16">
        <v>1257047940</v>
      </c>
      <c r="J774" s="16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3.3333333333333333E-2</v>
      </c>
      <c r="P774" s="19">
        <f t="shared" si="49"/>
        <v>50</v>
      </c>
      <c r="Q774" t="s">
        <v>8331</v>
      </c>
      <c r="R774" t="s">
        <v>8350</v>
      </c>
      <c r="S774" s="14">
        <f t="shared" si="50"/>
        <v>40068.056932870371</v>
      </c>
      <c r="T774" s="14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8221</v>
      </c>
      <c r="G775" t="s">
        <v>8225</v>
      </c>
      <c r="H775" t="s">
        <v>8247</v>
      </c>
      <c r="I775" s="16">
        <v>1431298860</v>
      </c>
      <c r="J775" s="16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8.5129023676509714E-3</v>
      </c>
      <c r="P775" s="19">
        <f t="shared" si="49"/>
        <v>16</v>
      </c>
      <c r="Q775" t="s">
        <v>8331</v>
      </c>
      <c r="R775" t="s">
        <v>8350</v>
      </c>
      <c r="S775" s="14">
        <f t="shared" si="50"/>
        <v>42100.735937499994</v>
      </c>
      <c r="T775" s="14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8221</v>
      </c>
      <c r="G776" t="s">
        <v>8224</v>
      </c>
      <c r="H776" t="s">
        <v>8246</v>
      </c>
      <c r="I776" s="16">
        <v>1393181018</v>
      </c>
      <c r="J776" s="1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0.70199999999999996</v>
      </c>
      <c r="P776" s="19">
        <f t="shared" si="49"/>
        <v>39</v>
      </c>
      <c r="Q776" t="s">
        <v>8331</v>
      </c>
      <c r="R776" t="s">
        <v>8350</v>
      </c>
      <c r="S776" s="14">
        <f t="shared" si="50"/>
        <v>41663.780300925922</v>
      </c>
      <c r="T776" s="14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8221</v>
      </c>
      <c r="G777" t="s">
        <v>8224</v>
      </c>
      <c r="H777" t="s">
        <v>8246</v>
      </c>
      <c r="I777" s="16">
        <v>1323998795</v>
      </c>
      <c r="J777" s="16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1.7000000000000001E-2</v>
      </c>
      <c r="P777" s="19">
        <f t="shared" si="49"/>
        <v>34</v>
      </c>
      <c r="Q777" t="s">
        <v>8331</v>
      </c>
      <c r="R777" t="s">
        <v>8350</v>
      </c>
      <c r="S777" s="14">
        <f t="shared" si="50"/>
        <v>40863.060127314813</v>
      </c>
      <c r="T777" s="14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8221</v>
      </c>
      <c r="G778" t="s">
        <v>8224</v>
      </c>
      <c r="H778" t="s">
        <v>8246</v>
      </c>
      <c r="I778" s="16">
        <v>1444539600</v>
      </c>
      <c r="J778" s="16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0.51400000000000001</v>
      </c>
      <c r="P778" s="19">
        <f t="shared" si="49"/>
        <v>63.122807017543863</v>
      </c>
      <c r="Q778" t="s">
        <v>8331</v>
      </c>
      <c r="R778" t="s">
        <v>8350</v>
      </c>
      <c r="S778" s="14">
        <f t="shared" si="50"/>
        <v>42250.685706018514</v>
      </c>
      <c r="T778" s="14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8221</v>
      </c>
      <c r="G779" t="s">
        <v>8224</v>
      </c>
      <c r="H779" t="s">
        <v>8246</v>
      </c>
      <c r="I779" s="16">
        <v>1375313577</v>
      </c>
      <c r="J779" s="16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7.0000000000000001E-3</v>
      </c>
      <c r="P779" s="19">
        <f t="shared" si="49"/>
        <v>7</v>
      </c>
      <c r="Q779" t="s">
        <v>8331</v>
      </c>
      <c r="R779" t="s">
        <v>8350</v>
      </c>
      <c r="S779" s="14">
        <f t="shared" si="50"/>
        <v>41456.981215277774</v>
      </c>
      <c r="T779" s="14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8221</v>
      </c>
      <c r="G780" t="s">
        <v>8224</v>
      </c>
      <c r="H780" t="s">
        <v>8246</v>
      </c>
      <c r="I780" s="16">
        <v>1398876680</v>
      </c>
      <c r="J780" s="16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4.0000000000000001E-3</v>
      </c>
      <c r="P780" s="19">
        <f t="shared" si="49"/>
        <v>2</v>
      </c>
      <c r="Q780" t="s">
        <v>8331</v>
      </c>
      <c r="R780" t="s">
        <v>8350</v>
      </c>
      <c r="S780" s="14">
        <f t="shared" si="50"/>
        <v>41729.702314814815</v>
      </c>
      <c r="T780" s="14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8221</v>
      </c>
      <c r="G781" t="s">
        <v>8224</v>
      </c>
      <c r="H781" t="s">
        <v>8246</v>
      </c>
      <c r="I781" s="16">
        <v>1287115200</v>
      </c>
      <c r="J781" s="16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2.6666666666666668E-2</v>
      </c>
      <c r="P781" s="19">
        <f t="shared" si="49"/>
        <v>66.666666666666671</v>
      </c>
      <c r="Q781" t="s">
        <v>8331</v>
      </c>
      <c r="R781" t="s">
        <v>8350</v>
      </c>
      <c r="S781" s="14">
        <f t="shared" si="50"/>
        <v>40436.68408564815</v>
      </c>
      <c r="T781" s="14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8219</v>
      </c>
      <c r="G782" t="s">
        <v>8224</v>
      </c>
      <c r="H782" t="s">
        <v>8246</v>
      </c>
      <c r="I782" s="16">
        <v>1304439025</v>
      </c>
      <c r="J782" s="16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1.04</v>
      </c>
      <c r="P782" s="19">
        <f t="shared" si="49"/>
        <v>38.518518518518519</v>
      </c>
      <c r="Q782" t="s">
        <v>8316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8219</v>
      </c>
      <c r="G783" t="s">
        <v>8224</v>
      </c>
      <c r="H783" t="s">
        <v>8246</v>
      </c>
      <c r="I783" s="16">
        <v>1370649674</v>
      </c>
      <c r="J783" s="16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1.3315375</v>
      </c>
      <c r="P783" s="19">
        <f t="shared" si="49"/>
        <v>42.609200000000001</v>
      </c>
      <c r="Q783" t="s">
        <v>8316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8219</v>
      </c>
      <c r="G784" t="s">
        <v>8224</v>
      </c>
      <c r="H784" t="s">
        <v>8246</v>
      </c>
      <c r="I784" s="16">
        <v>1345918302</v>
      </c>
      <c r="J784" s="16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</v>
      </c>
      <c r="P784" s="19">
        <f t="shared" si="49"/>
        <v>50</v>
      </c>
      <c r="Q784" t="s">
        <v>8316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8219</v>
      </c>
      <c r="G785" t="s">
        <v>8224</v>
      </c>
      <c r="H785" t="s">
        <v>8246</v>
      </c>
      <c r="I785" s="16">
        <v>1335564000</v>
      </c>
      <c r="J785" s="16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1.4813333333333334</v>
      </c>
      <c r="P785" s="19">
        <f t="shared" si="49"/>
        <v>63.485714285714288</v>
      </c>
      <c r="Q785" t="s">
        <v>8316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8219</v>
      </c>
      <c r="G786" t="s">
        <v>8224</v>
      </c>
      <c r="H786" t="s">
        <v>8246</v>
      </c>
      <c r="I786" s="16">
        <v>1395023719</v>
      </c>
      <c r="J786" s="1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1.0249999999999999</v>
      </c>
      <c r="P786" s="19">
        <f t="shared" si="49"/>
        <v>102.5</v>
      </c>
      <c r="Q786" t="s">
        <v>8316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8219</v>
      </c>
      <c r="G787" t="s">
        <v>8224</v>
      </c>
      <c r="H787" t="s">
        <v>8246</v>
      </c>
      <c r="I787" s="16">
        <v>1362060915</v>
      </c>
      <c r="J787" s="16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1.8062799999999999</v>
      </c>
      <c r="P787" s="19">
        <f t="shared" si="49"/>
        <v>31.142758620689655</v>
      </c>
      <c r="Q787" t="s">
        <v>8316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8219</v>
      </c>
      <c r="G788" t="s">
        <v>8224</v>
      </c>
      <c r="H788" t="s">
        <v>8246</v>
      </c>
      <c r="I788" s="16">
        <v>1336751220</v>
      </c>
      <c r="J788" s="16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1.4279999999999999</v>
      </c>
      <c r="P788" s="19">
        <f t="shared" si="49"/>
        <v>162.27272727272728</v>
      </c>
      <c r="Q788" t="s">
        <v>8316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8219</v>
      </c>
      <c r="G789" t="s">
        <v>8224</v>
      </c>
      <c r="H789" t="s">
        <v>8246</v>
      </c>
      <c r="I789" s="16">
        <v>1383318226</v>
      </c>
      <c r="J789" s="16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1.1416666666666666</v>
      </c>
      <c r="P789" s="19">
        <f t="shared" si="49"/>
        <v>80.588235294117652</v>
      </c>
      <c r="Q789" t="s">
        <v>8316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8219</v>
      </c>
      <c r="G790" t="s">
        <v>8224</v>
      </c>
      <c r="H790" t="s">
        <v>8246</v>
      </c>
      <c r="I790" s="16">
        <v>1341633540</v>
      </c>
      <c r="J790" s="16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2.03505</v>
      </c>
      <c r="P790" s="19">
        <f t="shared" si="49"/>
        <v>59.85441176470588</v>
      </c>
      <c r="Q790" t="s">
        <v>8316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8219</v>
      </c>
      <c r="G791" t="s">
        <v>8224</v>
      </c>
      <c r="H791" t="s">
        <v>8246</v>
      </c>
      <c r="I791" s="16">
        <v>1358755140</v>
      </c>
      <c r="J791" s="16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1.0941176470588236</v>
      </c>
      <c r="P791" s="19">
        <f t="shared" si="49"/>
        <v>132.85714285714286</v>
      </c>
      <c r="Q791" t="s">
        <v>8316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8219</v>
      </c>
      <c r="G792" t="s">
        <v>8224</v>
      </c>
      <c r="H792" t="s">
        <v>8246</v>
      </c>
      <c r="I792" s="16">
        <v>1359680939</v>
      </c>
      <c r="J792" s="16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1.443746</v>
      </c>
      <c r="P792" s="19">
        <f t="shared" si="49"/>
        <v>92.547820512820508</v>
      </c>
      <c r="Q792" t="s">
        <v>8316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8219</v>
      </c>
      <c r="G793" t="s">
        <v>8224</v>
      </c>
      <c r="H793" t="s">
        <v>8246</v>
      </c>
      <c r="I793" s="16">
        <v>1384322340</v>
      </c>
      <c r="J793" s="16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1.0386666666666666</v>
      </c>
      <c r="P793" s="19">
        <f t="shared" si="49"/>
        <v>60.859375</v>
      </c>
      <c r="Q793" t="s">
        <v>8316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8219</v>
      </c>
      <c r="G794" t="s">
        <v>8224</v>
      </c>
      <c r="H794" t="s">
        <v>8246</v>
      </c>
      <c r="I794" s="16">
        <v>1383861483</v>
      </c>
      <c r="J794" s="16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1.0044440000000001</v>
      </c>
      <c r="P794" s="19">
        <f t="shared" si="49"/>
        <v>41.851833333333339</v>
      </c>
      <c r="Q794" t="s">
        <v>8316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8219</v>
      </c>
      <c r="G795" t="s">
        <v>8224</v>
      </c>
      <c r="H795" t="s">
        <v>8246</v>
      </c>
      <c r="I795" s="16">
        <v>1372827540</v>
      </c>
      <c r="J795" s="16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1.0277927272727272</v>
      </c>
      <c r="P795" s="19">
        <f t="shared" si="49"/>
        <v>88.325937499999995</v>
      </c>
      <c r="Q795" t="s">
        <v>8316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8219</v>
      </c>
      <c r="G796" t="s">
        <v>8224</v>
      </c>
      <c r="H796" t="s">
        <v>8246</v>
      </c>
      <c r="I796" s="16">
        <v>1315242360</v>
      </c>
      <c r="J796" s="1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1.0531250000000001</v>
      </c>
      <c r="P796" s="19">
        <f t="shared" si="49"/>
        <v>158.96226415094338</v>
      </c>
      <c r="Q796" t="s">
        <v>8316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8219</v>
      </c>
      <c r="G797" t="s">
        <v>8224</v>
      </c>
      <c r="H797" t="s">
        <v>8246</v>
      </c>
      <c r="I797" s="16">
        <v>1333774740</v>
      </c>
      <c r="J797" s="16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1.1178571428571429</v>
      </c>
      <c r="P797" s="19">
        <f t="shared" si="49"/>
        <v>85.054347826086953</v>
      </c>
      <c r="Q797" t="s">
        <v>8316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8219</v>
      </c>
      <c r="G798" t="s">
        <v>8224</v>
      </c>
      <c r="H798" t="s">
        <v>8246</v>
      </c>
      <c r="I798" s="16">
        <v>1379279400</v>
      </c>
      <c r="J798" s="16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1.0135000000000001</v>
      </c>
      <c r="P798" s="19">
        <f t="shared" si="49"/>
        <v>112.61111111111111</v>
      </c>
      <c r="Q798" t="s">
        <v>8316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8219</v>
      </c>
      <c r="G799" t="s">
        <v>8224</v>
      </c>
      <c r="H799" t="s">
        <v>8246</v>
      </c>
      <c r="I799" s="16">
        <v>1335672000</v>
      </c>
      <c r="J799" s="16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1.0753333333333333</v>
      </c>
      <c r="P799" s="19">
        <f t="shared" si="49"/>
        <v>45.436619718309856</v>
      </c>
      <c r="Q799" t="s">
        <v>8316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8219</v>
      </c>
      <c r="G800" t="s">
        <v>8224</v>
      </c>
      <c r="H800" t="s">
        <v>8246</v>
      </c>
      <c r="I800" s="16">
        <v>1412086187</v>
      </c>
      <c r="J800" s="16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1.1488571428571428</v>
      </c>
      <c r="P800" s="19">
        <f t="shared" si="49"/>
        <v>46.218390804597703</v>
      </c>
      <c r="Q800" t="s">
        <v>8316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8219</v>
      </c>
      <c r="G801" t="s">
        <v>8224</v>
      </c>
      <c r="H801" t="s">
        <v>8246</v>
      </c>
      <c r="I801" s="16">
        <v>1335542446</v>
      </c>
      <c r="J801" s="16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1.0002</v>
      </c>
      <c r="P801" s="19">
        <f t="shared" si="49"/>
        <v>178.60714285714286</v>
      </c>
      <c r="Q801" t="s">
        <v>8316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8219</v>
      </c>
      <c r="G802" t="s">
        <v>8225</v>
      </c>
      <c r="H802" t="s">
        <v>8247</v>
      </c>
      <c r="I802" s="16">
        <v>1410431054</v>
      </c>
      <c r="J802" s="16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1.5213333333333334</v>
      </c>
      <c r="P802" s="19">
        <f t="shared" si="49"/>
        <v>40.75</v>
      </c>
      <c r="Q802" t="s">
        <v>8316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8219</v>
      </c>
      <c r="G803" t="s">
        <v>8224</v>
      </c>
      <c r="H803" t="s">
        <v>8246</v>
      </c>
      <c r="I803" s="16">
        <v>1309547120</v>
      </c>
      <c r="J803" s="16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1.1152149999999998</v>
      </c>
      <c r="P803" s="19">
        <f t="shared" si="49"/>
        <v>43.733921568627444</v>
      </c>
      <c r="Q803" t="s">
        <v>8316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8219</v>
      </c>
      <c r="G804" t="s">
        <v>8224</v>
      </c>
      <c r="H804" t="s">
        <v>8246</v>
      </c>
      <c r="I804" s="16">
        <v>1347854700</v>
      </c>
      <c r="J804" s="16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1.0133333333333334</v>
      </c>
      <c r="P804" s="19">
        <f t="shared" si="49"/>
        <v>81.066666666666663</v>
      </c>
      <c r="Q804" t="s">
        <v>8316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8219</v>
      </c>
      <c r="G805" t="s">
        <v>8224</v>
      </c>
      <c r="H805" t="s">
        <v>8246</v>
      </c>
      <c r="I805" s="16">
        <v>1306630800</v>
      </c>
      <c r="J805" s="16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1.232608695652174</v>
      </c>
      <c r="P805" s="19">
        <f t="shared" si="49"/>
        <v>74.60526315789474</v>
      </c>
      <c r="Q805" t="s">
        <v>8316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8219</v>
      </c>
      <c r="G806" t="s">
        <v>8224</v>
      </c>
      <c r="H806" t="s">
        <v>8246</v>
      </c>
      <c r="I806" s="16">
        <v>1311393540</v>
      </c>
      <c r="J806" s="1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</v>
      </c>
      <c r="P806" s="19">
        <f t="shared" si="49"/>
        <v>305.55555555555554</v>
      </c>
      <c r="Q806" t="s">
        <v>8316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8219</v>
      </c>
      <c r="G807" t="s">
        <v>8224</v>
      </c>
      <c r="H807" t="s">
        <v>8246</v>
      </c>
      <c r="I807" s="16">
        <v>1310857200</v>
      </c>
      <c r="J807" s="16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1.05</v>
      </c>
      <c r="P807" s="19">
        <f t="shared" si="49"/>
        <v>58.333333333333336</v>
      </c>
      <c r="Q807" t="s">
        <v>8316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8219</v>
      </c>
      <c r="G808" t="s">
        <v>8224</v>
      </c>
      <c r="H808" t="s">
        <v>8246</v>
      </c>
      <c r="I808" s="16">
        <v>1315413339</v>
      </c>
      <c r="J808" s="16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1.0443750000000001</v>
      </c>
      <c r="P808" s="19">
        <f t="shared" si="49"/>
        <v>117.67605633802818</v>
      </c>
      <c r="Q808" t="s">
        <v>8316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8219</v>
      </c>
      <c r="G809" t="s">
        <v>8224</v>
      </c>
      <c r="H809" t="s">
        <v>8246</v>
      </c>
      <c r="I809" s="16">
        <v>1488333600</v>
      </c>
      <c r="J809" s="16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1.05125</v>
      </c>
      <c r="P809" s="19">
        <f t="shared" si="49"/>
        <v>73.771929824561397</v>
      </c>
      <c r="Q809" t="s">
        <v>8316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8219</v>
      </c>
      <c r="G810" t="s">
        <v>8229</v>
      </c>
      <c r="H810" t="s">
        <v>8251</v>
      </c>
      <c r="I810" s="16">
        <v>1419224340</v>
      </c>
      <c r="J810" s="16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</v>
      </c>
      <c r="P810" s="19">
        <f t="shared" si="49"/>
        <v>104.65116279069767</v>
      </c>
      <c r="Q810" t="s">
        <v>8316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8219</v>
      </c>
      <c r="G811" t="s">
        <v>8224</v>
      </c>
      <c r="H811" t="s">
        <v>8246</v>
      </c>
      <c r="I811" s="16">
        <v>1390161630</v>
      </c>
      <c r="J811" s="16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1.03775</v>
      </c>
      <c r="P811" s="19">
        <f t="shared" si="49"/>
        <v>79.82692307692308</v>
      </c>
      <c r="Q811" t="s">
        <v>8316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8219</v>
      </c>
      <c r="G812" t="s">
        <v>8224</v>
      </c>
      <c r="H812" t="s">
        <v>8246</v>
      </c>
      <c r="I812" s="16">
        <v>1346462462</v>
      </c>
      <c r="J812" s="16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1.05</v>
      </c>
      <c r="P812" s="19">
        <f t="shared" si="49"/>
        <v>58.333333333333336</v>
      </c>
      <c r="Q812" t="s">
        <v>8316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8219</v>
      </c>
      <c r="G813" t="s">
        <v>8224</v>
      </c>
      <c r="H813" t="s">
        <v>8246</v>
      </c>
      <c r="I813" s="16">
        <v>1373475120</v>
      </c>
      <c r="J813" s="16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1.04</v>
      </c>
      <c r="P813" s="19">
        <f t="shared" si="49"/>
        <v>86.666666666666671</v>
      </c>
      <c r="Q813" t="s">
        <v>8316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8219</v>
      </c>
      <c r="G814" t="s">
        <v>8224</v>
      </c>
      <c r="H814" t="s">
        <v>8246</v>
      </c>
      <c r="I814" s="16">
        <v>1362146280</v>
      </c>
      <c r="J814" s="16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1.5183333333333333</v>
      </c>
      <c r="P814" s="19">
        <f t="shared" si="49"/>
        <v>27.606060606060606</v>
      </c>
      <c r="Q814" t="s">
        <v>8316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8219</v>
      </c>
      <c r="G815" t="s">
        <v>8224</v>
      </c>
      <c r="H815" t="s">
        <v>8246</v>
      </c>
      <c r="I815" s="16">
        <v>1342825365</v>
      </c>
      <c r="J815" s="16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1.59996</v>
      </c>
      <c r="P815" s="19">
        <f t="shared" si="49"/>
        <v>24.999375000000001</v>
      </c>
      <c r="Q815" t="s">
        <v>8316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8219</v>
      </c>
      <c r="G816" t="s">
        <v>8224</v>
      </c>
      <c r="H816" t="s">
        <v>8246</v>
      </c>
      <c r="I816" s="16">
        <v>1306865040</v>
      </c>
      <c r="J816" s="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1.2729999999999999</v>
      </c>
      <c r="P816" s="19">
        <f t="shared" si="49"/>
        <v>45.464285714285715</v>
      </c>
      <c r="Q816" t="s">
        <v>8316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8219</v>
      </c>
      <c r="G817" t="s">
        <v>8224</v>
      </c>
      <c r="H817" t="s">
        <v>8246</v>
      </c>
      <c r="I817" s="16">
        <v>1414879303</v>
      </c>
      <c r="J817" s="16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1.07</v>
      </c>
      <c r="P817" s="19">
        <f t="shared" si="49"/>
        <v>99.534883720930239</v>
      </c>
      <c r="Q817" t="s">
        <v>8316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8219</v>
      </c>
      <c r="G818" t="s">
        <v>8224</v>
      </c>
      <c r="H818" t="s">
        <v>8246</v>
      </c>
      <c r="I818" s="16">
        <v>1365489000</v>
      </c>
      <c r="J818" s="16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1.1512214285714286</v>
      </c>
      <c r="P818" s="19">
        <f t="shared" si="49"/>
        <v>39.31</v>
      </c>
      <c r="Q818" t="s">
        <v>8316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8219</v>
      </c>
      <c r="G819" t="s">
        <v>8224</v>
      </c>
      <c r="H819" t="s">
        <v>8246</v>
      </c>
      <c r="I819" s="16">
        <v>1331441940</v>
      </c>
      <c r="J819" s="16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1.3711066666666665</v>
      </c>
      <c r="P819" s="19">
        <f t="shared" si="49"/>
        <v>89.419999999999987</v>
      </c>
      <c r="Q819" t="s">
        <v>8316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8219</v>
      </c>
      <c r="G820" t="s">
        <v>8224</v>
      </c>
      <c r="H820" t="s">
        <v>8246</v>
      </c>
      <c r="I820" s="16">
        <v>1344358860</v>
      </c>
      <c r="J820" s="16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1.5571428571428572</v>
      </c>
      <c r="P820" s="19">
        <f t="shared" si="49"/>
        <v>28.684210526315791</v>
      </c>
      <c r="Q820" t="s">
        <v>8316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8219</v>
      </c>
      <c r="G821" t="s">
        <v>8224</v>
      </c>
      <c r="H821" t="s">
        <v>8246</v>
      </c>
      <c r="I821" s="16">
        <v>1387601040</v>
      </c>
      <c r="J821" s="16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1.0874999999999999</v>
      </c>
      <c r="P821" s="19">
        <f t="shared" si="49"/>
        <v>31.071428571428573</v>
      </c>
      <c r="Q821" t="s">
        <v>8316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8219</v>
      </c>
      <c r="G822" t="s">
        <v>8224</v>
      </c>
      <c r="H822" t="s">
        <v>8246</v>
      </c>
      <c r="I822" s="16">
        <v>1402290000</v>
      </c>
      <c r="J822" s="16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1.3405</v>
      </c>
      <c r="P822" s="19">
        <f t="shared" si="49"/>
        <v>70.55263157894737</v>
      </c>
      <c r="Q822" t="s">
        <v>8316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8219</v>
      </c>
      <c r="G823" t="s">
        <v>8224</v>
      </c>
      <c r="H823" t="s">
        <v>8246</v>
      </c>
      <c r="I823" s="16">
        <v>1430712060</v>
      </c>
      <c r="J823" s="16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</v>
      </c>
      <c r="P823" s="19">
        <f t="shared" si="49"/>
        <v>224.12820512820514</v>
      </c>
      <c r="Q823" t="s">
        <v>8316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8219</v>
      </c>
      <c r="G824" t="s">
        <v>8224</v>
      </c>
      <c r="H824" t="s">
        <v>8246</v>
      </c>
      <c r="I824" s="16">
        <v>1349477050</v>
      </c>
      <c r="J824" s="16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1.1916666666666667</v>
      </c>
      <c r="P824" s="19">
        <f t="shared" si="49"/>
        <v>51.811594202898547</v>
      </c>
      <c r="Q824" t="s">
        <v>8316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8219</v>
      </c>
      <c r="G825" t="s">
        <v>8224</v>
      </c>
      <c r="H825" t="s">
        <v>8246</v>
      </c>
      <c r="I825" s="16">
        <v>1427062852</v>
      </c>
      <c r="J825" s="16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1.7949999999999999</v>
      </c>
      <c r="P825" s="19">
        <f t="shared" si="49"/>
        <v>43.515151515151516</v>
      </c>
      <c r="Q825" t="s">
        <v>8316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8219</v>
      </c>
      <c r="G826" t="s">
        <v>8224</v>
      </c>
      <c r="H826" t="s">
        <v>8246</v>
      </c>
      <c r="I826" s="16">
        <v>1271573940</v>
      </c>
      <c r="J826" s="1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1.3438124999999999</v>
      </c>
      <c r="P826" s="19">
        <f t="shared" si="49"/>
        <v>39.816666666666663</v>
      </c>
      <c r="Q826" t="s">
        <v>8316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8219</v>
      </c>
      <c r="G827" t="s">
        <v>8224</v>
      </c>
      <c r="H827" t="s">
        <v>8246</v>
      </c>
      <c r="I827" s="16">
        <v>1351495284</v>
      </c>
      <c r="J827" s="16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1.0043200000000001</v>
      </c>
      <c r="P827" s="19">
        <f t="shared" si="49"/>
        <v>126.8080808080808</v>
      </c>
      <c r="Q827" t="s">
        <v>8316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8219</v>
      </c>
      <c r="G828" t="s">
        <v>8224</v>
      </c>
      <c r="H828" t="s">
        <v>8246</v>
      </c>
      <c r="I828" s="16">
        <v>1332719730</v>
      </c>
      <c r="J828" s="16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1.0145454545454546</v>
      </c>
      <c r="P828" s="19">
        <f t="shared" si="49"/>
        <v>113.87755102040816</v>
      </c>
      <c r="Q828" t="s">
        <v>8316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8219</v>
      </c>
      <c r="G829" t="s">
        <v>8224</v>
      </c>
      <c r="H829" t="s">
        <v>8246</v>
      </c>
      <c r="I829" s="16">
        <v>1329248940</v>
      </c>
      <c r="J829" s="16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1.0333333333333334</v>
      </c>
      <c r="P829" s="19">
        <f t="shared" si="49"/>
        <v>28.181818181818183</v>
      </c>
      <c r="Q829" t="s">
        <v>8316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8219</v>
      </c>
      <c r="G830" t="s">
        <v>8224</v>
      </c>
      <c r="H830" t="s">
        <v>8246</v>
      </c>
      <c r="I830" s="16">
        <v>1340641440</v>
      </c>
      <c r="J830" s="16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1.07</v>
      </c>
      <c r="P830" s="19">
        <f t="shared" si="49"/>
        <v>36.60526315789474</v>
      </c>
      <c r="Q830" t="s">
        <v>8316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8219</v>
      </c>
      <c r="G831" t="s">
        <v>8225</v>
      </c>
      <c r="H831" t="s">
        <v>8247</v>
      </c>
      <c r="I831" s="16">
        <v>1468437240</v>
      </c>
      <c r="J831" s="16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1.04</v>
      </c>
      <c r="P831" s="19">
        <f t="shared" si="49"/>
        <v>32.5</v>
      </c>
      <c r="Q831" t="s">
        <v>8316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8219</v>
      </c>
      <c r="G832" t="s">
        <v>8224</v>
      </c>
      <c r="H832" t="s">
        <v>8246</v>
      </c>
      <c r="I832" s="16">
        <v>1363952225</v>
      </c>
      <c r="J832" s="16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1.0783333333333334</v>
      </c>
      <c r="P832" s="19">
        <f t="shared" si="49"/>
        <v>60.65625</v>
      </c>
      <c r="Q832" t="s">
        <v>8316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8219</v>
      </c>
      <c r="G833" t="s">
        <v>8224</v>
      </c>
      <c r="H833" t="s">
        <v>8246</v>
      </c>
      <c r="I833" s="16">
        <v>1335540694</v>
      </c>
      <c r="J833" s="16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2.3333333333333335</v>
      </c>
      <c r="P833" s="19">
        <f t="shared" si="49"/>
        <v>175</v>
      </c>
      <c r="Q833" t="s">
        <v>8316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8219</v>
      </c>
      <c r="G834" t="s">
        <v>8224</v>
      </c>
      <c r="H834" t="s">
        <v>8246</v>
      </c>
      <c r="I834" s="16">
        <v>1327133580</v>
      </c>
      <c r="J834" s="16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1.0060706666666666</v>
      </c>
      <c r="P834" s="19">
        <f t="shared" si="49"/>
        <v>97.993896103896105</v>
      </c>
      <c r="Q834" t="s">
        <v>8316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8219</v>
      </c>
      <c r="G835" t="s">
        <v>8224</v>
      </c>
      <c r="H835" t="s">
        <v>8246</v>
      </c>
      <c r="I835" s="16">
        <v>1397941475</v>
      </c>
      <c r="J835" s="16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E835/D835</f>
        <v>1.0166666666666666</v>
      </c>
      <c r="P835" s="19">
        <f t="shared" ref="P835:P898" si="53">E835/L835</f>
        <v>148.78048780487805</v>
      </c>
      <c r="Q835" t="s">
        <v>8316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8219</v>
      </c>
      <c r="G836" t="s">
        <v>8224</v>
      </c>
      <c r="H836" t="s">
        <v>8246</v>
      </c>
      <c r="I836" s="16">
        <v>1372651140</v>
      </c>
      <c r="J836" s="1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1.3101818181818181</v>
      </c>
      <c r="P836" s="19">
        <f t="shared" si="53"/>
        <v>96.08</v>
      </c>
      <c r="Q836" t="s">
        <v>8316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8219</v>
      </c>
      <c r="G837" t="s">
        <v>8224</v>
      </c>
      <c r="H837" t="s">
        <v>8246</v>
      </c>
      <c r="I837" s="16">
        <v>1337396400</v>
      </c>
      <c r="J837" s="16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1.1725000000000001</v>
      </c>
      <c r="P837" s="19">
        <f t="shared" si="53"/>
        <v>58.625</v>
      </c>
      <c r="Q837" t="s">
        <v>8316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8219</v>
      </c>
      <c r="G838" t="s">
        <v>8224</v>
      </c>
      <c r="H838" t="s">
        <v>8246</v>
      </c>
      <c r="I838" s="16">
        <v>1381108918</v>
      </c>
      <c r="J838" s="16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1.009304</v>
      </c>
      <c r="P838" s="19">
        <f t="shared" si="53"/>
        <v>109.70695652173914</v>
      </c>
      <c r="Q838" t="s">
        <v>8316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8219</v>
      </c>
      <c r="G839" t="s">
        <v>8224</v>
      </c>
      <c r="H839" t="s">
        <v>8246</v>
      </c>
      <c r="I839" s="16">
        <v>1398988662</v>
      </c>
      <c r="J839" s="16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1.218</v>
      </c>
      <c r="P839" s="19">
        <f t="shared" si="53"/>
        <v>49.112903225806448</v>
      </c>
      <c r="Q839" t="s">
        <v>8316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8219</v>
      </c>
      <c r="G840" t="s">
        <v>8224</v>
      </c>
      <c r="H840" t="s">
        <v>8246</v>
      </c>
      <c r="I840" s="16">
        <v>1326835985</v>
      </c>
      <c r="J840" s="16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1.454</v>
      </c>
      <c r="P840" s="19">
        <f t="shared" si="53"/>
        <v>47.672131147540981</v>
      </c>
      <c r="Q840" t="s">
        <v>8316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8219</v>
      </c>
      <c r="G841" t="s">
        <v>8224</v>
      </c>
      <c r="H841" t="s">
        <v>8246</v>
      </c>
      <c r="I841" s="16">
        <v>1348337956</v>
      </c>
      <c r="J841" s="16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1.166166</v>
      </c>
      <c r="P841" s="19">
        <f t="shared" si="53"/>
        <v>60.737812499999997</v>
      </c>
      <c r="Q841" t="s">
        <v>8316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8219</v>
      </c>
      <c r="G842" t="s">
        <v>8224</v>
      </c>
      <c r="H842" t="s">
        <v>8246</v>
      </c>
      <c r="I842" s="16">
        <v>1474694787</v>
      </c>
      <c r="J842" s="16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1.2041660000000001</v>
      </c>
      <c r="P842" s="19">
        <f t="shared" si="53"/>
        <v>63.37715789473684</v>
      </c>
      <c r="Q842" t="s">
        <v>8316</v>
      </c>
      <c r="R842" t="s">
        <v>8341</v>
      </c>
      <c r="S842" s="14">
        <f t="shared" si="54"/>
        <v>42607.226701388892</v>
      </c>
      <c r="T842" s="14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8219</v>
      </c>
      <c r="G843" t="s">
        <v>8224</v>
      </c>
      <c r="H843" t="s">
        <v>8246</v>
      </c>
      <c r="I843" s="16">
        <v>1415653663</v>
      </c>
      <c r="J843" s="16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1.0132000000000001</v>
      </c>
      <c r="P843" s="19">
        <f t="shared" si="53"/>
        <v>53.893617021276597</v>
      </c>
      <c r="Q843" t="s">
        <v>8316</v>
      </c>
      <c r="R843" t="s">
        <v>8341</v>
      </c>
      <c r="S843" s="14">
        <f t="shared" si="54"/>
        <v>41923.838692129626</v>
      </c>
      <c r="T843" s="14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8219</v>
      </c>
      <c r="G844" t="s">
        <v>8229</v>
      </c>
      <c r="H844" t="s">
        <v>8251</v>
      </c>
      <c r="I844" s="16">
        <v>1381723140</v>
      </c>
      <c r="J844" s="16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1.0431999999999999</v>
      </c>
      <c r="P844" s="19">
        <f t="shared" si="53"/>
        <v>66.871794871794876</v>
      </c>
      <c r="Q844" t="s">
        <v>8316</v>
      </c>
      <c r="R844" t="s">
        <v>8341</v>
      </c>
      <c r="S844" s="14">
        <f t="shared" si="54"/>
        <v>41526.592395833337</v>
      </c>
      <c r="T844" s="14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8219</v>
      </c>
      <c r="G845" t="s">
        <v>8224</v>
      </c>
      <c r="H845" t="s">
        <v>8246</v>
      </c>
      <c r="I845" s="16">
        <v>1481184000</v>
      </c>
      <c r="J845" s="16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2.6713333333333331</v>
      </c>
      <c r="P845" s="19">
        <f t="shared" si="53"/>
        <v>63.102362204724407</v>
      </c>
      <c r="Q845" t="s">
        <v>8316</v>
      </c>
      <c r="R845" t="s">
        <v>8341</v>
      </c>
      <c r="S845" s="14">
        <f t="shared" si="54"/>
        <v>42695.257870370369</v>
      </c>
      <c r="T845" s="14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8219</v>
      </c>
      <c r="G846" t="s">
        <v>8224</v>
      </c>
      <c r="H846" t="s">
        <v>8246</v>
      </c>
      <c r="I846" s="16">
        <v>1414817940</v>
      </c>
      <c r="J846" s="1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1.9413333333333334</v>
      </c>
      <c r="P846" s="19">
        <f t="shared" si="53"/>
        <v>36.628930817610062</v>
      </c>
      <c r="Q846" t="s">
        <v>8316</v>
      </c>
      <c r="R846" t="s">
        <v>8341</v>
      </c>
      <c r="S846" s="14">
        <f t="shared" si="54"/>
        <v>41905.684629629628</v>
      </c>
      <c r="T846" s="14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8219</v>
      </c>
      <c r="G847" t="s">
        <v>8224</v>
      </c>
      <c r="H847" t="s">
        <v>8246</v>
      </c>
      <c r="I847" s="16">
        <v>1473047940</v>
      </c>
      <c r="J847" s="16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1.203802</v>
      </c>
      <c r="P847" s="19">
        <f t="shared" si="53"/>
        <v>34.005706214689269</v>
      </c>
      <c r="Q847" t="s">
        <v>8316</v>
      </c>
      <c r="R847" t="s">
        <v>8341</v>
      </c>
      <c r="S847" s="14">
        <f t="shared" si="54"/>
        <v>42578.205972222218</v>
      </c>
      <c r="T847" s="14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8219</v>
      </c>
      <c r="G848" t="s">
        <v>8225</v>
      </c>
      <c r="H848" t="s">
        <v>8247</v>
      </c>
      <c r="I848" s="16">
        <v>1394460000</v>
      </c>
      <c r="J848" s="16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1.2200090909090908</v>
      </c>
      <c r="P848" s="19">
        <f t="shared" si="53"/>
        <v>28.553404255319148</v>
      </c>
      <c r="Q848" t="s">
        <v>8316</v>
      </c>
      <c r="R848" t="s">
        <v>8341</v>
      </c>
      <c r="S848" s="14">
        <f t="shared" si="54"/>
        <v>41694.391840277778</v>
      </c>
      <c r="T848" s="14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8219</v>
      </c>
      <c r="G849" t="s">
        <v>8224</v>
      </c>
      <c r="H849" t="s">
        <v>8246</v>
      </c>
      <c r="I849" s="16">
        <v>1436555376</v>
      </c>
      <c r="J849" s="16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</v>
      </c>
      <c r="P849" s="19">
        <f t="shared" si="53"/>
        <v>10</v>
      </c>
      <c r="Q849" t="s">
        <v>8316</v>
      </c>
      <c r="R849" t="s">
        <v>8341</v>
      </c>
      <c r="S849" s="14">
        <f t="shared" si="54"/>
        <v>42165.79833333334</v>
      </c>
      <c r="T849" s="14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8219</v>
      </c>
      <c r="G850" t="s">
        <v>8224</v>
      </c>
      <c r="H850" t="s">
        <v>8246</v>
      </c>
      <c r="I850" s="16">
        <v>1429038033</v>
      </c>
      <c r="J850" s="16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</v>
      </c>
      <c r="P850" s="19">
        <f t="shared" si="53"/>
        <v>18.75</v>
      </c>
      <c r="Q850" t="s">
        <v>8316</v>
      </c>
      <c r="R850" t="s">
        <v>8341</v>
      </c>
      <c r="S850" s="14">
        <f t="shared" si="54"/>
        <v>42078.792048611111</v>
      </c>
      <c r="T850" s="14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8219</v>
      </c>
      <c r="G851" t="s">
        <v>8224</v>
      </c>
      <c r="H851" t="s">
        <v>8246</v>
      </c>
      <c r="I851" s="16">
        <v>1426473264</v>
      </c>
      <c r="J851" s="16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1.1990000000000001</v>
      </c>
      <c r="P851" s="19">
        <f t="shared" si="53"/>
        <v>41.704347826086959</v>
      </c>
      <c r="Q851" t="s">
        <v>8316</v>
      </c>
      <c r="R851" t="s">
        <v>8341</v>
      </c>
      <c r="S851" s="14">
        <f t="shared" si="54"/>
        <v>42051.148888888885</v>
      </c>
      <c r="T851" s="14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8219</v>
      </c>
      <c r="G852" t="s">
        <v>8224</v>
      </c>
      <c r="H852" t="s">
        <v>8246</v>
      </c>
      <c r="I852" s="16">
        <v>1461560340</v>
      </c>
      <c r="J852" s="16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1.55175</v>
      </c>
      <c r="P852" s="19">
        <f t="shared" si="53"/>
        <v>46.669172932330824</v>
      </c>
      <c r="Q852" t="s">
        <v>8316</v>
      </c>
      <c r="R852" t="s">
        <v>8341</v>
      </c>
      <c r="S852" s="14">
        <f t="shared" si="54"/>
        <v>42452.827743055561</v>
      </c>
      <c r="T852" s="14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8219</v>
      </c>
      <c r="G853" t="s">
        <v>8230</v>
      </c>
      <c r="H853" t="s">
        <v>8249</v>
      </c>
      <c r="I853" s="16">
        <v>1469994300</v>
      </c>
      <c r="J853" s="16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1.3045</v>
      </c>
      <c r="P853" s="19">
        <f t="shared" si="53"/>
        <v>37.271428571428572</v>
      </c>
      <c r="Q853" t="s">
        <v>8316</v>
      </c>
      <c r="R853" t="s">
        <v>8341</v>
      </c>
      <c r="S853" s="14">
        <f t="shared" si="54"/>
        <v>42522.880243055552</v>
      </c>
      <c r="T853" s="14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8219</v>
      </c>
      <c r="G854" t="s">
        <v>8224</v>
      </c>
      <c r="H854" t="s">
        <v>8246</v>
      </c>
      <c r="I854" s="16">
        <v>1477342800</v>
      </c>
      <c r="J854" s="16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1.0497142857142858</v>
      </c>
      <c r="P854" s="19">
        <f t="shared" si="53"/>
        <v>59.258064516129032</v>
      </c>
      <c r="Q854" t="s">
        <v>8316</v>
      </c>
      <c r="R854" t="s">
        <v>8341</v>
      </c>
      <c r="S854" s="14">
        <f t="shared" si="54"/>
        <v>42656.805497685185</v>
      </c>
      <c r="T854" s="14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8219</v>
      </c>
      <c r="G855" t="s">
        <v>8224</v>
      </c>
      <c r="H855" t="s">
        <v>8246</v>
      </c>
      <c r="I855" s="16">
        <v>1424116709</v>
      </c>
      <c r="J855" s="16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</v>
      </c>
      <c r="P855" s="19">
        <f t="shared" si="53"/>
        <v>30</v>
      </c>
      <c r="Q855" t="s">
        <v>8316</v>
      </c>
      <c r="R855" t="s">
        <v>8341</v>
      </c>
      <c r="S855" s="14">
        <f t="shared" si="54"/>
        <v>42021.832280092596</v>
      </c>
      <c r="T855" s="14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8219</v>
      </c>
      <c r="G856" t="s">
        <v>8224</v>
      </c>
      <c r="H856" t="s">
        <v>8246</v>
      </c>
      <c r="I856" s="16">
        <v>1482901546</v>
      </c>
      <c r="J856" s="1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1.1822050359712231</v>
      </c>
      <c r="P856" s="19">
        <f t="shared" si="53"/>
        <v>65.8623246492986</v>
      </c>
      <c r="Q856" t="s">
        <v>8316</v>
      </c>
      <c r="R856" t="s">
        <v>8341</v>
      </c>
      <c r="S856" s="14">
        <f t="shared" si="54"/>
        <v>42702.212337962963</v>
      </c>
      <c r="T856" s="14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8219</v>
      </c>
      <c r="G857" t="s">
        <v>8224</v>
      </c>
      <c r="H857" t="s">
        <v>8246</v>
      </c>
      <c r="I857" s="16">
        <v>1469329217</v>
      </c>
      <c r="J857" s="16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1.0344827586206897</v>
      </c>
      <c r="P857" s="19">
        <f t="shared" si="53"/>
        <v>31.914893617021278</v>
      </c>
      <c r="Q857" t="s">
        <v>8316</v>
      </c>
      <c r="R857" t="s">
        <v>8341</v>
      </c>
      <c r="S857" s="14">
        <f t="shared" si="54"/>
        <v>42545.125196759262</v>
      </c>
      <c r="T857" s="14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8219</v>
      </c>
      <c r="G858" t="s">
        <v>8236</v>
      </c>
      <c r="H858" t="s">
        <v>8249</v>
      </c>
      <c r="I858" s="16">
        <v>1477422000</v>
      </c>
      <c r="J858" s="16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2.1800000000000002</v>
      </c>
      <c r="P858" s="19">
        <f t="shared" si="53"/>
        <v>19.464285714285715</v>
      </c>
      <c r="Q858" t="s">
        <v>8316</v>
      </c>
      <c r="R858" t="s">
        <v>8341</v>
      </c>
      <c r="S858" s="14">
        <f t="shared" si="54"/>
        <v>42609.311990740738</v>
      </c>
      <c r="T858" s="14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8219</v>
      </c>
      <c r="G859" t="s">
        <v>8227</v>
      </c>
      <c r="H859" t="s">
        <v>8249</v>
      </c>
      <c r="I859" s="16">
        <v>1448463431</v>
      </c>
      <c r="J859" s="16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</v>
      </c>
      <c r="P859" s="19">
        <f t="shared" si="53"/>
        <v>50</v>
      </c>
      <c r="Q859" t="s">
        <v>8316</v>
      </c>
      <c r="R859" t="s">
        <v>8341</v>
      </c>
      <c r="S859" s="14">
        <f t="shared" si="54"/>
        <v>42291.581377314811</v>
      </c>
      <c r="T859" s="14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8219</v>
      </c>
      <c r="G860" t="s">
        <v>8225</v>
      </c>
      <c r="H860" t="s">
        <v>8247</v>
      </c>
      <c r="I860" s="16">
        <v>1429138740</v>
      </c>
      <c r="J860" s="16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1.4400583333333332</v>
      </c>
      <c r="P860" s="19">
        <f t="shared" si="53"/>
        <v>22.737763157894737</v>
      </c>
      <c r="Q860" t="s">
        <v>8316</v>
      </c>
      <c r="R860" t="s">
        <v>8341</v>
      </c>
      <c r="S860" s="14">
        <f t="shared" si="54"/>
        <v>42079.745578703703</v>
      </c>
      <c r="T860" s="14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8219</v>
      </c>
      <c r="G861" t="s">
        <v>8224</v>
      </c>
      <c r="H861" t="s">
        <v>8246</v>
      </c>
      <c r="I861" s="16">
        <v>1433376000</v>
      </c>
      <c r="J861" s="16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1.0467500000000001</v>
      </c>
      <c r="P861" s="19">
        <f t="shared" si="53"/>
        <v>42.724489795918366</v>
      </c>
      <c r="Q861" t="s">
        <v>8316</v>
      </c>
      <c r="R861" t="s">
        <v>8341</v>
      </c>
      <c r="S861" s="14">
        <f t="shared" si="54"/>
        <v>42128.820231481484</v>
      </c>
      <c r="T861" s="14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8221</v>
      </c>
      <c r="G862" t="s">
        <v>8224</v>
      </c>
      <c r="H862" t="s">
        <v>8246</v>
      </c>
      <c r="I862" s="16">
        <v>1385123713</v>
      </c>
      <c r="J862" s="16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0.18142857142857144</v>
      </c>
      <c r="P862" s="19">
        <f t="shared" si="53"/>
        <v>52.916666666666664</v>
      </c>
      <c r="Q862" t="s">
        <v>8316</v>
      </c>
      <c r="R862" t="s">
        <v>8351</v>
      </c>
      <c r="S862" s="14">
        <f t="shared" si="54"/>
        <v>41570.482789351852</v>
      </c>
      <c r="T862" s="14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8221</v>
      </c>
      <c r="G863" t="s">
        <v>8224</v>
      </c>
      <c r="H863" t="s">
        <v>8246</v>
      </c>
      <c r="I863" s="16">
        <v>1474067404</v>
      </c>
      <c r="J863" s="16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2.2444444444444444E-2</v>
      </c>
      <c r="P863" s="19">
        <f t="shared" si="53"/>
        <v>50.5</v>
      </c>
      <c r="Q863" t="s">
        <v>8316</v>
      </c>
      <c r="R863" t="s">
        <v>8351</v>
      </c>
      <c r="S863" s="14">
        <f t="shared" si="54"/>
        <v>42599.965324074074</v>
      </c>
      <c r="T863" s="14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8221</v>
      </c>
      <c r="G864" t="s">
        <v>8225</v>
      </c>
      <c r="H864" t="s">
        <v>8247</v>
      </c>
      <c r="I864" s="16">
        <v>1384179548</v>
      </c>
      <c r="J864" s="16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3.3999999999999998E-3</v>
      </c>
      <c r="P864" s="19">
        <f t="shared" si="53"/>
        <v>42.5</v>
      </c>
      <c r="Q864" t="s">
        <v>8316</v>
      </c>
      <c r="R864" t="s">
        <v>8351</v>
      </c>
      <c r="S864" s="14">
        <f t="shared" si="54"/>
        <v>41559.5549537037</v>
      </c>
      <c r="T864" s="14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8221</v>
      </c>
      <c r="G865" t="s">
        <v>8224</v>
      </c>
      <c r="H865" t="s">
        <v>8246</v>
      </c>
      <c r="I865" s="16">
        <v>1329014966</v>
      </c>
      <c r="J865" s="16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4.4999999999999998E-2</v>
      </c>
      <c r="P865" s="19">
        <f t="shared" si="53"/>
        <v>18</v>
      </c>
      <c r="Q865" t="s">
        <v>8316</v>
      </c>
      <c r="R865" t="s">
        <v>8351</v>
      </c>
      <c r="S865" s="14">
        <f t="shared" si="54"/>
        <v>40921.117662037039</v>
      </c>
      <c r="T865" s="14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8221</v>
      </c>
      <c r="G866" t="s">
        <v>8224</v>
      </c>
      <c r="H866" t="s">
        <v>8246</v>
      </c>
      <c r="I866" s="16">
        <v>1381917540</v>
      </c>
      <c r="J866" s="1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0.41538461538461541</v>
      </c>
      <c r="P866" s="19">
        <f t="shared" si="53"/>
        <v>34.177215189873415</v>
      </c>
      <c r="Q866" t="s">
        <v>8316</v>
      </c>
      <c r="R866" t="s">
        <v>8351</v>
      </c>
      <c r="S866" s="14">
        <f t="shared" si="54"/>
        <v>41541.106921296298</v>
      </c>
      <c r="T866" s="14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8221</v>
      </c>
      <c r="G867" t="s">
        <v>8224</v>
      </c>
      <c r="H867" t="s">
        <v>8246</v>
      </c>
      <c r="I867" s="16">
        <v>1358361197</v>
      </c>
      <c r="J867" s="16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2.0454545454545454E-2</v>
      </c>
      <c r="P867" s="19">
        <f t="shared" si="53"/>
        <v>22.5</v>
      </c>
      <c r="Q867" t="s">
        <v>8316</v>
      </c>
      <c r="R867" t="s">
        <v>8351</v>
      </c>
      <c r="S867" s="14">
        <f t="shared" si="54"/>
        <v>41230.77311342593</v>
      </c>
      <c r="T867" s="14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8221</v>
      </c>
      <c r="G868" t="s">
        <v>8224</v>
      </c>
      <c r="H868" t="s">
        <v>8246</v>
      </c>
      <c r="I868" s="16">
        <v>1425136200</v>
      </c>
      <c r="J868" s="16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0.18285714285714286</v>
      </c>
      <c r="P868" s="19">
        <f t="shared" si="53"/>
        <v>58.18181818181818</v>
      </c>
      <c r="Q868" t="s">
        <v>8316</v>
      </c>
      <c r="R868" t="s">
        <v>8351</v>
      </c>
      <c r="S868" s="14">
        <f t="shared" si="54"/>
        <v>42025.637939814813</v>
      </c>
      <c r="T868" s="14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8221</v>
      </c>
      <c r="G869" t="s">
        <v>8224</v>
      </c>
      <c r="H869" t="s">
        <v>8246</v>
      </c>
      <c r="I869" s="16">
        <v>1259643540</v>
      </c>
      <c r="J869" s="16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0.2402</v>
      </c>
      <c r="P869" s="19">
        <f t="shared" si="53"/>
        <v>109.18181818181819</v>
      </c>
      <c r="Q869" t="s">
        <v>8316</v>
      </c>
      <c r="R869" t="s">
        <v>8351</v>
      </c>
      <c r="S869" s="14">
        <f t="shared" si="54"/>
        <v>40088.105393518519</v>
      </c>
      <c r="T869" s="14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8221</v>
      </c>
      <c r="G870" t="s">
        <v>8224</v>
      </c>
      <c r="H870" t="s">
        <v>8246</v>
      </c>
      <c r="I870" s="16">
        <v>1389055198</v>
      </c>
      <c r="J870" s="16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1.1111111111111111E-3</v>
      </c>
      <c r="P870" s="19">
        <f t="shared" si="53"/>
        <v>50</v>
      </c>
      <c r="Q870" t="s">
        <v>8316</v>
      </c>
      <c r="R870" t="s">
        <v>8351</v>
      </c>
      <c r="S870" s="14">
        <f t="shared" si="54"/>
        <v>41616.027754629627</v>
      </c>
      <c r="T870" s="14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8221</v>
      </c>
      <c r="G871" t="s">
        <v>8224</v>
      </c>
      <c r="H871" t="s">
        <v>8246</v>
      </c>
      <c r="I871" s="16">
        <v>1365448657</v>
      </c>
      <c r="J871" s="16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0.11818181818181818</v>
      </c>
      <c r="P871" s="19">
        <f t="shared" si="53"/>
        <v>346.66666666666669</v>
      </c>
      <c r="Q871" t="s">
        <v>8316</v>
      </c>
      <c r="R871" t="s">
        <v>8351</v>
      </c>
      <c r="S871" s="14">
        <f t="shared" si="54"/>
        <v>41342.845567129632</v>
      </c>
      <c r="T871" s="14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8221</v>
      </c>
      <c r="G872" t="s">
        <v>8225</v>
      </c>
      <c r="H872" t="s">
        <v>8247</v>
      </c>
      <c r="I872" s="16">
        <v>1377995523</v>
      </c>
      <c r="J872" s="16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3.0999999999999999E-3</v>
      </c>
      <c r="P872" s="19">
        <f t="shared" si="53"/>
        <v>12.4</v>
      </c>
      <c r="Q872" t="s">
        <v>8316</v>
      </c>
      <c r="R872" t="s">
        <v>8351</v>
      </c>
      <c r="S872" s="14">
        <f t="shared" si="54"/>
        <v>41488.022256944445</v>
      </c>
      <c r="T872" s="14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8221</v>
      </c>
      <c r="G873" t="s">
        <v>8224</v>
      </c>
      <c r="H873" t="s">
        <v>8246</v>
      </c>
      <c r="I873" s="16">
        <v>1385735295</v>
      </c>
      <c r="J873" s="16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5.4166666666666669E-2</v>
      </c>
      <c r="P873" s="19">
        <f t="shared" si="53"/>
        <v>27.083333333333332</v>
      </c>
      <c r="Q873" t="s">
        <v>8316</v>
      </c>
      <c r="R873" t="s">
        <v>8351</v>
      </c>
      <c r="S873" s="14">
        <f t="shared" si="54"/>
        <v>41577.561284722222</v>
      </c>
      <c r="T873" s="14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8221</v>
      </c>
      <c r="G874" t="s">
        <v>8224</v>
      </c>
      <c r="H874" t="s">
        <v>8246</v>
      </c>
      <c r="I874" s="16">
        <v>1299786527</v>
      </c>
      <c r="J874" s="16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8.1250000000000003E-3</v>
      </c>
      <c r="P874" s="19">
        <f t="shared" si="53"/>
        <v>32.5</v>
      </c>
      <c r="Q874" t="s">
        <v>8316</v>
      </c>
      <c r="R874" t="s">
        <v>8351</v>
      </c>
      <c r="S874" s="14">
        <f t="shared" si="54"/>
        <v>40567.825543981482</v>
      </c>
      <c r="T874" s="14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8221</v>
      </c>
      <c r="G875" t="s">
        <v>8224</v>
      </c>
      <c r="H875" t="s">
        <v>8246</v>
      </c>
      <c r="I875" s="16">
        <v>1352610040</v>
      </c>
      <c r="J875" s="16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1.2857142857142857E-2</v>
      </c>
      <c r="P875" s="19">
        <f t="shared" si="53"/>
        <v>9</v>
      </c>
      <c r="Q875" t="s">
        <v>8316</v>
      </c>
      <c r="R875" t="s">
        <v>8351</v>
      </c>
      <c r="S875" s="14">
        <f t="shared" si="54"/>
        <v>41184.167129629634</v>
      </c>
      <c r="T875" s="14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8221</v>
      </c>
      <c r="G876" t="s">
        <v>8224</v>
      </c>
      <c r="H876" t="s">
        <v>8246</v>
      </c>
      <c r="I876" s="16">
        <v>1367676034</v>
      </c>
      <c r="J876" s="1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0.24333333333333335</v>
      </c>
      <c r="P876" s="19">
        <f t="shared" si="53"/>
        <v>34.761904761904759</v>
      </c>
      <c r="Q876" t="s">
        <v>8316</v>
      </c>
      <c r="R876" t="s">
        <v>8351</v>
      </c>
      <c r="S876" s="14">
        <f t="shared" si="54"/>
        <v>41368.583726851852</v>
      </c>
      <c r="T876" s="14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9">
        <v>5000</v>
      </c>
      <c r="E877" s="11">
        <v>0</v>
      </c>
      <c r="F877" t="s">
        <v>8221</v>
      </c>
      <c r="G877" t="s">
        <v>8224</v>
      </c>
      <c r="H877" t="s">
        <v>8246</v>
      </c>
      <c r="I877" s="16">
        <v>1442856131</v>
      </c>
      <c r="J877" s="16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19" t="e">
        <f t="shared" si="53"/>
        <v>#DIV/0!</v>
      </c>
      <c r="Q877" t="s">
        <v>8316</v>
      </c>
      <c r="R877" t="s">
        <v>8351</v>
      </c>
      <c r="S877" s="14">
        <f t="shared" si="54"/>
        <v>42248.723738425921</v>
      </c>
      <c r="T877" s="14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8221</v>
      </c>
      <c r="G878" t="s">
        <v>8225</v>
      </c>
      <c r="H878" t="s">
        <v>8247</v>
      </c>
      <c r="I878" s="16">
        <v>1359978927</v>
      </c>
      <c r="J878" s="16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0.40799492385786801</v>
      </c>
      <c r="P878" s="19">
        <f t="shared" si="53"/>
        <v>28.577777777777779</v>
      </c>
      <c r="Q878" t="s">
        <v>8316</v>
      </c>
      <c r="R878" t="s">
        <v>8351</v>
      </c>
      <c r="S878" s="14">
        <f t="shared" si="54"/>
        <v>41276.496840277774</v>
      </c>
      <c r="T878" s="14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8221</v>
      </c>
      <c r="G879" t="s">
        <v>8224</v>
      </c>
      <c r="H879" t="s">
        <v>8246</v>
      </c>
      <c r="I879" s="16">
        <v>1387479360</v>
      </c>
      <c r="J879" s="16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0.67549999999999999</v>
      </c>
      <c r="P879" s="19">
        <f t="shared" si="53"/>
        <v>46.586206896551722</v>
      </c>
      <c r="Q879" t="s">
        <v>8316</v>
      </c>
      <c r="R879" t="s">
        <v>8351</v>
      </c>
      <c r="S879" s="14">
        <f t="shared" si="54"/>
        <v>41597.788888888892</v>
      </c>
      <c r="T879" s="14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8221</v>
      </c>
      <c r="G880" t="s">
        <v>8224</v>
      </c>
      <c r="H880" t="s">
        <v>8246</v>
      </c>
      <c r="I880" s="16">
        <v>1293082524</v>
      </c>
      <c r="J880" s="16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1.2999999999999999E-2</v>
      </c>
      <c r="P880" s="19">
        <f t="shared" si="53"/>
        <v>32.5</v>
      </c>
      <c r="Q880" t="s">
        <v>8316</v>
      </c>
      <c r="R880" t="s">
        <v>8351</v>
      </c>
      <c r="S880" s="14">
        <f t="shared" si="54"/>
        <v>40505.232916666668</v>
      </c>
      <c r="T880" s="14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8221</v>
      </c>
      <c r="G881" t="s">
        <v>8224</v>
      </c>
      <c r="H881" t="s">
        <v>8246</v>
      </c>
      <c r="I881" s="16">
        <v>1338321305</v>
      </c>
      <c r="J881" s="16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0.30666666666666664</v>
      </c>
      <c r="P881" s="19">
        <f t="shared" si="53"/>
        <v>21.466666666666665</v>
      </c>
      <c r="Q881" t="s">
        <v>8316</v>
      </c>
      <c r="R881" t="s">
        <v>8351</v>
      </c>
      <c r="S881" s="14">
        <f t="shared" si="54"/>
        <v>41037.829918981479</v>
      </c>
      <c r="T881" s="14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8221</v>
      </c>
      <c r="G882" t="s">
        <v>8224</v>
      </c>
      <c r="H882" t="s">
        <v>8246</v>
      </c>
      <c r="I882" s="16">
        <v>1351582938</v>
      </c>
      <c r="J882" s="16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2.9894179894179893E-2</v>
      </c>
      <c r="P882" s="19">
        <f t="shared" si="53"/>
        <v>14.125</v>
      </c>
      <c r="Q882" t="s">
        <v>8316</v>
      </c>
      <c r="R882" t="s">
        <v>8337</v>
      </c>
      <c r="S882" s="14">
        <f t="shared" si="54"/>
        <v>41179.32104166667</v>
      </c>
      <c r="T882" s="14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8221</v>
      </c>
      <c r="G883" t="s">
        <v>8224</v>
      </c>
      <c r="H883" t="s">
        <v>8246</v>
      </c>
      <c r="I883" s="16">
        <v>1326520886</v>
      </c>
      <c r="J883" s="16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8.0000000000000002E-3</v>
      </c>
      <c r="P883" s="19">
        <f t="shared" si="53"/>
        <v>30</v>
      </c>
      <c r="Q883" t="s">
        <v>8316</v>
      </c>
      <c r="R883" t="s">
        <v>8337</v>
      </c>
      <c r="S883" s="14">
        <f t="shared" si="54"/>
        <v>40877.25099537037</v>
      </c>
      <c r="T883" s="14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8221</v>
      </c>
      <c r="G884" t="s">
        <v>8224</v>
      </c>
      <c r="H884" t="s">
        <v>8246</v>
      </c>
      <c r="I884" s="16">
        <v>1315341550</v>
      </c>
      <c r="J884" s="16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0.20133333333333334</v>
      </c>
      <c r="P884" s="19">
        <f t="shared" si="53"/>
        <v>21.571428571428573</v>
      </c>
      <c r="Q884" t="s">
        <v>8316</v>
      </c>
      <c r="R884" t="s">
        <v>8337</v>
      </c>
      <c r="S884" s="14">
        <f t="shared" si="54"/>
        <v>40759.860532407409</v>
      </c>
      <c r="T884" s="14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8221</v>
      </c>
      <c r="G885" t="s">
        <v>8224</v>
      </c>
      <c r="H885" t="s">
        <v>8246</v>
      </c>
      <c r="I885" s="16">
        <v>1456957635</v>
      </c>
      <c r="J885" s="16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0.4002</v>
      </c>
      <c r="P885" s="19">
        <f t="shared" si="53"/>
        <v>83.375</v>
      </c>
      <c r="Q885" t="s">
        <v>8316</v>
      </c>
      <c r="R885" t="s">
        <v>8337</v>
      </c>
      <c r="S885" s="14">
        <f t="shared" si="54"/>
        <v>42371.935590277775</v>
      </c>
      <c r="T885" s="14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8221</v>
      </c>
      <c r="G886" t="s">
        <v>8224</v>
      </c>
      <c r="H886" t="s">
        <v>8246</v>
      </c>
      <c r="I886" s="16">
        <v>1336789860</v>
      </c>
      <c r="J886" s="1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0.01</v>
      </c>
      <c r="P886" s="19">
        <f t="shared" si="53"/>
        <v>10</v>
      </c>
      <c r="Q886" t="s">
        <v>8316</v>
      </c>
      <c r="R886" t="s">
        <v>8337</v>
      </c>
      <c r="S886" s="14">
        <f t="shared" si="54"/>
        <v>40981.802615740737</v>
      </c>
      <c r="T886" s="14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8221</v>
      </c>
      <c r="G887" t="s">
        <v>8224</v>
      </c>
      <c r="H887" t="s">
        <v>8246</v>
      </c>
      <c r="I887" s="16">
        <v>1483137311</v>
      </c>
      <c r="J887" s="16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0.75</v>
      </c>
      <c r="P887" s="19">
        <f t="shared" si="53"/>
        <v>35.714285714285715</v>
      </c>
      <c r="Q887" t="s">
        <v>8316</v>
      </c>
      <c r="R887" t="s">
        <v>8337</v>
      </c>
      <c r="S887" s="14">
        <f t="shared" si="54"/>
        <v>42713.941099537042</v>
      </c>
      <c r="T887" s="14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8221</v>
      </c>
      <c r="G888" t="s">
        <v>8224</v>
      </c>
      <c r="H888" t="s">
        <v>8246</v>
      </c>
      <c r="I888" s="16">
        <v>1473972813</v>
      </c>
      <c r="J888" s="16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0.41</v>
      </c>
      <c r="P888" s="19">
        <f t="shared" si="53"/>
        <v>29.285714285714285</v>
      </c>
      <c r="Q888" t="s">
        <v>8316</v>
      </c>
      <c r="R888" t="s">
        <v>8337</v>
      </c>
      <c r="S888" s="14">
        <f t="shared" si="54"/>
        <v>42603.870520833334</v>
      </c>
      <c r="T888" s="14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9">
        <v>1000</v>
      </c>
      <c r="E889" s="11">
        <v>0</v>
      </c>
      <c r="F889" t="s">
        <v>8221</v>
      </c>
      <c r="G889" t="s">
        <v>8224</v>
      </c>
      <c r="H889" t="s">
        <v>8246</v>
      </c>
      <c r="I889" s="16">
        <v>1338159655</v>
      </c>
      <c r="J889" s="16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19" t="e">
        <f t="shared" si="53"/>
        <v>#DIV/0!</v>
      </c>
      <c r="Q889" t="s">
        <v>8316</v>
      </c>
      <c r="R889" t="s">
        <v>8337</v>
      </c>
      <c r="S889" s="14">
        <f t="shared" si="54"/>
        <v>41026.958969907406</v>
      </c>
      <c r="T889" s="14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8221</v>
      </c>
      <c r="G890" t="s">
        <v>8224</v>
      </c>
      <c r="H890" t="s">
        <v>8246</v>
      </c>
      <c r="I890" s="16">
        <v>1314856800</v>
      </c>
      <c r="J890" s="16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7.1999999999999995E-2</v>
      </c>
      <c r="P890" s="19">
        <f t="shared" si="53"/>
        <v>18</v>
      </c>
      <c r="Q890" t="s">
        <v>8316</v>
      </c>
      <c r="R890" t="s">
        <v>8337</v>
      </c>
      <c r="S890" s="14">
        <f t="shared" si="54"/>
        <v>40751.753298611111</v>
      </c>
      <c r="T890" s="14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8221</v>
      </c>
      <c r="G891" t="s">
        <v>8224</v>
      </c>
      <c r="H891" t="s">
        <v>8246</v>
      </c>
      <c r="I891" s="16">
        <v>1412534943</v>
      </c>
      <c r="J891" s="16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9.4412800000000005E-2</v>
      </c>
      <c r="P891" s="19">
        <f t="shared" si="53"/>
        <v>73.760000000000005</v>
      </c>
      <c r="Q891" t="s">
        <v>8316</v>
      </c>
      <c r="R891" t="s">
        <v>8337</v>
      </c>
      <c r="S891" s="14">
        <f t="shared" si="54"/>
        <v>41887.784062500003</v>
      </c>
      <c r="T891" s="14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8221</v>
      </c>
      <c r="G892" t="s">
        <v>8224</v>
      </c>
      <c r="H892" t="s">
        <v>8246</v>
      </c>
      <c r="I892" s="16">
        <v>1385055979</v>
      </c>
      <c r="J892" s="16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4.1666666666666664E-2</v>
      </c>
      <c r="P892" s="19">
        <f t="shared" si="53"/>
        <v>31.25</v>
      </c>
      <c r="Q892" t="s">
        <v>8316</v>
      </c>
      <c r="R892" t="s">
        <v>8337</v>
      </c>
      <c r="S892" s="14">
        <f t="shared" si="54"/>
        <v>41569.698831018519</v>
      </c>
      <c r="T892" s="14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8221</v>
      </c>
      <c r="G893" t="s">
        <v>8224</v>
      </c>
      <c r="H893" t="s">
        <v>8246</v>
      </c>
      <c r="I893" s="16">
        <v>1408581930</v>
      </c>
      <c r="J893" s="16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3.2500000000000001E-2</v>
      </c>
      <c r="P893" s="19">
        <f t="shared" si="53"/>
        <v>28.888888888888889</v>
      </c>
      <c r="Q893" t="s">
        <v>8316</v>
      </c>
      <c r="R893" t="s">
        <v>8337</v>
      </c>
      <c r="S893" s="14">
        <f t="shared" si="54"/>
        <v>41842.031597222223</v>
      </c>
      <c r="T893" s="14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8221</v>
      </c>
      <c r="G894" t="s">
        <v>8224</v>
      </c>
      <c r="H894" t="s">
        <v>8246</v>
      </c>
      <c r="I894" s="16">
        <v>1280635200</v>
      </c>
      <c r="J894" s="16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0.40749999999999997</v>
      </c>
      <c r="P894" s="19">
        <f t="shared" si="53"/>
        <v>143.8235294117647</v>
      </c>
      <c r="Q894" t="s">
        <v>8316</v>
      </c>
      <c r="R894" t="s">
        <v>8337</v>
      </c>
      <c r="S894" s="14">
        <f t="shared" si="54"/>
        <v>40304.20003472222</v>
      </c>
      <c r="T894" s="14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8221</v>
      </c>
      <c r="G895" t="s">
        <v>8224</v>
      </c>
      <c r="H895" t="s">
        <v>8246</v>
      </c>
      <c r="I895" s="16">
        <v>1427920363</v>
      </c>
      <c r="J895" s="16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0.1</v>
      </c>
      <c r="P895" s="19">
        <f t="shared" si="53"/>
        <v>40</v>
      </c>
      <c r="Q895" t="s">
        <v>8316</v>
      </c>
      <c r="R895" t="s">
        <v>8337</v>
      </c>
      <c r="S895" s="14">
        <f t="shared" si="54"/>
        <v>42065.897719907407</v>
      </c>
      <c r="T895" s="14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8221</v>
      </c>
      <c r="G896" t="s">
        <v>8224</v>
      </c>
      <c r="H896" t="s">
        <v>8246</v>
      </c>
      <c r="I896" s="16">
        <v>1465169610</v>
      </c>
      <c r="J896" s="1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0.39169999999999999</v>
      </c>
      <c r="P896" s="19">
        <f t="shared" si="53"/>
        <v>147.81132075471697</v>
      </c>
      <c r="Q896" t="s">
        <v>8316</v>
      </c>
      <c r="R896" t="s">
        <v>8337</v>
      </c>
      <c r="S896" s="14">
        <f t="shared" si="54"/>
        <v>42496.981597222228</v>
      </c>
      <c r="T896" s="14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8221</v>
      </c>
      <c r="G897" t="s">
        <v>8224</v>
      </c>
      <c r="H897" t="s">
        <v>8246</v>
      </c>
      <c r="I897" s="16">
        <v>1287975829</v>
      </c>
      <c r="J897" s="16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2.4375000000000001E-2</v>
      </c>
      <c r="P897" s="19">
        <f t="shared" si="53"/>
        <v>27.857142857142858</v>
      </c>
      <c r="Q897" t="s">
        <v>8316</v>
      </c>
      <c r="R897" t="s">
        <v>8337</v>
      </c>
      <c r="S897" s="14">
        <f t="shared" si="54"/>
        <v>40431.127650462964</v>
      </c>
      <c r="T897" s="14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8221</v>
      </c>
      <c r="G898" t="s">
        <v>8224</v>
      </c>
      <c r="H898" t="s">
        <v>8246</v>
      </c>
      <c r="I898" s="16">
        <v>1440734400</v>
      </c>
      <c r="J898" s="16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0.4</v>
      </c>
      <c r="P898" s="19">
        <f t="shared" si="53"/>
        <v>44.444444444444443</v>
      </c>
      <c r="Q898" t="s">
        <v>8316</v>
      </c>
      <c r="R898" t="s">
        <v>8337</v>
      </c>
      <c r="S898" s="14">
        <f t="shared" si="54"/>
        <v>42218.872986111113</v>
      </c>
      <c r="T898" s="14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9">
        <v>3000</v>
      </c>
      <c r="E899" s="11">
        <v>0</v>
      </c>
      <c r="F899" t="s">
        <v>8221</v>
      </c>
      <c r="G899" t="s">
        <v>8224</v>
      </c>
      <c r="H899" t="s">
        <v>8246</v>
      </c>
      <c r="I899" s="16">
        <v>1354123908</v>
      </c>
      <c r="J899" s="16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E899/D899</f>
        <v>0</v>
      </c>
      <c r="P899" s="19" t="e">
        <f t="shared" ref="P899:P962" si="57">E899/L899</f>
        <v>#DIV/0!</v>
      </c>
      <c r="Q899" t="s">
        <v>8316</v>
      </c>
      <c r="R899" t="s">
        <v>8337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8221</v>
      </c>
      <c r="G900" t="s">
        <v>8224</v>
      </c>
      <c r="H900" t="s">
        <v>8246</v>
      </c>
      <c r="I900" s="16">
        <v>1326651110</v>
      </c>
      <c r="J900" s="16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2.8000000000000001E-2</v>
      </c>
      <c r="P900" s="19">
        <f t="shared" si="57"/>
        <v>35</v>
      </c>
      <c r="Q900" t="s">
        <v>8316</v>
      </c>
      <c r="R900" t="s">
        <v>8337</v>
      </c>
      <c r="S900" s="14">
        <f t="shared" si="58"/>
        <v>40878.758217592593</v>
      </c>
      <c r="T900" s="14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8221</v>
      </c>
      <c r="G901" t="s">
        <v>8224</v>
      </c>
      <c r="H901" t="s">
        <v>8246</v>
      </c>
      <c r="I901" s="16">
        <v>1306549362</v>
      </c>
      <c r="J901" s="16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0.37333333333333335</v>
      </c>
      <c r="P901" s="19">
        <f t="shared" si="57"/>
        <v>35</v>
      </c>
      <c r="Q901" t="s">
        <v>8316</v>
      </c>
      <c r="R901" t="s">
        <v>8337</v>
      </c>
      <c r="S901" s="14">
        <f t="shared" si="58"/>
        <v>40646.099097222221</v>
      </c>
      <c r="T901" s="14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8221</v>
      </c>
      <c r="G902" t="s">
        <v>8224</v>
      </c>
      <c r="H902" t="s">
        <v>8246</v>
      </c>
      <c r="I902" s="16">
        <v>1459365802</v>
      </c>
      <c r="J902" s="16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4.1999999999999997E-3</v>
      </c>
      <c r="P902" s="19">
        <f t="shared" si="57"/>
        <v>10.5</v>
      </c>
      <c r="Q902" t="s">
        <v>8316</v>
      </c>
      <c r="R902" t="s">
        <v>8351</v>
      </c>
      <c r="S902" s="14">
        <f t="shared" si="58"/>
        <v>42429.84956018519</v>
      </c>
      <c r="T902" s="14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9">
        <v>6500</v>
      </c>
      <c r="E903" s="11">
        <v>0</v>
      </c>
      <c r="F903" t="s">
        <v>8221</v>
      </c>
      <c r="G903" t="s">
        <v>8224</v>
      </c>
      <c r="H903" t="s">
        <v>8246</v>
      </c>
      <c r="I903" s="16">
        <v>1276024260</v>
      </c>
      <c r="J903" s="16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19" t="e">
        <f t="shared" si="57"/>
        <v>#DIV/0!</v>
      </c>
      <c r="Q903" t="s">
        <v>8316</v>
      </c>
      <c r="R903" t="s">
        <v>8351</v>
      </c>
      <c r="S903" s="14">
        <f t="shared" si="58"/>
        <v>40291.81150462963</v>
      </c>
      <c r="T903" s="14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8221</v>
      </c>
      <c r="G904" t="s">
        <v>8224</v>
      </c>
      <c r="H904" t="s">
        <v>8246</v>
      </c>
      <c r="I904" s="16">
        <v>1409412600</v>
      </c>
      <c r="J904" s="16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3.0000000000000001E-3</v>
      </c>
      <c r="P904" s="19">
        <f t="shared" si="57"/>
        <v>30</v>
      </c>
      <c r="Q904" t="s">
        <v>8316</v>
      </c>
      <c r="R904" t="s">
        <v>8351</v>
      </c>
      <c r="S904" s="14">
        <f t="shared" si="58"/>
        <v>41829.965532407405</v>
      </c>
      <c r="T904" s="14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8221</v>
      </c>
      <c r="G905" t="s">
        <v>8224</v>
      </c>
      <c r="H905" t="s">
        <v>8246</v>
      </c>
      <c r="I905" s="16">
        <v>1348367100</v>
      </c>
      <c r="J905" s="16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3.2000000000000001E-2</v>
      </c>
      <c r="P905" s="19">
        <f t="shared" si="57"/>
        <v>40</v>
      </c>
      <c r="Q905" t="s">
        <v>8316</v>
      </c>
      <c r="R905" t="s">
        <v>8351</v>
      </c>
      <c r="S905" s="14">
        <f t="shared" si="58"/>
        <v>41149.796064814815</v>
      </c>
      <c r="T905" s="14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8221</v>
      </c>
      <c r="G906" t="s">
        <v>8224</v>
      </c>
      <c r="H906" t="s">
        <v>8246</v>
      </c>
      <c r="I906" s="16">
        <v>1451786137</v>
      </c>
      <c r="J906" s="1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3.0200000000000001E-3</v>
      </c>
      <c r="P906" s="19">
        <f t="shared" si="57"/>
        <v>50.333333333333336</v>
      </c>
      <c r="Q906" t="s">
        <v>8316</v>
      </c>
      <c r="R906" t="s">
        <v>8351</v>
      </c>
      <c r="S906" s="14">
        <f t="shared" si="58"/>
        <v>42342.080289351856</v>
      </c>
      <c r="T906" s="14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8221</v>
      </c>
      <c r="G907" t="s">
        <v>8224</v>
      </c>
      <c r="H907" t="s">
        <v>8246</v>
      </c>
      <c r="I907" s="16">
        <v>1295847926</v>
      </c>
      <c r="J907" s="16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3.0153846153846153E-2</v>
      </c>
      <c r="P907" s="19">
        <f t="shared" si="57"/>
        <v>32.666666666666664</v>
      </c>
      <c r="Q907" t="s">
        <v>8316</v>
      </c>
      <c r="R907" t="s">
        <v>8351</v>
      </c>
      <c r="S907" s="14">
        <f t="shared" si="58"/>
        <v>40507.239884259259</v>
      </c>
      <c r="T907" s="14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9">
        <v>15000</v>
      </c>
      <c r="E908" s="11">
        <v>0</v>
      </c>
      <c r="F908" t="s">
        <v>8221</v>
      </c>
      <c r="G908" t="s">
        <v>8224</v>
      </c>
      <c r="H908" t="s">
        <v>8246</v>
      </c>
      <c r="I908" s="16">
        <v>1394681590</v>
      </c>
      <c r="J908" s="16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19" t="e">
        <f t="shared" si="57"/>
        <v>#DIV/0!</v>
      </c>
      <c r="Q908" t="s">
        <v>8316</v>
      </c>
      <c r="R908" t="s">
        <v>8351</v>
      </c>
      <c r="S908" s="14">
        <f t="shared" si="58"/>
        <v>41681.189699074072</v>
      </c>
      <c r="T908" s="14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9">
        <v>2900</v>
      </c>
      <c r="E909" s="11">
        <v>0</v>
      </c>
      <c r="F909" t="s">
        <v>8221</v>
      </c>
      <c r="G909" t="s">
        <v>8224</v>
      </c>
      <c r="H909" t="s">
        <v>8246</v>
      </c>
      <c r="I909" s="16">
        <v>1315715823</v>
      </c>
      <c r="J909" s="16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19" t="e">
        <f t="shared" si="57"/>
        <v>#DIV/0!</v>
      </c>
      <c r="Q909" t="s">
        <v>8316</v>
      </c>
      <c r="R909" t="s">
        <v>8351</v>
      </c>
      <c r="S909" s="14">
        <f t="shared" si="58"/>
        <v>40767.192395833335</v>
      </c>
      <c r="T909" s="14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9">
        <v>2500</v>
      </c>
      <c r="E910" s="11">
        <v>0</v>
      </c>
      <c r="F910" t="s">
        <v>8221</v>
      </c>
      <c r="G910" t="s">
        <v>8224</v>
      </c>
      <c r="H910" t="s">
        <v>8246</v>
      </c>
      <c r="I910" s="16">
        <v>1280206740</v>
      </c>
      <c r="J910" s="16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19" t="e">
        <f t="shared" si="57"/>
        <v>#DIV/0!</v>
      </c>
      <c r="Q910" t="s">
        <v>8316</v>
      </c>
      <c r="R910" t="s">
        <v>8351</v>
      </c>
      <c r="S910" s="14">
        <f t="shared" si="58"/>
        <v>40340.801562499997</v>
      </c>
      <c r="T910" s="14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8221</v>
      </c>
      <c r="G911" t="s">
        <v>8224</v>
      </c>
      <c r="H911" t="s">
        <v>8246</v>
      </c>
      <c r="I911" s="16">
        <v>1343016000</v>
      </c>
      <c r="J911" s="16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3.2500000000000001E-2</v>
      </c>
      <c r="P911" s="19">
        <f t="shared" si="57"/>
        <v>65</v>
      </c>
      <c r="Q911" t="s">
        <v>8316</v>
      </c>
      <c r="R911" t="s">
        <v>8351</v>
      </c>
      <c r="S911" s="14">
        <f t="shared" si="58"/>
        <v>41081.69027777778</v>
      </c>
      <c r="T911" s="14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8221</v>
      </c>
      <c r="G912" t="s">
        <v>8225</v>
      </c>
      <c r="H912" t="s">
        <v>8247</v>
      </c>
      <c r="I912" s="16">
        <v>1488546319</v>
      </c>
      <c r="J912" s="16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0.22363636363636363</v>
      </c>
      <c r="P912" s="19">
        <f t="shared" si="57"/>
        <v>24.6</v>
      </c>
      <c r="Q912" t="s">
        <v>8316</v>
      </c>
      <c r="R912" t="s">
        <v>8351</v>
      </c>
      <c r="S912" s="14">
        <f t="shared" si="58"/>
        <v>42737.545358796298</v>
      </c>
      <c r="T912" s="14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9">
        <v>100000</v>
      </c>
      <c r="E913" s="11">
        <v>0</v>
      </c>
      <c r="F913" t="s">
        <v>8221</v>
      </c>
      <c r="G913" t="s">
        <v>8224</v>
      </c>
      <c r="H913" t="s">
        <v>8246</v>
      </c>
      <c r="I913" s="16">
        <v>1390522045</v>
      </c>
      <c r="J913" s="16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19" t="e">
        <f t="shared" si="57"/>
        <v>#DIV/0!</v>
      </c>
      <c r="Q913" t="s">
        <v>8316</v>
      </c>
      <c r="R913" t="s">
        <v>8351</v>
      </c>
      <c r="S913" s="14">
        <f t="shared" si="58"/>
        <v>41642.005150462966</v>
      </c>
      <c r="T913" s="14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8221</v>
      </c>
      <c r="G914" t="s">
        <v>8224</v>
      </c>
      <c r="H914" t="s">
        <v>8246</v>
      </c>
      <c r="I914" s="16">
        <v>1355197047</v>
      </c>
      <c r="J914" s="16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8.5714285714285719E-3</v>
      </c>
      <c r="P914" s="19">
        <f t="shared" si="57"/>
        <v>15</v>
      </c>
      <c r="Q914" t="s">
        <v>8316</v>
      </c>
      <c r="R914" t="s">
        <v>8351</v>
      </c>
      <c r="S914" s="14">
        <f t="shared" si="58"/>
        <v>41194.109340277777</v>
      </c>
      <c r="T914" s="14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8221</v>
      </c>
      <c r="G915" t="s">
        <v>8224</v>
      </c>
      <c r="H915" t="s">
        <v>8246</v>
      </c>
      <c r="I915" s="16">
        <v>1336188019</v>
      </c>
      <c r="J915" s="16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6.6066666666666662E-2</v>
      </c>
      <c r="P915" s="19">
        <f t="shared" si="57"/>
        <v>82.583333333333329</v>
      </c>
      <c r="Q915" t="s">
        <v>8316</v>
      </c>
      <c r="R915" t="s">
        <v>8351</v>
      </c>
      <c r="S915" s="14">
        <f t="shared" si="58"/>
        <v>41004.139108796298</v>
      </c>
      <c r="T915" s="14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9">
        <v>1500</v>
      </c>
      <c r="E916" s="11">
        <v>0</v>
      </c>
      <c r="F916" t="s">
        <v>8221</v>
      </c>
      <c r="G916" t="s">
        <v>8224</v>
      </c>
      <c r="H916" t="s">
        <v>8246</v>
      </c>
      <c r="I916" s="16">
        <v>1345918747</v>
      </c>
      <c r="J916" s="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19" t="e">
        <f t="shared" si="57"/>
        <v>#DIV/0!</v>
      </c>
      <c r="Q916" t="s">
        <v>8316</v>
      </c>
      <c r="R916" t="s">
        <v>8351</v>
      </c>
      <c r="S916" s="14">
        <f t="shared" si="58"/>
        <v>41116.763275462967</v>
      </c>
      <c r="T916" s="14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8221</v>
      </c>
      <c r="G917" t="s">
        <v>8224</v>
      </c>
      <c r="H917" t="s">
        <v>8246</v>
      </c>
      <c r="I917" s="16">
        <v>1330577940</v>
      </c>
      <c r="J917" s="16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5.7692307692307696E-2</v>
      </c>
      <c r="P917" s="19">
        <f t="shared" si="57"/>
        <v>41.666666666666664</v>
      </c>
      <c r="Q917" t="s">
        <v>8316</v>
      </c>
      <c r="R917" t="s">
        <v>8351</v>
      </c>
      <c r="S917" s="14">
        <f t="shared" si="58"/>
        <v>40937.679560185185</v>
      </c>
      <c r="T917" s="14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9">
        <v>3300</v>
      </c>
      <c r="E918" s="11">
        <v>0</v>
      </c>
      <c r="F918" t="s">
        <v>8221</v>
      </c>
      <c r="G918" t="s">
        <v>8224</v>
      </c>
      <c r="H918" t="s">
        <v>8246</v>
      </c>
      <c r="I918" s="16">
        <v>1287723600</v>
      </c>
      <c r="J918" s="16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19" t="e">
        <f t="shared" si="57"/>
        <v>#DIV/0!</v>
      </c>
      <c r="Q918" t="s">
        <v>8316</v>
      </c>
      <c r="R918" t="s">
        <v>8351</v>
      </c>
      <c r="S918" s="14">
        <f t="shared" si="58"/>
        <v>40434.853402777779</v>
      </c>
      <c r="T918" s="14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8221</v>
      </c>
      <c r="G919" t="s">
        <v>8224</v>
      </c>
      <c r="H919" t="s">
        <v>8246</v>
      </c>
      <c r="I919" s="16">
        <v>1405305000</v>
      </c>
      <c r="J919" s="16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6.0000000000000001E-3</v>
      </c>
      <c r="P919" s="19">
        <f t="shared" si="57"/>
        <v>30</v>
      </c>
      <c r="Q919" t="s">
        <v>8316</v>
      </c>
      <c r="R919" t="s">
        <v>8351</v>
      </c>
      <c r="S919" s="14">
        <f t="shared" si="58"/>
        <v>41802.94363425926</v>
      </c>
      <c r="T919" s="14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8221</v>
      </c>
      <c r="G920" t="s">
        <v>8225</v>
      </c>
      <c r="H920" t="s">
        <v>8247</v>
      </c>
      <c r="I920" s="16">
        <v>1417474761</v>
      </c>
      <c r="J920" s="16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5.0256410256410255E-2</v>
      </c>
      <c r="P920" s="19">
        <f t="shared" si="57"/>
        <v>19.600000000000001</v>
      </c>
      <c r="Q920" t="s">
        <v>8316</v>
      </c>
      <c r="R920" t="s">
        <v>8351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8221</v>
      </c>
      <c r="G921" t="s">
        <v>8224</v>
      </c>
      <c r="H921" t="s">
        <v>8246</v>
      </c>
      <c r="I921" s="16">
        <v>1355930645</v>
      </c>
      <c r="J921" s="16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5.0000000000000001E-3</v>
      </c>
      <c r="P921" s="19">
        <f t="shared" si="57"/>
        <v>100</v>
      </c>
      <c r="Q921" t="s">
        <v>8316</v>
      </c>
      <c r="R921" t="s">
        <v>8351</v>
      </c>
      <c r="S921" s="14">
        <f t="shared" si="58"/>
        <v>41227.641724537039</v>
      </c>
      <c r="T921" s="14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9">
        <v>5500</v>
      </c>
      <c r="E922" s="11">
        <v>0</v>
      </c>
      <c r="F922" t="s">
        <v>8221</v>
      </c>
      <c r="G922" t="s">
        <v>8224</v>
      </c>
      <c r="H922" t="s">
        <v>8246</v>
      </c>
      <c r="I922" s="16">
        <v>1384448822</v>
      </c>
      <c r="J922" s="16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19" t="e">
        <f t="shared" si="57"/>
        <v>#DIV/0!</v>
      </c>
      <c r="Q922" t="s">
        <v>8316</v>
      </c>
      <c r="R922" t="s">
        <v>8351</v>
      </c>
      <c r="S922" s="14">
        <f t="shared" si="58"/>
        <v>41562.67155092593</v>
      </c>
      <c r="T922" s="14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8221</v>
      </c>
      <c r="G923" t="s">
        <v>8224</v>
      </c>
      <c r="H923" t="s">
        <v>8246</v>
      </c>
      <c r="I923" s="16">
        <v>1323666376</v>
      </c>
      <c r="J923" s="16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0.309</v>
      </c>
      <c r="P923" s="19">
        <f t="shared" si="57"/>
        <v>231.75</v>
      </c>
      <c r="Q923" t="s">
        <v>8316</v>
      </c>
      <c r="R923" t="s">
        <v>8351</v>
      </c>
      <c r="S923" s="14">
        <f t="shared" si="58"/>
        <v>40847.171018518515</v>
      </c>
      <c r="T923" s="14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8221</v>
      </c>
      <c r="G924" t="s">
        <v>8224</v>
      </c>
      <c r="H924" t="s">
        <v>8246</v>
      </c>
      <c r="I924" s="16">
        <v>1412167393</v>
      </c>
      <c r="J924" s="16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0.21037037037037037</v>
      </c>
      <c r="P924" s="19">
        <f t="shared" si="57"/>
        <v>189.33333333333334</v>
      </c>
      <c r="Q924" t="s">
        <v>8316</v>
      </c>
      <c r="R924" t="s">
        <v>8351</v>
      </c>
      <c r="S924" s="14">
        <f t="shared" si="58"/>
        <v>41878.530011574076</v>
      </c>
      <c r="T924" s="14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8221</v>
      </c>
      <c r="G925" t="s">
        <v>8224</v>
      </c>
      <c r="H925" t="s">
        <v>8246</v>
      </c>
      <c r="I925" s="16">
        <v>1416614523</v>
      </c>
      <c r="J925" s="16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2.1999999999999999E-2</v>
      </c>
      <c r="P925" s="19">
        <f t="shared" si="57"/>
        <v>55</v>
      </c>
      <c r="Q925" t="s">
        <v>8316</v>
      </c>
      <c r="R925" t="s">
        <v>8351</v>
      </c>
      <c r="S925" s="14">
        <f t="shared" si="58"/>
        <v>41934.959756944445</v>
      </c>
      <c r="T925" s="14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8221</v>
      </c>
      <c r="G926" t="s">
        <v>8224</v>
      </c>
      <c r="H926" t="s">
        <v>8246</v>
      </c>
      <c r="I926" s="16">
        <v>1360795069</v>
      </c>
      <c r="J926" s="1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0.109</v>
      </c>
      <c r="P926" s="19">
        <f t="shared" si="57"/>
        <v>21.8</v>
      </c>
      <c r="Q926" t="s">
        <v>8316</v>
      </c>
      <c r="R926" t="s">
        <v>8351</v>
      </c>
      <c r="S926" s="14">
        <f t="shared" si="58"/>
        <v>41288.942928240744</v>
      </c>
      <c r="T926" s="14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8221</v>
      </c>
      <c r="G927" t="s">
        <v>8224</v>
      </c>
      <c r="H927" t="s">
        <v>8246</v>
      </c>
      <c r="I927" s="16">
        <v>1385590111</v>
      </c>
      <c r="J927" s="16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2.6666666666666668E-2</v>
      </c>
      <c r="P927" s="19">
        <f t="shared" si="57"/>
        <v>32</v>
      </c>
      <c r="Q927" t="s">
        <v>8316</v>
      </c>
      <c r="R927" t="s">
        <v>8351</v>
      </c>
      <c r="S927" s="14">
        <f t="shared" si="58"/>
        <v>41575.880914351852</v>
      </c>
      <c r="T927" s="14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9">
        <v>7000</v>
      </c>
      <c r="E928" s="11">
        <v>0</v>
      </c>
      <c r="F928" t="s">
        <v>8221</v>
      </c>
      <c r="G928" t="s">
        <v>8224</v>
      </c>
      <c r="H928" t="s">
        <v>8246</v>
      </c>
      <c r="I928" s="16">
        <v>1278628800</v>
      </c>
      <c r="J928" s="16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19" t="e">
        <f t="shared" si="57"/>
        <v>#DIV/0!</v>
      </c>
      <c r="Q928" t="s">
        <v>8316</v>
      </c>
      <c r="R928" t="s">
        <v>8351</v>
      </c>
      <c r="S928" s="14">
        <f t="shared" si="58"/>
        <v>40338.02002314815</v>
      </c>
      <c r="T928" s="14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9">
        <v>20000</v>
      </c>
      <c r="E929" s="11">
        <v>0</v>
      </c>
      <c r="F929" t="s">
        <v>8221</v>
      </c>
      <c r="G929" t="s">
        <v>8224</v>
      </c>
      <c r="H929" t="s">
        <v>8246</v>
      </c>
      <c r="I929" s="16">
        <v>1337024695</v>
      </c>
      <c r="J929" s="16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19" t="e">
        <f t="shared" si="57"/>
        <v>#DIV/0!</v>
      </c>
      <c r="Q929" t="s">
        <v>8316</v>
      </c>
      <c r="R929" t="s">
        <v>8351</v>
      </c>
      <c r="S929" s="14">
        <f t="shared" si="58"/>
        <v>41013.822858796295</v>
      </c>
      <c r="T929" s="14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8221</v>
      </c>
      <c r="G930" t="s">
        <v>8224</v>
      </c>
      <c r="H930" t="s">
        <v>8246</v>
      </c>
      <c r="I930" s="16">
        <v>1353196800</v>
      </c>
      <c r="J930" s="16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0.10862068965517241</v>
      </c>
      <c r="P930" s="19">
        <f t="shared" si="57"/>
        <v>56.25</v>
      </c>
      <c r="Q930" t="s">
        <v>8316</v>
      </c>
      <c r="R930" t="s">
        <v>8351</v>
      </c>
      <c r="S930" s="14">
        <f t="shared" si="58"/>
        <v>41180.86241898148</v>
      </c>
      <c r="T930" s="14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9">
        <v>500</v>
      </c>
      <c r="E931" s="11">
        <v>0</v>
      </c>
      <c r="F931" t="s">
        <v>8221</v>
      </c>
      <c r="G931" t="s">
        <v>8224</v>
      </c>
      <c r="H931" t="s">
        <v>8246</v>
      </c>
      <c r="I931" s="16">
        <v>1333946569</v>
      </c>
      <c r="J931" s="16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19" t="e">
        <f t="shared" si="57"/>
        <v>#DIV/0!</v>
      </c>
      <c r="Q931" t="s">
        <v>8316</v>
      </c>
      <c r="R931" t="s">
        <v>8351</v>
      </c>
      <c r="S931" s="14">
        <f t="shared" si="58"/>
        <v>40978.238067129627</v>
      </c>
      <c r="T931" s="14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8221</v>
      </c>
      <c r="G932" t="s">
        <v>8224</v>
      </c>
      <c r="H932" t="s">
        <v>8246</v>
      </c>
      <c r="I932" s="16">
        <v>1277501520</v>
      </c>
      <c r="J932" s="16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0.38333333333333336</v>
      </c>
      <c r="P932" s="19">
        <f t="shared" si="57"/>
        <v>69</v>
      </c>
      <c r="Q932" t="s">
        <v>8316</v>
      </c>
      <c r="R932" t="s">
        <v>8351</v>
      </c>
      <c r="S932" s="14">
        <f t="shared" si="58"/>
        <v>40312.915578703702</v>
      </c>
      <c r="T932" s="14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8221</v>
      </c>
      <c r="G933" t="s">
        <v>8225</v>
      </c>
      <c r="H933" t="s">
        <v>8247</v>
      </c>
      <c r="I933" s="16">
        <v>1395007200</v>
      </c>
      <c r="J933" s="16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6.5500000000000003E-2</v>
      </c>
      <c r="P933" s="19">
        <f t="shared" si="57"/>
        <v>18.714285714285715</v>
      </c>
      <c r="Q933" t="s">
        <v>8316</v>
      </c>
      <c r="R933" t="s">
        <v>8351</v>
      </c>
      <c r="S933" s="14">
        <f t="shared" si="58"/>
        <v>41680.359976851854</v>
      </c>
      <c r="T933" s="14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8221</v>
      </c>
      <c r="G934" t="s">
        <v>8224</v>
      </c>
      <c r="H934" t="s">
        <v>8246</v>
      </c>
      <c r="I934" s="16">
        <v>1363990545</v>
      </c>
      <c r="J934" s="16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0.14536842105263159</v>
      </c>
      <c r="P934" s="19">
        <f t="shared" si="57"/>
        <v>46.033333333333331</v>
      </c>
      <c r="Q934" t="s">
        <v>8316</v>
      </c>
      <c r="R934" t="s">
        <v>8351</v>
      </c>
      <c r="S934" s="14">
        <f t="shared" si="58"/>
        <v>41310.969270833331</v>
      </c>
      <c r="T934" s="14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8221</v>
      </c>
      <c r="G935" t="s">
        <v>8224</v>
      </c>
      <c r="H935" t="s">
        <v>8246</v>
      </c>
      <c r="I935" s="16">
        <v>1399867409</v>
      </c>
      <c r="J935" s="16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0.06</v>
      </c>
      <c r="P935" s="19">
        <f t="shared" si="57"/>
        <v>60</v>
      </c>
      <c r="Q935" t="s">
        <v>8316</v>
      </c>
      <c r="R935" t="s">
        <v>8351</v>
      </c>
      <c r="S935" s="14">
        <f t="shared" si="58"/>
        <v>41711.169085648151</v>
      </c>
      <c r="T935" s="14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8221</v>
      </c>
      <c r="G936" t="s">
        <v>8229</v>
      </c>
      <c r="H936" t="s">
        <v>8251</v>
      </c>
      <c r="I936" s="16">
        <v>1399183200</v>
      </c>
      <c r="J936" s="1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0.30399999999999999</v>
      </c>
      <c r="P936" s="19">
        <f t="shared" si="57"/>
        <v>50.666666666666664</v>
      </c>
      <c r="Q936" t="s">
        <v>8316</v>
      </c>
      <c r="R936" t="s">
        <v>8351</v>
      </c>
      <c r="S936" s="14">
        <f t="shared" si="58"/>
        <v>41733.737083333333</v>
      </c>
      <c r="T936" s="14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8221</v>
      </c>
      <c r="G937" t="s">
        <v>8224</v>
      </c>
      <c r="H937" t="s">
        <v>8246</v>
      </c>
      <c r="I937" s="16">
        <v>1454054429</v>
      </c>
      <c r="J937" s="16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1.4285714285714285E-2</v>
      </c>
      <c r="P937" s="19">
        <f t="shared" si="57"/>
        <v>25</v>
      </c>
      <c r="Q937" t="s">
        <v>8316</v>
      </c>
      <c r="R937" t="s">
        <v>8351</v>
      </c>
      <c r="S937" s="14">
        <f t="shared" si="58"/>
        <v>42368.333668981482</v>
      </c>
      <c r="T937" s="14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9">
        <v>1400</v>
      </c>
      <c r="E938" s="11">
        <v>0</v>
      </c>
      <c r="F938" t="s">
        <v>8221</v>
      </c>
      <c r="G938" t="s">
        <v>8224</v>
      </c>
      <c r="H938" t="s">
        <v>8246</v>
      </c>
      <c r="I938" s="16">
        <v>1326916800</v>
      </c>
      <c r="J938" s="16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19" t="e">
        <f t="shared" si="57"/>
        <v>#DIV/0!</v>
      </c>
      <c r="Q938" t="s">
        <v>8316</v>
      </c>
      <c r="R938" t="s">
        <v>8351</v>
      </c>
      <c r="S938" s="14">
        <f t="shared" si="58"/>
        <v>40883.024178240739</v>
      </c>
      <c r="T938" s="14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8221</v>
      </c>
      <c r="G939" t="s">
        <v>8224</v>
      </c>
      <c r="H939" t="s">
        <v>8246</v>
      </c>
      <c r="I939" s="16">
        <v>1383509357</v>
      </c>
      <c r="J939" s="16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1.1428571428571429E-2</v>
      </c>
      <c r="P939" s="19">
        <f t="shared" si="57"/>
        <v>20</v>
      </c>
      <c r="Q939" t="s">
        <v>8316</v>
      </c>
      <c r="R939" t="s">
        <v>8351</v>
      </c>
      <c r="S939" s="14">
        <f t="shared" si="58"/>
        <v>41551.798113425924</v>
      </c>
      <c r="T939" s="14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8221</v>
      </c>
      <c r="G940" t="s">
        <v>8224</v>
      </c>
      <c r="H940" t="s">
        <v>8246</v>
      </c>
      <c r="I940" s="16">
        <v>1346585448</v>
      </c>
      <c r="J940" s="16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3.5714285714285713E-3</v>
      </c>
      <c r="P940" s="19">
        <f t="shared" si="57"/>
        <v>25</v>
      </c>
      <c r="Q940" t="s">
        <v>8316</v>
      </c>
      <c r="R940" t="s">
        <v>8351</v>
      </c>
      <c r="S940" s="14">
        <f t="shared" si="58"/>
        <v>41124.479722222226</v>
      </c>
      <c r="T940" s="14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8221</v>
      </c>
      <c r="G941" t="s">
        <v>8224</v>
      </c>
      <c r="H941" t="s">
        <v>8246</v>
      </c>
      <c r="I941" s="16">
        <v>1372622280</v>
      </c>
      <c r="J941" s="16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1.4545454545454545E-2</v>
      </c>
      <c r="P941" s="19">
        <f t="shared" si="57"/>
        <v>20</v>
      </c>
      <c r="Q941" t="s">
        <v>8316</v>
      </c>
      <c r="R941" t="s">
        <v>8351</v>
      </c>
      <c r="S941" s="14">
        <f t="shared" si="58"/>
        <v>41416.763171296298</v>
      </c>
      <c r="T941" s="14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8221</v>
      </c>
      <c r="G942" t="s">
        <v>8224</v>
      </c>
      <c r="H942" t="s">
        <v>8246</v>
      </c>
      <c r="I942" s="16">
        <v>1439251926</v>
      </c>
      <c r="J942" s="16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0.17155555555555554</v>
      </c>
      <c r="P942" s="19">
        <f t="shared" si="57"/>
        <v>110.28571428571429</v>
      </c>
      <c r="Q942" t="s">
        <v>8321</v>
      </c>
      <c r="R942" t="s">
        <v>8325</v>
      </c>
      <c r="S942" s="14">
        <f t="shared" si="58"/>
        <v>42182.008402777778</v>
      </c>
      <c r="T942" s="14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8221</v>
      </c>
      <c r="G943" t="s">
        <v>8224</v>
      </c>
      <c r="H943" t="s">
        <v>8246</v>
      </c>
      <c r="I943" s="16">
        <v>1486693145</v>
      </c>
      <c r="J943" s="16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2.3220000000000001E-2</v>
      </c>
      <c r="P943" s="19">
        <f t="shared" si="57"/>
        <v>37.451612903225808</v>
      </c>
      <c r="Q943" t="s">
        <v>8321</v>
      </c>
      <c r="R943" t="s">
        <v>8325</v>
      </c>
      <c r="S943" s="14">
        <f t="shared" si="58"/>
        <v>42746.096585648149</v>
      </c>
      <c r="T943" s="14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8221</v>
      </c>
      <c r="G944" t="s">
        <v>8224</v>
      </c>
      <c r="H944" t="s">
        <v>8246</v>
      </c>
      <c r="I944" s="16">
        <v>1455826460</v>
      </c>
      <c r="J944" s="16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8.9066666666666669E-2</v>
      </c>
      <c r="P944" s="19">
        <f t="shared" si="57"/>
        <v>41.75</v>
      </c>
      <c r="Q944" t="s">
        <v>8321</v>
      </c>
      <c r="R944" t="s">
        <v>8325</v>
      </c>
      <c r="S944" s="14">
        <f t="shared" si="58"/>
        <v>42382.843287037031</v>
      </c>
      <c r="T944" s="14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8221</v>
      </c>
      <c r="G945" t="s">
        <v>8224</v>
      </c>
      <c r="H945" t="s">
        <v>8246</v>
      </c>
      <c r="I945" s="16">
        <v>1480438905</v>
      </c>
      <c r="J945" s="16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9.633333333333334E-2</v>
      </c>
      <c r="P945" s="19">
        <f t="shared" si="57"/>
        <v>24.083333333333332</v>
      </c>
      <c r="Q945" t="s">
        <v>8321</v>
      </c>
      <c r="R945" t="s">
        <v>8325</v>
      </c>
      <c r="S945" s="14">
        <f t="shared" si="58"/>
        <v>42673.66788194445</v>
      </c>
      <c r="T945" s="14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8221</v>
      </c>
      <c r="G946" t="s">
        <v>8224</v>
      </c>
      <c r="H946" t="s">
        <v>8246</v>
      </c>
      <c r="I946" s="16">
        <v>1460988000</v>
      </c>
      <c r="J946" s="1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0.13325999999999999</v>
      </c>
      <c r="P946" s="19">
        <f t="shared" si="57"/>
        <v>69.40625</v>
      </c>
      <c r="Q946" t="s">
        <v>8321</v>
      </c>
      <c r="R946" t="s">
        <v>8325</v>
      </c>
      <c r="S946" s="14">
        <f t="shared" si="58"/>
        <v>42444.583912037036</v>
      </c>
      <c r="T946" s="14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8221</v>
      </c>
      <c r="G947" t="s">
        <v>8230</v>
      </c>
      <c r="H947" t="s">
        <v>8249</v>
      </c>
      <c r="I947" s="16">
        <v>1487462340</v>
      </c>
      <c r="J947" s="16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2.4840000000000001E-2</v>
      </c>
      <c r="P947" s="19">
        <f t="shared" si="57"/>
        <v>155.25</v>
      </c>
      <c r="Q947" t="s">
        <v>8321</v>
      </c>
      <c r="R947" t="s">
        <v>8325</v>
      </c>
      <c r="S947" s="14">
        <f t="shared" si="58"/>
        <v>42732.872986111113</v>
      </c>
      <c r="T947" s="14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8221</v>
      </c>
      <c r="G948" t="s">
        <v>8224</v>
      </c>
      <c r="H948" t="s">
        <v>8246</v>
      </c>
      <c r="I948" s="16">
        <v>1473444048</v>
      </c>
      <c r="J948" s="16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1.9066666666666666E-2</v>
      </c>
      <c r="P948" s="19">
        <f t="shared" si="57"/>
        <v>57.2</v>
      </c>
      <c r="Q948" t="s">
        <v>8321</v>
      </c>
      <c r="R948" t="s">
        <v>8325</v>
      </c>
      <c r="S948" s="14">
        <f t="shared" si="58"/>
        <v>42592.750555555554</v>
      </c>
      <c r="T948" s="14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9">
        <v>850</v>
      </c>
      <c r="E949" s="11">
        <v>0</v>
      </c>
      <c r="F949" t="s">
        <v>8221</v>
      </c>
      <c r="G949" t="s">
        <v>8224</v>
      </c>
      <c r="H949" t="s">
        <v>8246</v>
      </c>
      <c r="I949" s="16">
        <v>1467312306</v>
      </c>
      <c r="J949" s="16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19" t="e">
        <f t="shared" si="57"/>
        <v>#DIV/0!</v>
      </c>
      <c r="Q949" t="s">
        <v>8321</v>
      </c>
      <c r="R949" t="s">
        <v>8325</v>
      </c>
      <c r="S949" s="14">
        <f t="shared" si="58"/>
        <v>42491.781319444446</v>
      </c>
      <c r="T949" s="14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8221</v>
      </c>
      <c r="G950" t="s">
        <v>8233</v>
      </c>
      <c r="H950" t="s">
        <v>8249</v>
      </c>
      <c r="I950" s="16">
        <v>1457812364</v>
      </c>
      <c r="J950" s="16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0.12</v>
      </c>
      <c r="P950" s="19">
        <f t="shared" si="57"/>
        <v>60</v>
      </c>
      <c r="Q950" t="s">
        <v>8321</v>
      </c>
      <c r="R950" t="s">
        <v>8325</v>
      </c>
      <c r="S950" s="14">
        <f t="shared" si="58"/>
        <v>42411.828287037039</v>
      </c>
      <c r="T950" s="14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8221</v>
      </c>
      <c r="G951" t="s">
        <v>8236</v>
      </c>
      <c r="H951" t="s">
        <v>8249</v>
      </c>
      <c r="I951" s="16">
        <v>1456016576</v>
      </c>
      <c r="J951" s="16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1.3650000000000001E-2</v>
      </c>
      <c r="P951" s="19">
        <f t="shared" si="57"/>
        <v>39</v>
      </c>
      <c r="Q951" t="s">
        <v>8321</v>
      </c>
      <c r="R951" t="s">
        <v>8325</v>
      </c>
      <c r="S951" s="14">
        <f t="shared" si="58"/>
        <v>42361.043703703705</v>
      </c>
      <c r="T951" s="14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8221</v>
      </c>
      <c r="G952" t="s">
        <v>8229</v>
      </c>
      <c r="H952" t="s">
        <v>8251</v>
      </c>
      <c r="I952" s="16">
        <v>1453053661</v>
      </c>
      <c r="J952" s="16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0.28039999999999998</v>
      </c>
      <c r="P952" s="19">
        <f t="shared" si="57"/>
        <v>58.416666666666664</v>
      </c>
      <c r="Q952" t="s">
        <v>8321</v>
      </c>
      <c r="R952" t="s">
        <v>8325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8221</v>
      </c>
      <c r="G953" t="s">
        <v>8224</v>
      </c>
      <c r="H953" t="s">
        <v>8246</v>
      </c>
      <c r="I953" s="16">
        <v>1465054872</v>
      </c>
      <c r="J953" s="16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0.38390000000000002</v>
      </c>
      <c r="P953" s="19">
        <f t="shared" si="57"/>
        <v>158.63636363636363</v>
      </c>
      <c r="Q953" t="s">
        <v>8321</v>
      </c>
      <c r="R953" t="s">
        <v>8325</v>
      </c>
      <c r="S953" s="14">
        <f t="shared" si="58"/>
        <v>42480.653611111105</v>
      </c>
      <c r="T953" s="14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8221</v>
      </c>
      <c r="G954" t="s">
        <v>8224</v>
      </c>
      <c r="H954" t="s">
        <v>8246</v>
      </c>
      <c r="I954" s="16">
        <v>1479483812</v>
      </c>
      <c r="J954" s="16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0.39942857142857141</v>
      </c>
      <c r="P954" s="19">
        <f t="shared" si="57"/>
        <v>99.857142857142861</v>
      </c>
      <c r="Q954" t="s">
        <v>8321</v>
      </c>
      <c r="R954" t="s">
        <v>8325</v>
      </c>
      <c r="S954" s="14">
        <f t="shared" si="58"/>
        <v>42662.613564814819</v>
      </c>
      <c r="T954" s="14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8221</v>
      </c>
      <c r="G955" t="s">
        <v>8224</v>
      </c>
      <c r="H955" t="s">
        <v>8246</v>
      </c>
      <c r="I955" s="16">
        <v>1422158199</v>
      </c>
      <c r="J955" s="16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8.3999999999999995E-3</v>
      </c>
      <c r="P955" s="19">
        <f t="shared" si="57"/>
        <v>25.2</v>
      </c>
      <c r="Q955" t="s">
        <v>8321</v>
      </c>
      <c r="R955" t="s">
        <v>8325</v>
      </c>
      <c r="S955" s="14">
        <f t="shared" si="58"/>
        <v>41999.164340277777</v>
      </c>
      <c r="T955" s="14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8221</v>
      </c>
      <c r="G956" t="s">
        <v>8224</v>
      </c>
      <c r="H956" t="s">
        <v>8246</v>
      </c>
      <c r="I956" s="16">
        <v>1440100839</v>
      </c>
      <c r="J956" s="1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0.43406666666666666</v>
      </c>
      <c r="P956" s="19">
        <f t="shared" si="57"/>
        <v>89.191780821917803</v>
      </c>
      <c r="Q956" t="s">
        <v>8321</v>
      </c>
      <c r="R956" t="s">
        <v>8325</v>
      </c>
      <c r="S956" s="14">
        <f t="shared" si="58"/>
        <v>42194.833784722221</v>
      </c>
      <c r="T956" s="14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8221</v>
      </c>
      <c r="G957" t="s">
        <v>8224</v>
      </c>
      <c r="H957" t="s">
        <v>8246</v>
      </c>
      <c r="I957" s="16">
        <v>1473750300</v>
      </c>
      <c r="J957" s="16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5.6613333333333335E-2</v>
      </c>
      <c r="P957" s="19">
        <f t="shared" si="57"/>
        <v>182.6236559139785</v>
      </c>
      <c r="Q957" t="s">
        <v>8321</v>
      </c>
      <c r="R957" t="s">
        <v>8325</v>
      </c>
      <c r="S957" s="14">
        <f t="shared" si="58"/>
        <v>42586.295138888891</v>
      </c>
      <c r="T957" s="14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8221</v>
      </c>
      <c r="G958" t="s">
        <v>8224</v>
      </c>
      <c r="H958" t="s">
        <v>8246</v>
      </c>
      <c r="I958" s="16">
        <v>1430081759</v>
      </c>
      <c r="J958" s="16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1.7219999999999999E-2</v>
      </c>
      <c r="P958" s="19">
        <f t="shared" si="57"/>
        <v>50.647058823529413</v>
      </c>
      <c r="Q958" t="s">
        <v>8321</v>
      </c>
      <c r="R958" t="s">
        <v>8325</v>
      </c>
      <c r="S958" s="14">
        <f t="shared" si="58"/>
        <v>42060.913877314815</v>
      </c>
      <c r="T958" s="14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8221</v>
      </c>
      <c r="G959" t="s">
        <v>8224</v>
      </c>
      <c r="H959" t="s">
        <v>8246</v>
      </c>
      <c r="I959" s="16">
        <v>1479392133</v>
      </c>
      <c r="J959" s="16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1.9416666666666665E-2</v>
      </c>
      <c r="P959" s="19">
        <f t="shared" si="57"/>
        <v>33.285714285714285</v>
      </c>
      <c r="Q959" t="s">
        <v>8321</v>
      </c>
      <c r="R959" t="s">
        <v>8325</v>
      </c>
      <c r="S959" s="14">
        <f t="shared" si="58"/>
        <v>42660.552465277782</v>
      </c>
      <c r="T959" s="14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8221</v>
      </c>
      <c r="G960" t="s">
        <v>8224</v>
      </c>
      <c r="H960" t="s">
        <v>8246</v>
      </c>
      <c r="I960" s="16">
        <v>1428641940</v>
      </c>
      <c r="J960" s="16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0.11328275684711328</v>
      </c>
      <c r="P960" s="19">
        <f t="shared" si="57"/>
        <v>51.823529411764703</v>
      </c>
      <c r="Q960" t="s">
        <v>8321</v>
      </c>
      <c r="R960" t="s">
        <v>8325</v>
      </c>
      <c r="S960" s="14">
        <f t="shared" si="58"/>
        <v>42082.802812499998</v>
      </c>
      <c r="T960" s="14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8221</v>
      </c>
      <c r="G961" t="s">
        <v>8224</v>
      </c>
      <c r="H961" t="s">
        <v>8246</v>
      </c>
      <c r="I961" s="16">
        <v>1421640665</v>
      </c>
      <c r="J961" s="16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0.3886</v>
      </c>
      <c r="P961" s="19">
        <f t="shared" si="57"/>
        <v>113.62573099415205</v>
      </c>
      <c r="Q961" t="s">
        <v>8321</v>
      </c>
      <c r="R961" t="s">
        <v>8325</v>
      </c>
      <c r="S961" s="14">
        <f t="shared" si="58"/>
        <v>41993.174363425926</v>
      </c>
      <c r="T961" s="14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8221</v>
      </c>
      <c r="G962" t="s">
        <v>8224</v>
      </c>
      <c r="H962" t="s">
        <v>8246</v>
      </c>
      <c r="I962" s="16">
        <v>1489500155</v>
      </c>
      <c r="J962" s="16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0.46100628930817611</v>
      </c>
      <c r="P962" s="19">
        <f t="shared" si="57"/>
        <v>136.46276595744681</v>
      </c>
      <c r="Q962" t="s">
        <v>8321</v>
      </c>
      <c r="R962" t="s">
        <v>8325</v>
      </c>
      <c r="S962" s="14">
        <f t="shared" si="58"/>
        <v>42766.626793981486</v>
      </c>
      <c r="T962" s="14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8221</v>
      </c>
      <c r="G963" t="s">
        <v>8224</v>
      </c>
      <c r="H963" t="s">
        <v>8246</v>
      </c>
      <c r="I963" s="16">
        <v>1487617200</v>
      </c>
      <c r="J963" s="16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E963/D963</f>
        <v>0.42188421052631581</v>
      </c>
      <c r="P963" s="19">
        <f t="shared" ref="P963:P1026" si="61">E963/L963</f>
        <v>364.35454545454547</v>
      </c>
      <c r="Q963" t="s">
        <v>8321</v>
      </c>
      <c r="R963" t="s">
        <v>8325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8221</v>
      </c>
      <c r="G964" t="s">
        <v>8224</v>
      </c>
      <c r="H964" t="s">
        <v>8246</v>
      </c>
      <c r="I964" s="16">
        <v>1455210353</v>
      </c>
      <c r="J964" s="16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0.2848</v>
      </c>
      <c r="P964" s="19">
        <f t="shared" si="61"/>
        <v>19.243243243243242</v>
      </c>
      <c r="Q964" t="s">
        <v>8321</v>
      </c>
      <c r="R964" t="s">
        <v>8325</v>
      </c>
      <c r="S964" s="14">
        <f t="shared" si="62"/>
        <v>42373.712418981479</v>
      </c>
      <c r="T964" s="14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8221</v>
      </c>
      <c r="G965" t="s">
        <v>8224</v>
      </c>
      <c r="H965" t="s">
        <v>8246</v>
      </c>
      <c r="I965" s="16">
        <v>1476717319</v>
      </c>
      <c r="J965" s="16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1.0771428571428571E-2</v>
      </c>
      <c r="P965" s="19">
        <f t="shared" si="61"/>
        <v>41.888888888888886</v>
      </c>
      <c r="Q965" t="s">
        <v>8321</v>
      </c>
      <c r="R965" t="s">
        <v>8325</v>
      </c>
      <c r="S965" s="14">
        <f t="shared" si="62"/>
        <v>42625.635636574079</v>
      </c>
      <c r="T965" s="14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8221</v>
      </c>
      <c r="G966" t="s">
        <v>8229</v>
      </c>
      <c r="H966" t="s">
        <v>8251</v>
      </c>
      <c r="I966" s="16">
        <v>1441119919</v>
      </c>
      <c r="J966" s="1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7.9909090909090902E-3</v>
      </c>
      <c r="P966" s="19">
        <f t="shared" si="61"/>
        <v>30.310344827586206</v>
      </c>
      <c r="Q966" t="s">
        <v>8321</v>
      </c>
      <c r="R966" t="s">
        <v>8325</v>
      </c>
      <c r="S966" s="14">
        <f t="shared" si="62"/>
        <v>42208.628692129627</v>
      </c>
      <c r="T966" s="14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8221</v>
      </c>
      <c r="G967" t="s">
        <v>8224</v>
      </c>
      <c r="H967" t="s">
        <v>8246</v>
      </c>
      <c r="I967" s="16">
        <v>1477454340</v>
      </c>
      <c r="J967" s="16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1.192E-2</v>
      </c>
      <c r="P967" s="19">
        <f t="shared" si="61"/>
        <v>49.666666666666664</v>
      </c>
      <c r="Q967" t="s">
        <v>8321</v>
      </c>
      <c r="R967" t="s">
        <v>8325</v>
      </c>
      <c r="S967" s="14">
        <f t="shared" si="62"/>
        <v>42637.016736111109</v>
      </c>
      <c r="T967" s="14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8221</v>
      </c>
      <c r="G968" t="s">
        <v>8224</v>
      </c>
      <c r="H968" t="s">
        <v>8246</v>
      </c>
      <c r="I968" s="16">
        <v>1475766932</v>
      </c>
      <c r="J968" s="16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0.14799999999999999</v>
      </c>
      <c r="P968" s="19">
        <f t="shared" si="61"/>
        <v>59.2</v>
      </c>
      <c r="Q968" t="s">
        <v>8321</v>
      </c>
      <c r="R968" t="s">
        <v>8325</v>
      </c>
      <c r="S968" s="14">
        <f t="shared" si="62"/>
        <v>42619.635787037041</v>
      </c>
      <c r="T968" s="14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8221</v>
      </c>
      <c r="G969" t="s">
        <v>8224</v>
      </c>
      <c r="H969" t="s">
        <v>8246</v>
      </c>
      <c r="I969" s="16">
        <v>1461301574</v>
      </c>
      <c r="J969" s="16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0.17810000000000001</v>
      </c>
      <c r="P969" s="19">
        <f t="shared" si="61"/>
        <v>43.97530864197531</v>
      </c>
      <c r="Q969" t="s">
        <v>8321</v>
      </c>
      <c r="R969" t="s">
        <v>8325</v>
      </c>
      <c r="S969" s="14">
        <f t="shared" si="62"/>
        <v>42422.254328703704</v>
      </c>
      <c r="T969" s="14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8221</v>
      </c>
      <c r="G970" t="s">
        <v>8224</v>
      </c>
      <c r="H970" t="s">
        <v>8246</v>
      </c>
      <c r="I970" s="16">
        <v>1408134034</v>
      </c>
      <c r="J970" s="16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1.325E-2</v>
      </c>
      <c r="P970" s="19">
        <f t="shared" si="61"/>
        <v>26.5</v>
      </c>
      <c r="Q970" t="s">
        <v>8321</v>
      </c>
      <c r="R970" t="s">
        <v>8325</v>
      </c>
      <c r="S970" s="14">
        <f t="shared" si="62"/>
        <v>41836.847615740742</v>
      </c>
      <c r="T970" s="14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8221</v>
      </c>
      <c r="G971" t="s">
        <v>8238</v>
      </c>
      <c r="H971" t="s">
        <v>8256</v>
      </c>
      <c r="I971" s="16">
        <v>1486624607</v>
      </c>
      <c r="J971" s="16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0.46666666666666667</v>
      </c>
      <c r="P971" s="19">
        <f t="shared" si="61"/>
        <v>1272.7272727272727</v>
      </c>
      <c r="Q971" t="s">
        <v>8321</v>
      </c>
      <c r="R971" t="s">
        <v>8325</v>
      </c>
      <c r="S971" s="14">
        <f t="shared" si="62"/>
        <v>42742.30332175926</v>
      </c>
      <c r="T971" s="14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8221</v>
      </c>
      <c r="G972" t="s">
        <v>8229</v>
      </c>
      <c r="H972" t="s">
        <v>8251</v>
      </c>
      <c r="I972" s="16">
        <v>1485147540</v>
      </c>
      <c r="J972" s="16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0.4592</v>
      </c>
      <c r="P972" s="19">
        <f t="shared" si="61"/>
        <v>164</v>
      </c>
      <c r="Q972" t="s">
        <v>8321</v>
      </c>
      <c r="R972" t="s">
        <v>8325</v>
      </c>
      <c r="S972" s="14">
        <f t="shared" si="62"/>
        <v>42721.220520833333</v>
      </c>
      <c r="T972" s="14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8221</v>
      </c>
      <c r="G973" t="s">
        <v>8224</v>
      </c>
      <c r="H973" t="s">
        <v>8246</v>
      </c>
      <c r="I973" s="16">
        <v>1433178060</v>
      </c>
      <c r="J973" s="16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2.2599999999999999E-3</v>
      </c>
      <c r="P973" s="19">
        <f t="shared" si="61"/>
        <v>45.2</v>
      </c>
      <c r="Q973" t="s">
        <v>8321</v>
      </c>
      <c r="R973" t="s">
        <v>8325</v>
      </c>
      <c r="S973" s="14">
        <f t="shared" si="62"/>
        <v>42111.709027777775</v>
      </c>
      <c r="T973" s="14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8221</v>
      </c>
      <c r="G974" t="s">
        <v>8224</v>
      </c>
      <c r="H974" t="s">
        <v>8246</v>
      </c>
      <c r="I974" s="16">
        <v>1409813940</v>
      </c>
      <c r="J974" s="16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0.34625</v>
      </c>
      <c r="P974" s="19">
        <f t="shared" si="61"/>
        <v>153.88888888888889</v>
      </c>
      <c r="Q974" t="s">
        <v>8321</v>
      </c>
      <c r="R974" t="s">
        <v>8325</v>
      </c>
      <c r="S974" s="14">
        <f t="shared" si="62"/>
        <v>41856.865717592591</v>
      </c>
      <c r="T974" s="14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8221</v>
      </c>
      <c r="G975" t="s">
        <v>8224</v>
      </c>
      <c r="H975" t="s">
        <v>8246</v>
      </c>
      <c r="I975" s="16">
        <v>1447032093</v>
      </c>
      <c r="J975" s="16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2.0549999999999999E-2</v>
      </c>
      <c r="P975" s="19">
        <f t="shared" si="61"/>
        <v>51.375</v>
      </c>
      <c r="Q975" t="s">
        <v>8321</v>
      </c>
      <c r="R975" t="s">
        <v>8325</v>
      </c>
      <c r="S975" s="14">
        <f t="shared" si="62"/>
        <v>42257.014965277776</v>
      </c>
      <c r="T975" s="14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8221</v>
      </c>
      <c r="G976" t="s">
        <v>8224</v>
      </c>
      <c r="H976" t="s">
        <v>8246</v>
      </c>
      <c r="I976" s="16">
        <v>1458925156</v>
      </c>
      <c r="J976" s="1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5.5999999999999999E-3</v>
      </c>
      <c r="P976" s="19">
        <f t="shared" si="61"/>
        <v>93.333333333333329</v>
      </c>
      <c r="Q976" t="s">
        <v>8321</v>
      </c>
      <c r="R976" t="s">
        <v>8325</v>
      </c>
      <c r="S976" s="14">
        <f t="shared" si="62"/>
        <v>42424.749490740738</v>
      </c>
      <c r="T976" s="14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8221</v>
      </c>
      <c r="G977" t="s">
        <v>8224</v>
      </c>
      <c r="H977" t="s">
        <v>8246</v>
      </c>
      <c r="I977" s="16">
        <v>1467132185</v>
      </c>
      <c r="J977" s="16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2.6069999999999999E-2</v>
      </c>
      <c r="P977" s="19">
        <f t="shared" si="61"/>
        <v>108.625</v>
      </c>
      <c r="Q977" t="s">
        <v>8321</v>
      </c>
      <c r="R977" t="s">
        <v>8325</v>
      </c>
      <c r="S977" s="14">
        <f t="shared" si="62"/>
        <v>42489.696585648147</v>
      </c>
      <c r="T977" s="14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8221</v>
      </c>
      <c r="G978" t="s">
        <v>8226</v>
      </c>
      <c r="H978" t="s">
        <v>8248</v>
      </c>
      <c r="I978" s="16">
        <v>1439515497</v>
      </c>
      <c r="J978" s="16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1.9259999999999999E-2</v>
      </c>
      <c r="P978" s="19">
        <f t="shared" si="61"/>
        <v>160.5</v>
      </c>
      <c r="Q978" t="s">
        <v>8321</v>
      </c>
      <c r="R978" t="s">
        <v>8325</v>
      </c>
      <c r="S978" s="14">
        <f t="shared" si="62"/>
        <v>42185.058993055558</v>
      </c>
      <c r="T978" s="14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8221</v>
      </c>
      <c r="G979" t="s">
        <v>8239</v>
      </c>
      <c r="H979" t="s">
        <v>8249</v>
      </c>
      <c r="I979" s="16">
        <v>1456094197</v>
      </c>
      <c r="J979" s="16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0.33666666666666667</v>
      </c>
      <c r="P979" s="19">
        <f t="shared" si="61"/>
        <v>75.75</v>
      </c>
      <c r="Q979" t="s">
        <v>8321</v>
      </c>
      <c r="R979" t="s">
        <v>8325</v>
      </c>
      <c r="S979" s="14">
        <f t="shared" si="62"/>
        <v>42391.942094907412</v>
      </c>
      <c r="T979" s="14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8221</v>
      </c>
      <c r="G980" t="s">
        <v>8235</v>
      </c>
      <c r="H980" t="s">
        <v>8255</v>
      </c>
      <c r="I980" s="16">
        <v>1456385101</v>
      </c>
      <c r="J980" s="16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0.5626326718299024</v>
      </c>
      <c r="P980" s="19">
        <f t="shared" si="61"/>
        <v>790.83739837398377</v>
      </c>
      <c r="Q980" t="s">
        <v>8321</v>
      </c>
      <c r="R980" t="s">
        <v>8325</v>
      </c>
      <c r="S980" s="14">
        <f t="shared" si="62"/>
        <v>42395.309039351851</v>
      </c>
      <c r="T980" s="14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8221</v>
      </c>
      <c r="G981" t="s">
        <v>8224</v>
      </c>
      <c r="H981" t="s">
        <v>8246</v>
      </c>
      <c r="I981" s="16">
        <v>1466449140</v>
      </c>
      <c r="J981" s="16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0.82817600000000002</v>
      </c>
      <c r="P981" s="19">
        <f t="shared" si="61"/>
        <v>301.93916666666667</v>
      </c>
      <c r="Q981" t="s">
        <v>8321</v>
      </c>
      <c r="R981" t="s">
        <v>8325</v>
      </c>
      <c r="S981" s="14">
        <f t="shared" si="62"/>
        <v>42506.416990740734</v>
      </c>
      <c r="T981" s="14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8221</v>
      </c>
      <c r="G982" t="s">
        <v>8224</v>
      </c>
      <c r="H982" t="s">
        <v>8246</v>
      </c>
      <c r="I982" s="16">
        <v>1417387322</v>
      </c>
      <c r="J982" s="16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0.14860000000000001</v>
      </c>
      <c r="P982" s="19">
        <f t="shared" si="61"/>
        <v>47.935483870967744</v>
      </c>
      <c r="Q982" t="s">
        <v>8321</v>
      </c>
      <c r="R982" t="s">
        <v>8325</v>
      </c>
      <c r="S982" s="14">
        <f t="shared" si="62"/>
        <v>41928.904189814813</v>
      </c>
      <c r="T982" s="14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8221</v>
      </c>
      <c r="G983" t="s">
        <v>8224</v>
      </c>
      <c r="H983" t="s">
        <v>8246</v>
      </c>
      <c r="I983" s="16">
        <v>1407624222</v>
      </c>
      <c r="J983" s="16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1.2375123751237513E-4</v>
      </c>
      <c r="P983" s="19">
        <f t="shared" si="61"/>
        <v>2.75</v>
      </c>
      <c r="Q983" t="s">
        <v>8321</v>
      </c>
      <c r="R983" t="s">
        <v>8325</v>
      </c>
      <c r="S983" s="14">
        <f t="shared" si="62"/>
        <v>41830.947013888886</v>
      </c>
      <c r="T983" s="14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8221</v>
      </c>
      <c r="G984" t="s">
        <v>8224</v>
      </c>
      <c r="H984" t="s">
        <v>8246</v>
      </c>
      <c r="I984" s="16">
        <v>1475431486</v>
      </c>
      <c r="J984" s="16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1.7142857142857143E-4</v>
      </c>
      <c r="P984" s="19">
        <f t="shared" si="61"/>
        <v>1</v>
      </c>
      <c r="Q984" t="s">
        <v>8321</v>
      </c>
      <c r="R984" t="s">
        <v>8325</v>
      </c>
      <c r="S984" s="14">
        <f t="shared" si="62"/>
        <v>42615.753310185188</v>
      </c>
      <c r="T984" s="14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8221</v>
      </c>
      <c r="G985" t="s">
        <v>8227</v>
      </c>
      <c r="H985" t="s">
        <v>8249</v>
      </c>
      <c r="I985" s="16">
        <v>1471985640</v>
      </c>
      <c r="J985" s="16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0.2950613611721471</v>
      </c>
      <c r="P985" s="19">
        <f t="shared" si="61"/>
        <v>171.79329608938548</v>
      </c>
      <c r="Q985" t="s">
        <v>8321</v>
      </c>
      <c r="R985" t="s">
        <v>8325</v>
      </c>
      <c r="S985" s="14">
        <f t="shared" si="62"/>
        <v>42574.667650462965</v>
      </c>
      <c r="T985" s="14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8221</v>
      </c>
      <c r="G986" t="s">
        <v>8224</v>
      </c>
      <c r="H986" t="s">
        <v>8246</v>
      </c>
      <c r="I986" s="16">
        <v>1427507208</v>
      </c>
      <c r="J986" s="1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1.06E-2</v>
      </c>
      <c r="P986" s="19">
        <f t="shared" si="61"/>
        <v>35.333333333333336</v>
      </c>
      <c r="Q986" t="s">
        <v>8321</v>
      </c>
      <c r="R986" t="s">
        <v>8325</v>
      </c>
      <c r="S986" s="14">
        <f t="shared" si="62"/>
        <v>42061.11583333333</v>
      </c>
      <c r="T986" s="14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8221</v>
      </c>
      <c r="G987" t="s">
        <v>8236</v>
      </c>
      <c r="H987" t="s">
        <v>8249</v>
      </c>
      <c r="I987" s="16">
        <v>1451602800</v>
      </c>
      <c r="J987" s="16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6.2933333333333327E-2</v>
      </c>
      <c r="P987" s="19">
        <f t="shared" si="61"/>
        <v>82.086956521739125</v>
      </c>
      <c r="Q987" t="s">
        <v>8321</v>
      </c>
      <c r="R987" t="s">
        <v>8325</v>
      </c>
      <c r="S987" s="14">
        <f t="shared" si="62"/>
        <v>42339.967708333337</v>
      </c>
      <c r="T987" s="14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8221</v>
      </c>
      <c r="G988" t="s">
        <v>8225</v>
      </c>
      <c r="H988" t="s">
        <v>8247</v>
      </c>
      <c r="I988" s="16">
        <v>1452384000</v>
      </c>
      <c r="J988" s="16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0.1275</v>
      </c>
      <c r="P988" s="19">
        <f t="shared" si="61"/>
        <v>110.8695652173913</v>
      </c>
      <c r="Q988" t="s">
        <v>8321</v>
      </c>
      <c r="R988" t="s">
        <v>8325</v>
      </c>
      <c r="S988" s="14">
        <f t="shared" si="62"/>
        <v>42324.767361111109</v>
      </c>
      <c r="T988" s="14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8221</v>
      </c>
      <c r="G989" t="s">
        <v>8233</v>
      </c>
      <c r="H989" t="s">
        <v>8249</v>
      </c>
      <c r="I989" s="16">
        <v>1403507050</v>
      </c>
      <c r="J989" s="16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0.13220000000000001</v>
      </c>
      <c r="P989" s="19">
        <f t="shared" si="61"/>
        <v>161.21951219512195</v>
      </c>
      <c r="Q989" t="s">
        <v>8321</v>
      </c>
      <c r="R989" t="s">
        <v>8325</v>
      </c>
      <c r="S989" s="14">
        <f t="shared" si="62"/>
        <v>41773.294560185182</v>
      </c>
      <c r="T989" s="14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9">
        <v>5000</v>
      </c>
      <c r="E990" s="11">
        <v>0</v>
      </c>
      <c r="F990" t="s">
        <v>8221</v>
      </c>
      <c r="G990" t="s">
        <v>8237</v>
      </c>
      <c r="H990" t="s">
        <v>8249</v>
      </c>
      <c r="I990" s="16">
        <v>1475310825</v>
      </c>
      <c r="J990" s="16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19" t="e">
        <f t="shared" si="61"/>
        <v>#DIV/0!</v>
      </c>
      <c r="Q990" t="s">
        <v>8321</v>
      </c>
      <c r="R990" t="s">
        <v>8325</v>
      </c>
      <c r="S990" s="14">
        <f t="shared" si="62"/>
        <v>42614.356770833328</v>
      </c>
      <c r="T990" s="14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8221</v>
      </c>
      <c r="G991" t="s">
        <v>8224</v>
      </c>
      <c r="H991" t="s">
        <v>8246</v>
      </c>
      <c r="I991" s="16">
        <v>1475101495</v>
      </c>
      <c r="J991" s="16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0.16769999999999999</v>
      </c>
      <c r="P991" s="19">
        <f t="shared" si="61"/>
        <v>52.40625</v>
      </c>
      <c r="Q991" t="s">
        <v>8321</v>
      </c>
      <c r="R991" t="s">
        <v>8325</v>
      </c>
      <c r="S991" s="14">
        <f t="shared" si="62"/>
        <v>42611.933969907404</v>
      </c>
      <c r="T991" s="14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8221</v>
      </c>
      <c r="G992" t="s">
        <v>8224</v>
      </c>
      <c r="H992" t="s">
        <v>8246</v>
      </c>
      <c r="I992" s="16">
        <v>1409770164</v>
      </c>
      <c r="J992" s="16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1.0399999999999999E-3</v>
      </c>
      <c r="P992" s="19">
        <f t="shared" si="61"/>
        <v>13</v>
      </c>
      <c r="Q992" t="s">
        <v>8321</v>
      </c>
      <c r="R992" t="s">
        <v>8325</v>
      </c>
      <c r="S992" s="14">
        <f t="shared" si="62"/>
        <v>41855.784305555557</v>
      </c>
      <c r="T992" s="14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8221</v>
      </c>
      <c r="G993" t="s">
        <v>8225</v>
      </c>
      <c r="H993" t="s">
        <v>8247</v>
      </c>
      <c r="I993" s="16">
        <v>1468349460</v>
      </c>
      <c r="J993" s="16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4.24E-2</v>
      </c>
      <c r="P993" s="19">
        <f t="shared" si="61"/>
        <v>30.285714285714285</v>
      </c>
      <c r="Q993" t="s">
        <v>8321</v>
      </c>
      <c r="R993" t="s">
        <v>8325</v>
      </c>
      <c r="S993" s="14">
        <f t="shared" si="62"/>
        <v>42538.75680555556</v>
      </c>
      <c r="T993" s="14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8221</v>
      </c>
      <c r="G994" t="s">
        <v>8224</v>
      </c>
      <c r="H994" t="s">
        <v>8246</v>
      </c>
      <c r="I994" s="16">
        <v>1462655519</v>
      </c>
      <c r="J994" s="16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4.6699999999999997E-3</v>
      </c>
      <c r="P994" s="19">
        <f t="shared" si="61"/>
        <v>116.75</v>
      </c>
      <c r="Q994" t="s">
        <v>8321</v>
      </c>
      <c r="R994" t="s">
        <v>8325</v>
      </c>
      <c r="S994" s="14">
        <f t="shared" si="62"/>
        <v>42437.924988425926</v>
      </c>
      <c r="T994" s="14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8221</v>
      </c>
      <c r="G995" t="s">
        <v>8224</v>
      </c>
      <c r="H995" t="s">
        <v>8246</v>
      </c>
      <c r="I995" s="16">
        <v>1478926800</v>
      </c>
      <c r="J995" s="16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0.25087142857142858</v>
      </c>
      <c r="P995" s="19">
        <f t="shared" si="61"/>
        <v>89.59693877551021</v>
      </c>
      <c r="Q995" t="s">
        <v>8321</v>
      </c>
      <c r="R995" t="s">
        <v>8325</v>
      </c>
      <c r="S995" s="14">
        <f t="shared" si="62"/>
        <v>42652.964907407411</v>
      </c>
      <c r="T995" s="14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8221</v>
      </c>
      <c r="G996" t="s">
        <v>8224</v>
      </c>
      <c r="H996" t="s">
        <v>8246</v>
      </c>
      <c r="I996" s="16">
        <v>1417388340</v>
      </c>
      <c r="J996" s="1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2.3345000000000001E-2</v>
      </c>
      <c r="P996" s="19">
        <f t="shared" si="61"/>
        <v>424.45454545454544</v>
      </c>
      <c r="Q996" t="s">
        <v>8321</v>
      </c>
      <c r="R996" t="s">
        <v>8325</v>
      </c>
      <c r="S996" s="14">
        <f t="shared" si="62"/>
        <v>41921.263078703705</v>
      </c>
      <c r="T996" s="14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8221</v>
      </c>
      <c r="G997" t="s">
        <v>8224</v>
      </c>
      <c r="H997" t="s">
        <v>8246</v>
      </c>
      <c r="I997" s="16">
        <v>1417276800</v>
      </c>
      <c r="J997" s="16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7.2599999999999998E-2</v>
      </c>
      <c r="P997" s="19">
        <f t="shared" si="61"/>
        <v>80.666666666666671</v>
      </c>
      <c r="Q997" t="s">
        <v>8321</v>
      </c>
      <c r="R997" t="s">
        <v>8325</v>
      </c>
      <c r="S997" s="14">
        <f t="shared" si="62"/>
        <v>41947.940740740742</v>
      </c>
      <c r="T997" s="14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8221</v>
      </c>
      <c r="G998" t="s">
        <v>8224</v>
      </c>
      <c r="H998" t="s">
        <v>8246</v>
      </c>
      <c r="I998" s="16">
        <v>1406474820</v>
      </c>
      <c r="J998" s="16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1.6250000000000001E-2</v>
      </c>
      <c r="P998" s="19">
        <f t="shared" si="61"/>
        <v>13</v>
      </c>
      <c r="Q998" t="s">
        <v>8321</v>
      </c>
      <c r="R998" t="s">
        <v>8325</v>
      </c>
      <c r="S998" s="14">
        <f t="shared" si="62"/>
        <v>41817.866435185184</v>
      </c>
      <c r="T998" s="14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8221</v>
      </c>
      <c r="G999" t="s">
        <v>8224</v>
      </c>
      <c r="H999" t="s">
        <v>8246</v>
      </c>
      <c r="I999" s="16">
        <v>1417145297</v>
      </c>
      <c r="J999" s="16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1.2999999999999999E-2</v>
      </c>
      <c r="P999" s="19">
        <f t="shared" si="61"/>
        <v>8.125</v>
      </c>
      <c r="Q999" t="s">
        <v>8321</v>
      </c>
      <c r="R999" t="s">
        <v>8325</v>
      </c>
      <c r="S999" s="14">
        <f t="shared" si="62"/>
        <v>41941.10297453704</v>
      </c>
      <c r="T999" s="14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8221</v>
      </c>
      <c r="G1000" t="s">
        <v>8229</v>
      </c>
      <c r="H1000" t="s">
        <v>8251</v>
      </c>
      <c r="I1000" s="16">
        <v>1447909401</v>
      </c>
      <c r="J1000" s="16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0.58558333333333334</v>
      </c>
      <c r="P1000" s="19">
        <f t="shared" si="61"/>
        <v>153.42794759825327</v>
      </c>
      <c r="Q1000" t="s">
        <v>8321</v>
      </c>
      <c r="R1000" t="s">
        <v>8325</v>
      </c>
      <c r="S1000" s="14">
        <f t="shared" si="62"/>
        <v>42282.168993055559</v>
      </c>
      <c r="T1000" s="14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8221</v>
      </c>
      <c r="G1001" t="s">
        <v>8229</v>
      </c>
      <c r="H1001" t="s">
        <v>8251</v>
      </c>
      <c r="I1001" s="16">
        <v>1415865720</v>
      </c>
      <c r="J1001" s="16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7.7886666666666673E-2</v>
      </c>
      <c r="P1001" s="19">
        <f t="shared" si="61"/>
        <v>292.07499999999999</v>
      </c>
      <c r="Q1001" t="s">
        <v>8321</v>
      </c>
      <c r="R1001" t="s">
        <v>8325</v>
      </c>
      <c r="S1001" s="14">
        <f t="shared" si="62"/>
        <v>41926.29965277778</v>
      </c>
      <c r="T1001" s="14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8220</v>
      </c>
      <c r="G1002" t="s">
        <v>8224</v>
      </c>
      <c r="H1002" t="s">
        <v>8246</v>
      </c>
      <c r="I1002" s="16">
        <v>1489537560</v>
      </c>
      <c r="J1002" s="16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2.2157147647256063E-2</v>
      </c>
      <c r="P1002" s="19">
        <f t="shared" si="61"/>
        <v>3304</v>
      </c>
      <c r="Q1002" t="s">
        <v>8321</v>
      </c>
      <c r="R1002" t="s">
        <v>8325</v>
      </c>
      <c r="S1002" s="14">
        <f t="shared" si="62"/>
        <v>42749.059722222228</v>
      </c>
      <c r="T1002" s="14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8220</v>
      </c>
      <c r="G1003" t="s">
        <v>8225</v>
      </c>
      <c r="H1003" t="s">
        <v>8247</v>
      </c>
      <c r="I1003" s="16">
        <v>1485796613</v>
      </c>
      <c r="J1003" s="16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1.04</v>
      </c>
      <c r="P1003" s="19">
        <f t="shared" si="61"/>
        <v>1300</v>
      </c>
      <c r="Q1003" t="s">
        <v>8321</v>
      </c>
      <c r="R1003" t="s">
        <v>8325</v>
      </c>
      <c r="S1003" s="14">
        <f t="shared" si="62"/>
        <v>42720.720057870371</v>
      </c>
      <c r="T1003" s="14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8220</v>
      </c>
      <c r="G1004" t="s">
        <v>8224</v>
      </c>
      <c r="H1004" t="s">
        <v>8246</v>
      </c>
      <c r="I1004" s="16">
        <v>1450331940</v>
      </c>
      <c r="J1004" s="16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0.29602960296029601</v>
      </c>
      <c r="P1004" s="19">
        <f t="shared" si="61"/>
        <v>134.54545454545453</v>
      </c>
      <c r="Q1004" t="s">
        <v>8321</v>
      </c>
      <c r="R1004" t="s">
        <v>8325</v>
      </c>
      <c r="S1004" s="14">
        <f t="shared" si="62"/>
        <v>42325.684189814812</v>
      </c>
      <c r="T1004" s="14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 s="16">
        <v>1489680061</v>
      </c>
      <c r="J1005" s="16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0.16055</v>
      </c>
      <c r="P1005" s="19">
        <f t="shared" si="61"/>
        <v>214.06666666666666</v>
      </c>
      <c r="Q1005" t="s">
        <v>8321</v>
      </c>
      <c r="R1005" t="s">
        <v>8325</v>
      </c>
      <c r="S1005" s="14">
        <f t="shared" si="62"/>
        <v>42780.709039351852</v>
      </c>
      <c r="T1005" s="14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8220</v>
      </c>
      <c r="G1006" t="s">
        <v>8224</v>
      </c>
      <c r="H1006" t="s">
        <v>8246</v>
      </c>
      <c r="I1006" s="16">
        <v>1455814827</v>
      </c>
      <c r="J1006" s="1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0.82208000000000003</v>
      </c>
      <c r="P1006" s="19">
        <f t="shared" si="61"/>
        <v>216.33684210526314</v>
      </c>
      <c r="Q1006" t="s">
        <v>8321</v>
      </c>
      <c r="R1006" t="s">
        <v>8325</v>
      </c>
      <c r="S1006" s="14">
        <f t="shared" si="62"/>
        <v>42388.708645833336</v>
      </c>
      <c r="T1006" s="14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8220</v>
      </c>
      <c r="G1007" t="s">
        <v>8224</v>
      </c>
      <c r="H1007" t="s">
        <v>8246</v>
      </c>
      <c r="I1007" s="16">
        <v>1446217183</v>
      </c>
      <c r="J1007" s="16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0.75051000000000001</v>
      </c>
      <c r="P1007" s="19">
        <f t="shared" si="61"/>
        <v>932.31055900621118</v>
      </c>
      <c r="Q1007" t="s">
        <v>8321</v>
      </c>
      <c r="R1007" t="s">
        <v>8325</v>
      </c>
      <c r="S1007" s="14">
        <f t="shared" si="62"/>
        <v>42276.624803240738</v>
      </c>
      <c r="T1007" s="14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8220</v>
      </c>
      <c r="G1008" t="s">
        <v>8224</v>
      </c>
      <c r="H1008" t="s">
        <v>8246</v>
      </c>
      <c r="I1008" s="16">
        <v>1418368260</v>
      </c>
      <c r="J1008" s="16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5.8500000000000003E-2</v>
      </c>
      <c r="P1008" s="19">
        <f t="shared" si="61"/>
        <v>29.25</v>
      </c>
      <c r="Q1008" t="s">
        <v>8321</v>
      </c>
      <c r="R1008" t="s">
        <v>8325</v>
      </c>
      <c r="S1008" s="14">
        <f t="shared" si="62"/>
        <v>41977.040185185186</v>
      </c>
      <c r="T1008" s="14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8220</v>
      </c>
      <c r="G1009" t="s">
        <v>8224</v>
      </c>
      <c r="H1009" t="s">
        <v>8246</v>
      </c>
      <c r="I1009" s="16">
        <v>1481727623</v>
      </c>
      <c r="J1009" s="16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0.44319999999999998</v>
      </c>
      <c r="P1009" s="19">
        <f t="shared" si="61"/>
        <v>174.94736842105263</v>
      </c>
      <c r="Q1009" t="s">
        <v>8321</v>
      </c>
      <c r="R1009" t="s">
        <v>8325</v>
      </c>
      <c r="S1009" s="14">
        <f t="shared" si="62"/>
        <v>42676.583599537036</v>
      </c>
      <c r="T1009" s="14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8220</v>
      </c>
      <c r="G1010" t="s">
        <v>8238</v>
      </c>
      <c r="H1010" t="s">
        <v>8256</v>
      </c>
      <c r="I1010" s="16">
        <v>1482953115</v>
      </c>
      <c r="J1010" s="16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2.6737967914438501E-3</v>
      </c>
      <c r="P1010" s="19">
        <f t="shared" si="61"/>
        <v>250</v>
      </c>
      <c r="Q1010" t="s">
        <v>8321</v>
      </c>
      <c r="R1010" t="s">
        <v>8325</v>
      </c>
      <c r="S1010" s="14">
        <f t="shared" si="62"/>
        <v>42702.809201388889</v>
      </c>
      <c r="T1010" s="14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8220</v>
      </c>
      <c r="G1011" t="s">
        <v>8224</v>
      </c>
      <c r="H1011" t="s">
        <v>8246</v>
      </c>
      <c r="I1011" s="16">
        <v>1466346646</v>
      </c>
      <c r="J1011" s="16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0.1313</v>
      </c>
      <c r="P1011" s="19">
        <f t="shared" si="61"/>
        <v>65</v>
      </c>
      <c r="Q1011" t="s">
        <v>8321</v>
      </c>
      <c r="R1011" t="s">
        <v>8325</v>
      </c>
      <c r="S1011" s="14">
        <f t="shared" si="62"/>
        <v>42510.604699074072</v>
      </c>
      <c r="T1011" s="14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8220</v>
      </c>
      <c r="G1012" t="s">
        <v>8224</v>
      </c>
      <c r="H1012" t="s">
        <v>8246</v>
      </c>
      <c r="I1012" s="16">
        <v>1473044340</v>
      </c>
      <c r="J1012" s="16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1.9088937093275488E-3</v>
      </c>
      <c r="P1012" s="19">
        <f t="shared" si="61"/>
        <v>55</v>
      </c>
      <c r="Q1012" t="s">
        <v>8321</v>
      </c>
      <c r="R1012" t="s">
        <v>8325</v>
      </c>
      <c r="S1012" s="14">
        <f t="shared" si="62"/>
        <v>42561.829421296294</v>
      </c>
      <c r="T1012" s="14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8220</v>
      </c>
      <c r="G1013" t="s">
        <v>8224</v>
      </c>
      <c r="H1013" t="s">
        <v>8246</v>
      </c>
      <c r="I1013" s="16">
        <v>1418938395</v>
      </c>
      <c r="J1013" s="16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3.7499999999999999E-3</v>
      </c>
      <c r="P1013" s="19">
        <f t="shared" si="61"/>
        <v>75</v>
      </c>
      <c r="Q1013" t="s">
        <v>8321</v>
      </c>
      <c r="R1013" t="s">
        <v>8325</v>
      </c>
      <c r="S1013" s="14">
        <f t="shared" si="62"/>
        <v>41946.898090277777</v>
      </c>
      <c r="T1013" s="14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8220</v>
      </c>
      <c r="G1014" t="s">
        <v>8224</v>
      </c>
      <c r="H1014" t="s">
        <v>8246</v>
      </c>
      <c r="I1014" s="16">
        <v>1485254052</v>
      </c>
      <c r="J1014" s="16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215.35021</v>
      </c>
      <c r="P1014" s="19">
        <f t="shared" si="61"/>
        <v>1389.3561935483872</v>
      </c>
      <c r="Q1014" t="s">
        <v>8321</v>
      </c>
      <c r="R1014" t="s">
        <v>8325</v>
      </c>
      <c r="S1014" s="14">
        <f t="shared" si="62"/>
        <v>42714.440416666665</v>
      </c>
      <c r="T1014" s="14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8220</v>
      </c>
      <c r="G1015" t="s">
        <v>8224</v>
      </c>
      <c r="H1015" t="s">
        <v>8246</v>
      </c>
      <c r="I1015" s="16">
        <v>1451419200</v>
      </c>
      <c r="J1015" s="16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0.34527999999999998</v>
      </c>
      <c r="P1015" s="19">
        <f t="shared" si="61"/>
        <v>95.911111111111111</v>
      </c>
      <c r="Q1015" t="s">
        <v>8321</v>
      </c>
      <c r="R1015" t="s">
        <v>8325</v>
      </c>
      <c r="S1015" s="14">
        <f t="shared" si="62"/>
        <v>42339.833981481483</v>
      </c>
      <c r="T1015" s="14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8220</v>
      </c>
      <c r="G1016" t="s">
        <v>8224</v>
      </c>
      <c r="H1016" t="s">
        <v>8246</v>
      </c>
      <c r="I1016" s="16">
        <v>1420070615</v>
      </c>
      <c r="J1016" s="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0.30599999999999999</v>
      </c>
      <c r="P1016" s="19">
        <f t="shared" si="61"/>
        <v>191.25</v>
      </c>
      <c r="Q1016" t="s">
        <v>8321</v>
      </c>
      <c r="R1016" t="s">
        <v>8325</v>
      </c>
      <c r="S1016" s="14">
        <f t="shared" si="62"/>
        <v>41955.002488425926</v>
      </c>
      <c r="T1016" s="14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8220</v>
      </c>
      <c r="G1017" t="s">
        <v>8240</v>
      </c>
      <c r="H1017" t="s">
        <v>8257</v>
      </c>
      <c r="I1017" s="16">
        <v>1448489095</v>
      </c>
      <c r="J1017" s="16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2.6666666666666668E-2</v>
      </c>
      <c r="P1017" s="19">
        <f t="shared" si="61"/>
        <v>40</v>
      </c>
      <c r="Q1017" t="s">
        <v>8321</v>
      </c>
      <c r="R1017" t="s">
        <v>8325</v>
      </c>
      <c r="S1017" s="14">
        <f t="shared" si="62"/>
        <v>42303.878414351857</v>
      </c>
      <c r="T1017" s="14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8220</v>
      </c>
      <c r="G1018" t="s">
        <v>8224</v>
      </c>
      <c r="H1018" t="s">
        <v>8246</v>
      </c>
      <c r="I1018" s="16">
        <v>1459992856</v>
      </c>
      <c r="J1018" s="16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2.8420000000000001E-2</v>
      </c>
      <c r="P1018" s="19">
        <f t="shared" si="61"/>
        <v>74.78947368421052</v>
      </c>
      <c r="Q1018" t="s">
        <v>8321</v>
      </c>
      <c r="R1018" t="s">
        <v>8325</v>
      </c>
      <c r="S1018" s="14">
        <f t="shared" si="62"/>
        <v>42422.107129629629</v>
      </c>
      <c r="T1018" s="14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8220</v>
      </c>
      <c r="G1019" t="s">
        <v>8224</v>
      </c>
      <c r="H1019" t="s">
        <v>8246</v>
      </c>
      <c r="I1019" s="16">
        <v>1448125935</v>
      </c>
      <c r="J1019" s="16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0.22878799999999999</v>
      </c>
      <c r="P1019" s="19">
        <f t="shared" si="61"/>
        <v>161.11830985915492</v>
      </c>
      <c r="Q1019" t="s">
        <v>8321</v>
      </c>
      <c r="R1019" t="s">
        <v>8325</v>
      </c>
      <c r="S1019" s="14">
        <f t="shared" si="62"/>
        <v>42289.675173611111</v>
      </c>
      <c r="T1019" s="14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8220</v>
      </c>
      <c r="G1020" t="s">
        <v>8224</v>
      </c>
      <c r="H1020" t="s">
        <v>8246</v>
      </c>
      <c r="I1020" s="16">
        <v>1468496933</v>
      </c>
      <c r="J1020" s="16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3.1050000000000001E-2</v>
      </c>
      <c r="P1020" s="19">
        <f t="shared" si="61"/>
        <v>88.714285714285708</v>
      </c>
      <c r="Q1020" t="s">
        <v>8321</v>
      </c>
      <c r="R1020" t="s">
        <v>8325</v>
      </c>
      <c r="S1020" s="14">
        <f t="shared" si="62"/>
        <v>42535.492280092592</v>
      </c>
      <c r="T1020" s="14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8220</v>
      </c>
      <c r="G1021" t="s">
        <v>8224</v>
      </c>
      <c r="H1021" t="s">
        <v>8246</v>
      </c>
      <c r="I1021" s="16">
        <v>1423092149</v>
      </c>
      <c r="J1021" s="16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0.47333333333333333</v>
      </c>
      <c r="P1021" s="19">
        <f t="shared" si="61"/>
        <v>53.25</v>
      </c>
      <c r="Q1021" t="s">
        <v>8321</v>
      </c>
      <c r="R1021" t="s">
        <v>8325</v>
      </c>
      <c r="S1021" s="14">
        <f t="shared" si="62"/>
        <v>42009.973946759259</v>
      </c>
      <c r="T1021" s="14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8219</v>
      </c>
      <c r="G1022" t="s">
        <v>8229</v>
      </c>
      <c r="H1022" t="s">
        <v>8251</v>
      </c>
      <c r="I1022" s="16">
        <v>1433206020</v>
      </c>
      <c r="J1022" s="16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2.0554838709677421</v>
      </c>
      <c r="P1022" s="19">
        <f t="shared" si="61"/>
        <v>106.2</v>
      </c>
      <c r="Q1022" t="s">
        <v>8316</v>
      </c>
      <c r="R1022" t="s">
        <v>8334</v>
      </c>
      <c r="S1022" s="14">
        <f t="shared" si="62"/>
        <v>42127.069548611107</v>
      </c>
      <c r="T1022" s="14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8219</v>
      </c>
      <c r="G1023" t="s">
        <v>8224</v>
      </c>
      <c r="H1023" t="s">
        <v>8246</v>
      </c>
      <c r="I1023" s="16">
        <v>1445054400</v>
      </c>
      <c r="J1023" s="16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3.5180366666666667</v>
      </c>
      <c r="P1023" s="19">
        <f t="shared" si="61"/>
        <v>22.079728033472804</v>
      </c>
      <c r="Q1023" t="s">
        <v>8316</v>
      </c>
      <c r="R1023" t="s">
        <v>8334</v>
      </c>
      <c r="S1023" s="14">
        <f t="shared" si="62"/>
        <v>42271.251979166671</v>
      </c>
      <c r="T1023" s="14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8219</v>
      </c>
      <c r="G1024" t="s">
        <v>8224</v>
      </c>
      <c r="H1024" t="s">
        <v>8246</v>
      </c>
      <c r="I1024" s="16">
        <v>1431876677</v>
      </c>
      <c r="J1024" s="16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1.149</v>
      </c>
      <c r="P1024" s="19">
        <f t="shared" si="61"/>
        <v>31.054054054054053</v>
      </c>
      <c r="Q1024" t="s">
        <v>8316</v>
      </c>
      <c r="R1024" t="s">
        <v>8334</v>
      </c>
      <c r="S1024" s="14">
        <f t="shared" si="62"/>
        <v>42111.646724537044</v>
      </c>
      <c r="T1024" s="14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8219</v>
      </c>
      <c r="G1025" t="s">
        <v>8225</v>
      </c>
      <c r="H1025" t="s">
        <v>8247</v>
      </c>
      <c r="I1025" s="16">
        <v>1434837861</v>
      </c>
      <c r="J1025" s="16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2.3715000000000002</v>
      </c>
      <c r="P1025" s="19">
        <f t="shared" si="61"/>
        <v>36.206106870229007</v>
      </c>
      <c r="Q1025" t="s">
        <v>8316</v>
      </c>
      <c r="R1025" t="s">
        <v>8334</v>
      </c>
      <c r="S1025" s="14">
        <f t="shared" si="62"/>
        <v>42145.919687500005</v>
      </c>
      <c r="T1025" s="14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8219</v>
      </c>
      <c r="G1026" t="s">
        <v>8235</v>
      </c>
      <c r="H1026" t="s">
        <v>8255</v>
      </c>
      <c r="I1026" s="16">
        <v>1454248563</v>
      </c>
      <c r="J1026" s="1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1.1863774999999999</v>
      </c>
      <c r="P1026" s="19">
        <f t="shared" si="61"/>
        <v>388.9762295081967</v>
      </c>
      <c r="Q1026" t="s">
        <v>8316</v>
      </c>
      <c r="R1026" t="s">
        <v>8334</v>
      </c>
      <c r="S1026" s="14">
        <f t="shared" si="62"/>
        <v>42370.580590277779</v>
      </c>
      <c r="T1026" s="14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8219</v>
      </c>
      <c r="G1027" t="s">
        <v>8224</v>
      </c>
      <c r="H1027" t="s">
        <v>8246</v>
      </c>
      <c r="I1027" s="16">
        <v>1426532437</v>
      </c>
      <c r="J1027" s="16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E1027/D1027</f>
        <v>1.099283142857143</v>
      </c>
      <c r="P1027" s="19">
        <f t="shared" ref="P1027:P1090" si="65">E1027/L1027</f>
        <v>71.848571428571432</v>
      </c>
      <c r="Q1027" t="s">
        <v>8316</v>
      </c>
      <c r="R1027" t="s">
        <v>8334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8219</v>
      </c>
      <c r="G1028" t="s">
        <v>8225</v>
      </c>
      <c r="H1028" t="s">
        <v>8247</v>
      </c>
      <c r="I1028" s="16">
        <v>1459414016</v>
      </c>
      <c r="J1028" s="16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1.0000828571428571</v>
      </c>
      <c r="P1028" s="19">
        <f t="shared" si="65"/>
        <v>57.381803278688523</v>
      </c>
      <c r="Q1028" t="s">
        <v>8316</v>
      </c>
      <c r="R1028" t="s">
        <v>8334</v>
      </c>
      <c r="S1028" s="14">
        <f t="shared" si="66"/>
        <v>42426.407592592594</v>
      </c>
      <c r="T1028" s="14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8219</v>
      </c>
      <c r="G1029" t="s">
        <v>8224</v>
      </c>
      <c r="H1029" t="s">
        <v>8246</v>
      </c>
      <c r="I1029" s="16">
        <v>1414025347</v>
      </c>
      <c r="J1029" s="16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1.0309292094387414</v>
      </c>
      <c r="P1029" s="19">
        <f t="shared" si="65"/>
        <v>69.666666666666671</v>
      </c>
      <c r="Q1029" t="s">
        <v>8316</v>
      </c>
      <c r="R1029" t="s">
        <v>8334</v>
      </c>
      <c r="S1029" s="14">
        <f t="shared" si="66"/>
        <v>41905.034108796295</v>
      </c>
      <c r="T1029" s="14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8219</v>
      </c>
      <c r="G1030" t="s">
        <v>8225</v>
      </c>
      <c r="H1030" t="s">
        <v>8247</v>
      </c>
      <c r="I1030" s="16">
        <v>1488830400</v>
      </c>
      <c r="J1030" s="16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1.1727000000000001</v>
      </c>
      <c r="P1030" s="19">
        <f t="shared" si="65"/>
        <v>45.988235294117644</v>
      </c>
      <c r="Q1030" t="s">
        <v>8316</v>
      </c>
      <c r="R1030" t="s">
        <v>8334</v>
      </c>
      <c r="S1030" s="14">
        <f t="shared" si="66"/>
        <v>42755.627372685187</v>
      </c>
      <c r="T1030" s="14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8219</v>
      </c>
      <c r="G1031" t="s">
        <v>8235</v>
      </c>
      <c r="H1031" t="s">
        <v>8255</v>
      </c>
      <c r="I1031" s="16">
        <v>1428184740</v>
      </c>
      <c r="J1031" s="16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1.1175999999999999</v>
      </c>
      <c r="P1031" s="19">
        <f t="shared" si="65"/>
        <v>79.262411347517727</v>
      </c>
      <c r="Q1031" t="s">
        <v>8316</v>
      </c>
      <c r="R1031" t="s">
        <v>8334</v>
      </c>
      <c r="S1031" s="14">
        <f t="shared" si="66"/>
        <v>42044.711886574078</v>
      </c>
      <c r="T1031" s="14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8219</v>
      </c>
      <c r="G1032" t="s">
        <v>8224</v>
      </c>
      <c r="H1032" t="s">
        <v>8246</v>
      </c>
      <c r="I1032" s="16">
        <v>1473680149</v>
      </c>
      <c r="J1032" s="16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3.4209999999999998</v>
      </c>
      <c r="P1032" s="19">
        <f t="shared" si="65"/>
        <v>43.031446540880502</v>
      </c>
      <c r="Q1032" t="s">
        <v>8316</v>
      </c>
      <c r="R1032" t="s">
        <v>8334</v>
      </c>
      <c r="S1032" s="14">
        <f t="shared" si="66"/>
        <v>42611.483206018514</v>
      </c>
      <c r="T1032" s="14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8219</v>
      </c>
      <c r="G1033" t="s">
        <v>8224</v>
      </c>
      <c r="H1033" t="s">
        <v>8246</v>
      </c>
      <c r="I1033" s="16">
        <v>1450290010</v>
      </c>
      <c r="J1033" s="16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1.0740000000000001</v>
      </c>
      <c r="P1033" s="19">
        <f t="shared" si="65"/>
        <v>108.48484848484848</v>
      </c>
      <c r="Q1033" t="s">
        <v>8316</v>
      </c>
      <c r="R1033" t="s">
        <v>8334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8219</v>
      </c>
      <c r="G1034" t="s">
        <v>8224</v>
      </c>
      <c r="H1034" t="s">
        <v>8246</v>
      </c>
      <c r="I1034" s="16">
        <v>1466697625</v>
      </c>
      <c r="J1034" s="16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1.0849703703703704</v>
      </c>
      <c r="P1034" s="19">
        <f t="shared" si="65"/>
        <v>61.029583333333335</v>
      </c>
      <c r="Q1034" t="s">
        <v>8316</v>
      </c>
      <c r="R1034" t="s">
        <v>8334</v>
      </c>
      <c r="S1034" s="14">
        <f t="shared" si="66"/>
        <v>42514.666956018518</v>
      </c>
      <c r="T1034" s="14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8219</v>
      </c>
      <c r="G1035" t="s">
        <v>8225</v>
      </c>
      <c r="H1035" t="s">
        <v>8247</v>
      </c>
      <c r="I1035" s="16">
        <v>1481564080</v>
      </c>
      <c r="J1035" s="16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1.0286144578313252</v>
      </c>
      <c r="P1035" s="19">
        <f t="shared" si="65"/>
        <v>50.592592592592595</v>
      </c>
      <c r="Q1035" t="s">
        <v>8316</v>
      </c>
      <c r="R1035" t="s">
        <v>8334</v>
      </c>
      <c r="S1035" s="14">
        <f t="shared" si="66"/>
        <v>42688.732407407413</v>
      </c>
      <c r="T1035" s="14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8219</v>
      </c>
      <c r="G1036" t="s">
        <v>8224</v>
      </c>
      <c r="H1036" t="s">
        <v>8246</v>
      </c>
      <c r="I1036" s="16">
        <v>1470369540</v>
      </c>
      <c r="J1036" s="1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1.3000180000000001</v>
      </c>
      <c r="P1036" s="19">
        <f t="shared" si="65"/>
        <v>39.157168674698795</v>
      </c>
      <c r="Q1036" t="s">
        <v>8316</v>
      </c>
      <c r="R1036" t="s">
        <v>8334</v>
      </c>
      <c r="S1036" s="14">
        <f t="shared" si="66"/>
        <v>42555.166712962964</v>
      </c>
      <c r="T1036" s="14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8219</v>
      </c>
      <c r="G1037" t="s">
        <v>8224</v>
      </c>
      <c r="H1037" t="s">
        <v>8246</v>
      </c>
      <c r="I1037" s="16">
        <v>1423668220</v>
      </c>
      <c r="J1037" s="16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1.0765217391304347</v>
      </c>
      <c r="P1037" s="19">
        <f t="shared" si="65"/>
        <v>65.15789473684211</v>
      </c>
      <c r="Q1037" t="s">
        <v>8316</v>
      </c>
      <c r="R1037" t="s">
        <v>8334</v>
      </c>
      <c r="S1037" s="14">
        <f t="shared" si="66"/>
        <v>42016.641435185185</v>
      </c>
      <c r="T1037" s="14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8219</v>
      </c>
      <c r="G1038" t="s">
        <v>8224</v>
      </c>
      <c r="H1038" t="s">
        <v>8246</v>
      </c>
      <c r="I1038" s="16">
        <v>1357545600</v>
      </c>
      <c r="J1038" s="16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1.1236044444444444</v>
      </c>
      <c r="P1038" s="19">
        <f t="shared" si="65"/>
        <v>23.963127962085309</v>
      </c>
      <c r="Q1038" t="s">
        <v>8316</v>
      </c>
      <c r="R1038" t="s">
        <v>8334</v>
      </c>
      <c r="S1038" s="14">
        <f t="shared" si="66"/>
        <v>41249.448958333334</v>
      </c>
      <c r="T1038" s="14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8219</v>
      </c>
      <c r="G1039" t="s">
        <v>8224</v>
      </c>
      <c r="H1039" t="s">
        <v>8246</v>
      </c>
      <c r="I1039" s="16">
        <v>1431925200</v>
      </c>
      <c r="J1039" s="16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1.0209999999999999</v>
      </c>
      <c r="P1039" s="19">
        <f t="shared" si="65"/>
        <v>48.61904761904762</v>
      </c>
      <c r="Q1039" t="s">
        <v>8316</v>
      </c>
      <c r="R1039" t="s">
        <v>8334</v>
      </c>
      <c r="S1039" s="14">
        <f t="shared" si="66"/>
        <v>42119.822476851856</v>
      </c>
      <c r="T1039" s="14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8219</v>
      </c>
      <c r="G1040" t="s">
        <v>8224</v>
      </c>
      <c r="H1040" t="s">
        <v>8246</v>
      </c>
      <c r="I1040" s="16">
        <v>1458362023</v>
      </c>
      <c r="J1040" s="16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1.4533333333333334</v>
      </c>
      <c r="P1040" s="19">
        <f t="shared" si="65"/>
        <v>35.73770491803279</v>
      </c>
      <c r="Q1040" t="s">
        <v>8316</v>
      </c>
      <c r="R1040" t="s">
        <v>8334</v>
      </c>
      <c r="S1040" s="14">
        <f t="shared" si="66"/>
        <v>42418.231747685189</v>
      </c>
      <c r="T1040" s="14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8219</v>
      </c>
      <c r="G1041" t="s">
        <v>8224</v>
      </c>
      <c r="H1041" t="s">
        <v>8246</v>
      </c>
      <c r="I1041" s="16">
        <v>1481615940</v>
      </c>
      <c r="J1041" s="16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1.282</v>
      </c>
      <c r="P1041" s="19">
        <f t="shared" si="65"/>
        <v>21.366666666666667</v>
      </c>
      <c r="Q1041" t="s">
        <v>8316</v>
      </c>
      <c r="R1041" t="s">
        <v>8334</v>
      </c>
      <c r="S1041" s="14">
        <f t="shared" si="66"/>
        <v>42692.109328703707</v>
      </c>
      <c r="T1041" s="14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8220</v>
      </c>
      <c r="G1042" t="s">
        <v>8224</v>
      </c>
      <c r="H1042" t="s">
        <v>8246</v>
      </c>
      <c r="I1042" s="16">
        <v>1472317209</v>
      </c>
      <c r="J1042" s="16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2.9411764705882353E-3</v>
      </c>
      <c r="P1042" s="19">
        <f t="shared" si="65"/>
        <v>250</v>
      </c>
      <c r="Q1042" t="s">
        <v>8315</v>
      </c>
      <c r="R1042" t="s">
        <v>8347</v>
      </c>
      <c r="S1042" s="14">
        <f t="shared" si="66"/>
        <v>42579.708437499998</v>
      </c>
      <c r="T1042" s="14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9">
        <v>50</v>
      </c>
      <c r="E1043" s="11">
        <v>0</v>
      </c>
      <c r="F1043" t="s">
        <v>8220</v>
      </c>
      <c r="G1043" t="s">
        <v>8224</v>
      </c>
      <c r="H1043" t="s">
        <v>8246</v>
      </c>
      <c r="I1043" s="16">
        <v>1406769992</v>
      </c>
      <c r="J1043" s="16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19" t="e">
        <f t="shared" si="65"/>
        <v>#DIV/0!</v>
      </c>
      <c r="Q1043" t="s">
        <v>8315</v>
      </c>
      <c r="R1043" t="s">
        <v>8347</v>
      </c>
      <c r="S1043" s="14">
        <f t="shared" si="66"/>
        <v>41831.060092592597</v>
      </c>
      <c r="T1043" s="14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8220</v>
      </c>
      <c r="G1044" t="s">
        <v>8224</v>
      </c>
      <c r="H1044" t="s">
        <v>8246</v>
      </c>
      <c r="I1044" s="16">
        <v>1410516000</v>
      </c>
      <c r="J1044" s="16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1.5384615384615385E-2</v>
      </c>
      <c r="P1044" s="19">
        <f t="shared" si="65"/>
        <v>10</v>
      </c>
      <c r="Q1044" t="s">
        <v>8315</v>
      </c>
      <c r="R1044" t="s">
        <v>8347</v>
      </c>
      <c r="S1044" s="14">
        <f t="shared" si="66"/>
        <v>41851.696157407408</v>
      </c>
      <c r="T1044" s="14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8220</v>
      </c>
      <c r="G1045" t="s">
        <v>8224</v>
      </c>
      <c r="H1045" t="s">
        <v>8246</v>
      </c>
      <c r="I1045" s="16">
        <v>1432101855</v>
      </c>
      <c r="J1045" s="16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8.5370000000000001E-2</v>
      </c>
      <c r="P1045" s="19">
        <f t="shared" si="65"/>
        <v>29.236301369863014</v>
      </c>
      <c r="Q1045" t="s">
        <v>8315</v>
      </c>
      <c r="R1045" t="s">
        <v>8347</v>
      </c>
      <c r="S1045" s="14">
        <f t="shared" si="66"/>
        <v>42114.252951388888</v>
      </c>
      <c r="T1045" s="14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8220</v>
      </c>
      <c r="G1046" t="s">
        <v>8224</v>
      </c>
      <c r="H1046" t="s">
        <v>8246</v>
      </c>
      <c r="I1046" s="16">
        <v>1425587220</v>
      </c>
      <c r="J1046" s="1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8.571428571428571E-4</v>
      </c>
      <c r="P1046" s="19">
        <f t="shared" si="65"/>
        <v>3</v>
      </c>
      <c r="Q1046" t="s">
        <v>8315</v>
      </c>
      <c r="R1046" t="s">
        <v>8347</v>
      </c>
      <c r="S1046" s="14">
        <f t="shared" si="66"/>
        <v>42011.925937499997</v>
      </c>
      <c r="T1046" s="14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8220</v>
      </c>
      <c r="G1047" t="s">
        <v>8224</v>
      </c>
      <c r="H1047" t="s">
        <v>8246</v>
      </c>
      <c r="I1047" s="16">
        <v>1408827550</v>
      </c>
      <c r="J1047" s="16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2.6599999999999999E-2</v>
      </c>
      <c r="P1047" s="19">
        <f t="shared" si="65"/>
        <v>33.25</v>
      </c>
      <c r="Q1047" t="s">
        <v>8315</v>
      </c>
      <c r="R1047" t="s">
        <v>8347</v>
      </c>
      <c r="S1047" s="14">
        <f t="shared" si="66"/>
        <v>41844.874421296299</v>
      </c>
      <c r="T1047" s="14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9">
        <v>3000</v>
      </c>
      <c r="E1048" s="11">
        <v>0</v>
      </c>
      <c r="F1048" t="s">
        <v>8220</v>
      </c>
      <c r="G1048" t="s">
        <v>8236</v>
      </c>
      <c r="H1048" t="s">
        <v>8249</v>
      </c>
      <c r="I1048" s="16">
        <v>1451161560</v>
      </c>
      <c r="J1048" s="16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19" t="e">
        <f t="shared" si="65"/>
        <v>#DIV/0!</v>
      </c>
      <c r="Q1048" t="s">
        <v>8315</v>
      </c>
      <c r="R1048" t="s">
        <v>8347</v>
      </c>
      <c r="S1048" s="14">
        <f t="shared" si="66"/>
        <v>42319.851388888885</v>
      </c>
      <c r="T1048" s="14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8220</v>
      </c>
      <c r="G1049" t="s">
        <v>8224</v>
      </c>
      <c r="H1049" t="s">
        <v>8246</v>
      </c>
      <c r="I1049" s="16">
        <v>1415219915</v>
      </c>
      <c r="J1049" s="16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5.0000000000000001E-4</v>
      </c>
      <c r="P1049" s="19">
        <f t="shared" si="65"/>
        <v>1</v>
      </c>
      <c r="Q1049" t="s">
        <v>8315</v>
      </c>
      <c r="R1049" t="s">
        <v>8347</v>
      </c>
      <c r="S1049" s="14">
        <f t="shared" si="66"/>
        <v>41918.818460648145</v>
      </c>
      <c r="T1049" s="14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8220</v>
      </c>
      <c r="G1050" t="s">
        <v>8224</v>
      </c>
      <c r="H1050" t="s">
        <v>8246</v>
      </c>
      <c r="I1050" s="16">
        <v>1474766189</v>
      </c>
      <c r="J1050" s="16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1.4133333333333333E-2</v>
      </c>
      <c r="P1050" s="19">
        <f t="shared" si="65"/>
        <v>53</v>
      </c>
      <c r="Q1050" t="s">
        <v>8315</v>
      </c>
      <c r="R1050" t="s">
        <v>8347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9">
        <v>12000</v>
      </c>
      <c r="E1051" s="11">
        <v>0</v>
      </c>
      <c r="F1051" t="s">
        <v>8220</v>
      </c>
      <c r="G1051" t="s">
        <v>8224</v>
      </c>
      <c r="H1051" t="s">
        <v>8246</v>
      </c>
      <c r="I1051" s="16">
        <v>1455272445</v>
      </c>
      <c r="J1051" s="16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19" t="e">
        <f t="shared" si="65"/>
        <v>#DIV/0!</v>
      </c>
      <c r="Q1051" t="s">
        <v>8315</v>
      </c>
      <c r="R1051" t="s">
        <v>8347</v>
      </c>
      <c r="S1051" s="14">
        <f t="shared" si="66"/>
        <v>42382.431076388893</v>
      </c>
      <c r="T1051" s="14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9">
        <v>2500</v>
      </c>
      <c r="E1052" s="11">
        <v>0</v>
      </c>
      <c r="F1052" t="s">
        <v>8220</v>
      </c>
      <c r="G1052" t="s">
        <v>8224</v>
      </c>
      <c r="H1052" t="s">
        <v>8246</v>
      </c>
      <c r="I1052" s="16">
        <v>1442257677</v>
      </c>
      <c r="J1052" s="16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19" t="e">
        <f t="shared" si="65"/>
        <v>#DIV/0!</v>
      </c>
      <c r="Q1052" t="s">
        <v>8315</v>
      </c>
      <c r="R1052" t="s">
        <v>8347</v>
      </c>
      <c r="S1052" s="14">
        <f t="shared" si="66"/>
        <v>42231.7971875</v>
      </c>
      <c r="T1052" s="14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9">
        <v>500</v>
      </c>
      <c r="E1053" s="11">
        <v>0</v>
      </c>
      <c r="F1053" t="s">
        <v>8220</v>
      </c>
      <c r="G1053" t="s">
        <v>8224</v>
      </c>
      <c r="H1053" t="s">
        <v>8246</v>
      </c>
      <c r="I1053" s="16">
        <v>1409098825</v>
      </c>
      <c r="J1053" s="16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19" t="e">
        <f t="shared" si="65"/>
        <v>#DIV/0!</v>
      </c>
      <c r="Q1053" t="s">
        <v>8315</v>
      </c>
      <c r="R1053" t="s">
        <v>8347</v>
      </c>
      <c r="S1053" s="14">
        <f t="shared" si="66"/>
        <v>41850.014178240745</v>
      </c>
      <c r="T1053" s="14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9">
        <v>4336</v>
      </c>
      <c r="E1054" s="11">
        <v>0</v>
      </c>
      <c r="F1054" t="s">
        <v>8220</v>
      </c>
      <c r="G1054" t="s">
        <v>8224</v>
      </c>
      <c r="H1054" t="s">
        <v>8246</v>
      </c>
      <c r="I1054" s="16">
        <v>1465243740</v>
      </c>
      <c r="J1054" s="16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19" t="e">
        <f t="shared" si="65"/>
        <v>#DIV/0!</v>
      </c>
      <c r="Q1054" t="s">
        <v>8315</v>
      </c>
      <c r="R1054" t="s">
        <v>8347</v>
      </c>
      <c r="S1054" s="14">
        <f t="shared" si="66"/>
        <v>42483.797395833331</v>
      </c>
      <c r="T1054" s="14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8220</v>
      </c>
      <c r="G1055" t="s">
        <v>8224</v>
      </c>
      <c r="H1055" t="s">
        <v>8246</v>
      </c>
      <c r="I1055" s="16">
        <v>1488773332</v>
      </c>
      <c r="J1055" s="16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0.01</v>
      </c>
      <c r="P1055" s="19">
        <f t="shared" si="65"/>
        <v>15</v>
      </c>
      <c r="Q1055" t="s">
        <v>8315</v>
      </c>
      <c r="R1055" t="s">
        <v>8347</v>
      </c>
      <c r="S1055" s="14">
        <f t="shared" si="66"/>
        <v>42775.172824074078</v>
      </c>
      <c r="T1055" s="14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9">
        <v>2500</v>
      </c>
      <c r="E1056" s="11">
        <v>0</v>
      </c>
      <c r="F1056" t="s">
        <v>8220</v>
      </c>
      <c r="G1056" t="s">
        <v>8224</v>
      </c>
      <c r="H1056" t="s">
        <v>8246</v>
      </c>
      <c r="I1056" s="16">
        <v>1407708000</v>
      </c>
      <c r="J1056" s="1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19" t="e">
        <f t="shared" si="65"/>
        <v>#DIV/0!</v>
      </c>
      <c r="Q1056" t="s">
        <v>8315</v>
      </c>
      <c r="R1056" t="s">
        <v>8347</v>
      </c>
      <c r="S1056" s="14">
        <f t="shared" si="66"/>
        <v>41831.851840277777</v>
      </c>
      <c r="T1056" s="14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9">
        <v>3500</v>
      </c>
      <c r="E1057" s="11">
        <v>0</v>
      </c>
      <c r="F1057" t="s">
        <v>8220</v>
      </c>
      <c r="G1057" t="s">
        <v>8224</v>
      </c>
      <c r="H1057" t="s">
        <v>8246</v>
      </c>
      <c r="I1057" s="16">
        <v>1457394545</v>
      </c>
      <c r="J1057" s="16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19" t="e">
        <f t="shared" si="65"/>
        <v>#DIV/0!</v>
      </c>
      <c r="Q1057" t="s">
        <v>8315</v>
      </c>
      <c r="R1057" t="s">
        <v>8347</v>
      </c>
      <c r="S1057" s="14">
        <f t="shared" si="66"/>
        <v>42406.992418981477</v>
      </c>
      <c r="T1057" s="14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9">
        <v>10000</v>
      </c>
      <c r="E1058" s="11">
        <v>0</v>
      </c>
      <c r="F1058" t="s">
        <v>8220</v>
      </c>
      <c r="G1058" t="s">
        <v>8224</v>
      </c>
      <c r="H1058" t="s">
        <v>8246</v>
      </c>
      <c r="I1058" s="16">
        <v>1429892177</v>
      </c>
      <c r="J1058" s="16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19" t="e">
        <f t="shared" si="65"/>
        <v>#DIV/0!</v>
      </c>
      <c r="Q1058" t="s">
        <v>8315</v>
      </c>
      <c r="R1058" t="s">
        <v>8347</v>
      </c>
      <c r="S1058" s="14">
        <f t="shared" si="66"/>
        <v>42058.719641203701</v>
      </c>
      <c r="T1058" s="14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9">
        <v>10000</v>
      </c>
      <c r="E1059" s="11">
        <v>0</v>
      </c>
      <c r="F1059" t="s">
        <v>8220</v>
      </c>
      <c r="G1059" t="s">
        <v>8224</v>
      </c>
      <c r="H1059" t="s">
        <v>8246</v>
      </c>
      <c r="I1059" s="16">
        <v>1480888483</v>
      </c>
      <c r="J1059" s="16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19" t="e">
        <f t="shared" si="65"/>
        <v>#DIV/0!</v>
      </c>
      <c r="Q1059" t="s">
        <v>8315</v>
      </c>
      <c r="R1059" t="s">
        <v>8347</v>
      </c>
      <c r="S1059" s="14">
        <f t="shared" si="66"/>
        <v>42678.871331018512</v>
      </c>
      <c r="T1059" s="14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9">
        <v>40000</v>
      </c>
      <c r="E1060" s="11">
        <v>0</v>
      </c>
      <c r="F1060" t="s">
        <v>8220</v>
      </c>
      <c r="G1060" t="s">
        <v>8224</v>
      </c>
      <c r="H1060" t="s">
        <v>8246</v>
      </c>
      <c r="I1060" s="16">
        <v>1427328000</v>
      </c>
      <c r="J1060" s="16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19" t="e">
        <f t="shared" si="65"/>
        <v>#DIV/0!</v>
      </c>
      <c r="Q1060" t="s">
        <v>8315</v>
      </c>
      <c r="R1060" t="s">
        <v>8347</v>
      </c>
      <c r="S1060" s="14">
        <f t="shared" si="66"/>
        <v>42047.900960648149</v>
      </c>
      <c r="T1060" s="14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9">
        <v>1100</v>
      </c>
      <c r="E1061" s="11">
        <v>0</v>
      </c>
      <c r="F1061" t="s">
        <v>8220</v>
      </c>
      <c r="G1061" t="s">
        <v>8224</v>
      </c>
      <c r="H1061" t="s">
        <v>8246</v>
      </c>
      <c r="I1061" s="16">
        <v>1426269456</v>
      </c>
      <c r="J1061" s="16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19" t="e">
        <f t="shared" si="65"/>
        <v>#DIV/0!</v>
      </c>
      <c r="Q1061" t="s">
        <v>8315</v>
      </c>
      <c r="R1061" t="s">
        <v>8347</v>
      </c>
      <c r="S1061" s="14">
        <f t="shared" si="66"/>
        <v>42046.79</v>
      </c>
      <c r="T1061" s="14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8220</v>
      </c>
      <c r="G1062" t="s">
        <v>8224</v>
      </c>
      <c r="H1062" t="s">
        <v>8246</v>
      </c>
      <c r="I1062" s="16">
        <v>1429134893</v>
      </c>
      <c r="J1062" s="16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0.01</v>
      </c>
      <c r="P1062" s="19">
        <f t="shared" si="65"/>
        <v>50</v>
      </c>
      <c r="Q1062" t="s">
        <v>8315</v>
      </c>
      <c r="R1062" t="s">
        <v>8347</v>
      </c>
      <c r="S1062" s="14">
        <f t="shared" si="66"/>
        <v>42079.913113425922</v>
      </c>
      <c r="T1062" s="14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9">
        <v>4000</v>
      </c>
      <c r="E1063" s="11">
        <v>0</v>
      </c>
      <c r="F1063" t="s">
        <v>8220</v>
      </c>
      <c r="G1063" t="s">
        <v>8224</v>
      </c>
      <c r="H1063" t="s">
        <v>8246</v>
      </c>
      <c r="I1063" s="16">
        <v>1462150800</v>
      </c>
      <c r="J1063" s="16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19" t="e">
        <f t="shared" si="65"/>
        <v>#DIV/0!</v>
      </c>
      <c r="Q1063" t="s">
        <v>8315</v>
      </c>
      <c r="R1063" t="s">
        <v>8347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8220</v>
      </c>
      <c r="G1064" t="s">
        <v>8224</v>
      </c>
      <c r="H1064" t="s">
        <v>8246</v>
      </c>
      <c r="I1064" s="16">
        <v>1468351341</v>
      </c>
      <c r="J1064" s="16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0.95477386934673369</v>
      </c>
      <c r="P1064" s="19">
        <f t="shared" si="65"/>
        <v>47.5</v>
      </c>
      <c r="Q1064" t="s">
        <v>8315</v>
      </c>
      <c r="R1064" t="s">
        <v>8347</v>
      </c>
      <c r="S1064" s="14">
        <f t="shared" si="66"/>
        <v>42556.807187500002</v>
      </c>
      <c r="T1064" s="14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9">
        <v>1000</v>
      </c>
      <c r="E1065" s="11">
        <v>0</v>
      </c>
      <c r="F1065" t="s">
        <v>8220</v>
      </c>
      <c r="G1065" t="s">
        <v>8224</v>
      </c>
      <c r="H1065" t="s">
        <v>8246</v>
      </c>
      <c r="I1065" s="16">
        <v>1472604262</v>
      </c>
      <c r="J1065" s="16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19" t="e">
        <f t="shared" si="65"/>
        <v>#DIV/0!</v>
      </c>
      <c r="Q1065" t="s">
        <v>8315</v>
      </c>
      <c r="R1065" t="s">
        <v>8347</v>
      </c>
      <c r="S1065" s="14">
        <f t="shared" si="66"/>
        <v>42583.030810185184</v>
      </c>
      <c r="T1065" s="14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8221</v>
      </c>
      <c r="G1066" t="s">
        <v>8224</v>
      </c>
      <c r="H1066" t="s">
        <v>8246</v>
      </c>
      <c r="I1066" s="16">
        <v>1373174903</v>
      </c>
      <c r="J1066" s="1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8.9744444444444446E-2</v>
      </c>
      <c r="P1066" s="19">
        <f t="shared" si="65"/>
        <v>65.666666666666671</v>
      </c>
      <c r="Q1066" t="s">
        <v>8314</v>
      </c>
      <c r="R1066" t="s">
        <v>8353</v>
      </c>
      <c r="S1066" s="14">
        <f t="shared" si="66"/>
        <v>41417.228043981479</v>
      </c>
      <c r="T1066" s="14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8221</v>
      </c>
      <c r="G1067" t="s">
        <v>8226</v>
      </c>
      <c r="H1067" t="s">
        <v>8248</v>
      </c>
      <c r="I1067" s="16">
        <v>1392800922</v>
      </c>
      <c r="J1067" s="16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2.7E-2</v>
      </c>
      <c r="P1067" s="19">
        <f t="shared" si="65"/>
        <v>16.2</v>
      </c>
      <c r="Q1067" t="s">
        <v>8314</v>
      </c>
      <c r="R1067" t="s">
        <v>8353</v>
      </c>
      <c r="S1067" s="14">
        <f t="shared" si="66"/>
        <v>41661.381041666667</v>
      </c>
      <c r="T1067" s="14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8221</v>
      </c>
      <c r="G1068" t="s">
        <v>8224</v>
      </c>
      <c r="H1068" t="s">
        <v>8246</v>
      </c>
      <c r="I1068" s="16">
        <v>1375657582</v>
      </c>
      <c r="J1068" s="16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3.3673333333333333E-2</v>
      </c>
      <c r="P1068" s="19">
        <f t="shared" si="65"/>
        <v>34.128378378378379</v>
      </c>
      <c r="Q1068" t="s">
        <v>8314</v>
      </c>
      <c r="R1068" t="s">
        <v>8353</v>
      </c>
      <c r="S1068" s="14">
        <f t="shared" si="66"/>
        <v>41445.962754629632</v>
      </c>
      <c r="T1068" s="14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8221</v>
      </c>
      <c r="G1069" t="s">
        <v>8224</v>
      </c>
      <c r="H1069" t="s">
        <v>8246</v>
      </c>
      <c r="I1069" s="16">
        <v>1387657931</v>
      </c>
      <c r="J1069" s="16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0.26</v>
      </c>
      <c r="P1069" s="19">
        <f t="shared" si="65"/>
        <v>13</v>
      </c>
      <c r="Q1069" t="s">
        <v>8314</v>
      </c>
      <c r="R1069" t="s">
        <v>8353</v>
      </c>
      <c r="S1069" s="14">
        <f t="shared" si="66"/>
        <v>41599.855682870373</v>
      </c>
      <c r="T1069" s="14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8221</v>
      </c>
      <c r="G1070" t="s">
        <v>8224</v>
      </c>
      <c r="H1070" t="s">
        <v>8246</v>
      </c>
      <c r="I1070" s="16">
        <v>1460274864</v>
      </c>
      <c r="J1070" s="16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1.5E-3</v>
      </c>
      <c r="P1070" s="19">
        <f t="shared" si="65"/>
        <v>11.25</v>
      </c>
      <c r="Q1070" t="s">
        <v>8314</v>
      </c>
      <c r="R1070" t="s">
        <v>8353</v>
      </c>
      <c r="S1070" s="14">
        <f t="shared" si="66"/>
        <v>42440.371111111104</v>
      </c>
      <c r="T1070" s="14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8221</v>
      </c>
      <c r="G1071" t="s">
        <v>8224</v>
      </c>
      <c r="H1071" t="s">
        <v>8246</v>
      </c>
      <c r="I1071" s="16">
        <v>1385447459</v>
      </c>
      <c r="J1071" s="16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0.38636363636363635</v>
      </c>
      <c r="P1071" s="19">
        <f t="shared" si="65"/>
        <v>40.476190476190474</v>
      </c>
      <c r="Q1071" t="s">
        <v>8314</v>
      </c>
      <c r="R1071" t="s">
        <v>8353</v>
      </c>
      <c r="S1071" s="14">
        <f t="shared" si="66"/>
        <v>41572.229849537034</v>
      </c>
      <c r="T1071" s="14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8221</v>
      </c>
      <c r="G1072" t="s">
        <v>8224</v>
      </c>
      <c r="H1072" t="s">
        <v>8246</v>
      </c>
      <c r="I1072" s="16">
        <v>1349050622</v>
      </c>
      <c r="J1072" s="16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7.0000000000000001E-3</v>
      </c>
      <c r="P1072" s="19">
        <f t="shared" si="65"/>
        <v>35</v>
      </c>
      <c r="Q1072" t="s">
        <v>8314</v>
      </c>
      <c r="R1072" t="s">
        <v>8353</v>
      </c>
      <c r="S1072" s="14">
        <f t="shared" si="66"/>
        <v>41163.011828703704</v>
      </c>
      <c r="T1072" s="14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9">
        <v>100</v>
      </c>
      <c r="E1073" s="11">
        <v>0</v>
      </c>
      <c r="F1073" t="s">
        <v>8221</v>
      </c>
      <c r="G1073" t="s">
        <v>8234</v>
      </c>
      <c r="H1073" t="s">
        <v>8254</v>
      </c>
      <c r="I1073" s="16">
        <v>1447787093</v>
      </c>
      <c r="J1073" s="16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19" t="e">
        <f t="shared" si="65"/>
        <v>#DIV/0!</v>
      </c>
      <c r="Q1073" t="s">
        <v>8314</v>
      </c>
      <c r="R1073" t="s">
        <v>8353</v>
      </c>
      <c r="S1073" s="14">
        <f t="shared" si="66"/>
        <v>42295.753391203703</v>
      </c>
      <c r="T1073" s="14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8221</v>
      </c>
      <c r="G1074" t="s">
        <v>8224</v>
      </c>
      <c r="H1074" t="s">
        <v>8246</v>
      </c>
      <c r="I1074" s="16">
        <v>1391630297</v>
      </c>
      <c r="J1074" s="16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6.8000000000000005E-4</v>
      </c>
      <c r="P1074" s="19">
        <f t="shared" si="65"/>
        <v>12.75</v>
      </c>
      <c r="Q1074" t="s">
        <v>8314</v>
      </c>
      <c r="R1074" t="s">
        <v>8353</v>
      </c>
      <c r="S1074" s="14">
        <f t="shared" si="66"/>
        <v>41645.832141203704</v>
      </c>
      <c r="T1074" s="14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8221</v>
      </c>
      <c r="G1075" t="s">
        <v>8224</v>
      </c>
      <c r="H1075" t="s">
        <v>8246</v>
      </c>
      <c r="I1075" s="16">
        <v>1318806541</v>
      </c>
      <c r="J1075" s="16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1.3333333333333334E-2</v>
      </c>
      <c r="P1075" s="19">
        <f t="shared" si="65"/>
        <v>10</v>
      </c>
      <c r="Q1075" t="s">
        <v>8314</v>
      </c>
      <c r="R1075" t="s">
        <v>8353</v>
      </c>
      <c r="S1075" s="14">
        <f t="shared" si="66"/>
        <v>40802.964594907404</v>
      </c>
      <c r="T1075" s="14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8221</v>
      </c>
      <c r="G1076" t="s">
        <v>8224</v>
      </c>
      <c r="H1076" t="s">
        <v>8246</v>
      </c>
      <c r="I1076" s="16">
        <v>1388808545</v>
      </c>
      <c r="J1076" s="1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6.3092592592592589E-2</v>
      </c>
      <c r="P1076" s="19">
        <f t="shared" si="65"/>
        <v>113.56666666666666</v>
      </c>
      <c r="Q1076" t="s">
        <v>8314</v>
      </c>
      <c r="R1076" t="s">
        <v>8353</v>
      </c>
      <c r="S1076" s="14">
        <f t="shared" si="66"/>
        <v>41613.172974537039</v>
      </c>
      <c r="T1076" s="14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8221</v>
      </c>
      <c r="G1077" t="s">
        <v>8224</v>
      </c>
      <c r="H1077" t="s">
        <v>8246</v>
      </c>
      <c r="I1077" s="16">
        <v>1336340516</v>
      </c>
      <c r="J1077" s="16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4.4999999999999998E-2</v>
      </c>
      <c r="P1077" s="19">
        <f t="shared" si="65"/>
        <v>15</v>
      </c>
      <c r="Q1077" t="s">
        <v>8314</v>
      </c>
      <c r="R1077" t="s">
        <v>8353</v>
      </c>
      <c r="S1077" s="14">
        <f t="shared" si="66"/>
        <v>41005.904120370367</v>
      </c>
      <c r="T1077" s="14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8221</v>
      </c>
      <c r="G1078" t="s">
        <v>8224</v>
      </c>
      <c r="H1078" t="s">
        <v>8246</v>
      </c>
      <c r="I1078" s="16">
        <v>1410426250</v>
      </c>
      <c r="J1078" s="16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0.62765333333333329</v>
      </c>
      <c r="P1078" s="19">
        <f t="shared" si="65"/>
        <v>48.281025641025643</v>
      </c>
      <c r="Q1078" t="s">
        <v>8314</v>
      </c>
      <c r="R1078" t="s">
        <v>8353</v>
      </c>
      <c r="S1078" s="14">
        <f t="shared" si="66"/>
        <v>41838.377893518518</v>
      </c>
      <c r="T1078" s="14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8221</v>
      </c>
      <c r="G1079" t="s">
        <v>8224</v>
      </c>
      <c r="H1079" t="s">
        <v>8246</v>
      </c>
      <c r="I1079" s="16">
        <v>1452744011</v>
      </c>
      <c r="J1079" s="16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0.29376000000000002</v>
      </c>
      <c r="P1079" s="19">
        <f t="shared" si="65"/>
        <v>43.976047904191617</v>
      </c>
      <c r="Q1079" t="s">
        <v>8314</v>
      </c>
      <c r="R1079" t="s">
        <v>8353</v>
      </c>
      <c r="S1079" s="14">
        <f t="shared" si="66"/>
        <v>42353.16679398148</v>
      </c>
      <c r="T1079" s="14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8221</v>
      </c>
      <c r="G1080" t="s">
        <v>8224</v>
      </c>
      <c r="H1080" t="s">
        <v>8246</v>
      </c>
      <c r="I1080" s="16">
        <v>1311309721</v>
      </c>
      <c r="J1080" s="16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7.4999999999999997E-2</v>
      </c>
      <c r="P1080" s="19">
        <f t="shared" si="65"/>
        <v>9</v>
      </c>
      <c r="Q1080" t="s">
        <v>8314</v>
      </c>
      <c r="R1080" t="s">
        <v>8353</v>
      </c>
      <c r="S1080" s="14">
        <f t="shared" si="66"/>
        <v>40701.195844907408</v>
      </c>
      <c r="T1080" s="14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 s="16">
        <v>1463232936</v>
      </c>
      <c r="J1081" s="16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2.6076923076923077E-2</v>
      </c>
      <c r="P1081" s="19">
        <f t="shared" si="65"/>
        <v>37.666666666666664</v>
      </c>
      <c r="Q1081" t="s">
        <v>8314</v>
      </c>
      <c r="R1081" t="s">
        <v>8353</v>
      </c>
      <c r="S1081" s="14">
        <f t="shared" si="66"/>
        <v>42479.566388888896</v>
      </c>
      <c r="T1081" s="14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8221</v>
      </c>
      <c r="G1082" t="s">
        <v>8224</v>
      </c>
      <c r="H1082" t="s">
        <v>8246</v>
      </c>
      <c r="I1082" s="16">
        <v>1399778333</v>
      </c>
      <c r="J1082" s="16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9.1050000000000006E-2</v>
      </c>
      <c r="P1082" s="19">
        <f t="shared" si="65"/>
        <v>18.581632653061224</v>
      </c>
      <c r="Q1082" t="s">
        <v>8314</v>
      </c>
      <c r="R1082" t="s">
        <v>8353</v>
      </c>
      <c r="S1082" s="14">
        <f t="shared" si="66"/>
        <v>41740.138113425928</v>
      </c>
      <c r="T1082" s="14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8221</v>
      </c>
      <c r="G1083" t="s">
        <v>8224</v>
      </c>
      <c r="H1083" t="s">
        <v>8246</v>
      </c>
      <c r="I1083" s="16">
        <v>1422483292</v>
      </c>
      <c r="J1083" s="16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1.7647058823529413E-4</v>
      </c>
      <c r="P1083" s="19">
        <f t="shared" si="65"/>
        <v>3</v>
      </c>
      <c r="Q1083" t="s">
        <v>8314</v>
      </c>
      <c r="R1083" t="s">
        <v>8353</v>
      </c>
      <c r="S1083" s="14">
        <f t="shared" si="66"/>
        <v>42002.926990740743</v>
      </c>
      <c r="T1083" s="14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8221</v>
      </c>
      <c r="G1084" t="s">
        <v>8224</v>
      </c>
      <c r="H1084" t="s">
        <v>8246</v>
      </c>
      <c r="I1084" s="16">
        <v>1344635088</v>
      </c>
      <c r="J1084" s="16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5.5999999999999999E-3</v>
      </c>
      <c r="P1084" s="19">
        <f t="shared" si="65"/>
        <v>18.666666666666668</v>
      </c>
      <c r="Q1084" t="s">
        <v>8314</v>
      </c>
      <c r="R1084" t="s">
        <v>8353</v>
      </c>
      <c r="S1084" s="14">
        <f t="shared" si="66"/>
        <v>41101.906111111115</v>
      </c>
      <c r="T1084" s="14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8221</v>
      </c>
      <c r="G1085" t="s">
        <v>8229</v>
      </c>
      <c r="H1085" t="s">
        <v>8251</v>
      </c>
      <c r="I1085" s="16">
        <v>1406994583</v>
      </c>
      <c r="J1085" s="16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8.2000000000000007E-3</v>
      </c>
      <c r="P1085" s="19">
        <f t="shared" si="65"/>
        <v>410</v>
      </c>
      <c r="Q1085" t="s">
        <v>8314</v>
      </c>
      <c r="R1085" t="s">
        <v>8353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9">
        <v>550</v>
      </c>
      <c r="E1086" s="11">
        <v>0</v>
      </c>
      <c r="F1086" t="s">
        <v>8221</v>
      </c>
      <c r="G1086" t="s">
        <v>8224</v>
      </c>
      <c r="H1086" t="s">
        <v>8246</v>
      </c>
      <c r="I1086" s="16">
        <v>1407534804</v>
      </c>
      <c r="J1086" s="1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19" t="e">
        <f t="shared" si="65"/>
        <v>#DIV/0!</v>
      </c>
      <c r="Q1086" t="s">
        <v>8314</v>
      </c>
      <c r="R1086" t="s">
        <v>8353</v>
      </c>
      <c r="S1086" s="14">
        <f t="shared" si="66"/>
        <v>41829.912083333329</v>
      </c>
      <c r="T1086" s="14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8221</v>
      </c>
      <c r="G1087" t="s">
        <v>8229</v>
      </c>
      <c r="H1087" t="s">
        <v>8251</v>
      </c>
      <c r="I1087" s="16">
        <v>1457967975</v>
      </c>
      <c r="J1087" s="16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3.4200000000000001E-2</v>
      </c>
      <c r="P1087" s="19">
        <f t="shared" si="65"/>
        <v>114</v>
      </c>
      <c r="Q1087" t="s">
        <v>8314</v>
      </c>
      <c r="R1087" t="s">
        <v>8353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8221</v>
      </c>
      <c r="G1088" t="s">
        <v>8224</v>
      </c>
      <c r="H1088" t="s">
        <v>8246</v>
      </c>
      <c r="I1088" s="16">
        <v>1408913291</v>
      </c>
      <c r="J1088" s="16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8.3333333333333339E-4</v>
      </c>
      <c r="P1088" s="19">
        <f t="shared" si="65"/>
        <v>7.5</v>
      </c>
      <c r="Q1088" t="s">
        <v>8314</v>
      </c>
      <c r="R1088" t="s">
        <v>8353</v>
      </c>
      <c r="S1088" s="14">
        <f t="shared" si="66"/>
        <v>41845.866793981484</v>
      </c>
      <c r="T1088" s="14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9">
        <v>1100</v>
      </c>
      <c r="E1089" s="11">
        <v>0</v>
      </c>
      <c r="F1089" t="s">
        <v>8221</v>
      </c>
      <c r="G1089" t="s">
        <v>8224</v>
      </c>
      <c r="H1089" t="s">
        <v>8246</v>
      </c>
      <c r="I1089" s="16">
        <v>1402852087</v>
      </c>
      <c r="J1089" s="16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19" t="e">
        <f t="shared" si="65"/>
        <v>#DIV/0!</v>
      </c>
      <c r="Q1089" t="s">
        <v>8314</v>
      </c>
      <c r="R1089" t="s">
        <v>8353</v>
      </c>
      <c r="S1089" s="14">
        <f t="shared" si="66"/>
        <v>41775.713969907411</v>
      </c>
      <c r="T1089" s="14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8221</v>
      </c>
      <c r="G1090" t="s">
        <v>8224</v>
      </c>
      <c r="H1090" t="s">
        <v>8246</v>
      </c>
      <c r="I1090" s="16">
        <v>1398366667</v>
      </c>
      <c r="J1090" s="16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0.14182977777777778</v>
      </c>
      <c r="P1090" s="19">
        <f t="shared" si="65"/>
        <v>43.41727891156463</v>
      </c>
      <c r="Q1090" t="s">
        <v>8314</v>
      </c>
      <c r="R1090" t="s">
        <v>8353</v>
      </c>
      <c r="S1090" s="14">
        <f t="shared" si="66"/>
        <v>41723.799386574072</v>
      </c>
      <c r="T1090" s="14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 s="16">
        <v>1435293175</v>
      </c>
      <c r="J1091" s="16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E1091/D1091</f>
        <v>7.8266666666666665E-2</v>
      </c>
      <c r="P1091" s="19">
        <f t="shared" ref="P1091:P1154" si="69">E1091/L1091</f>
        <v>23.959183673469386</v>
      </c>
      <c r="Q1091" t="s">
        <v>8314</v>
      </c>
      <c r="R1091" t="s">
        <v>8353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8221</v>
      </c>
      <c r="G1092" t="s">
        <v>8226</v>
      </c>
      <c r="H1092" t="s">
        <v>8248</v>
      </c>
      <c r="I1092" s="16">
        <v>1432873653</v>
      </c>
      <c r="J1092" s="16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3.8464497269020693E-4</v>
      </c>
      <c r="P1092" s="19">
        <f t="shared" si="69"/>
        <v>5</v>
      </c>
      <c r="Q1092" t="s">
        <v>8314</v>
      </c>
      <c r="R1092" t="s">
        <v>8353</v>
      </c>
      <c r="S1092" s="14">
        <f t="shared" si="70"/>
        <v>42123.185798611114</v>
      </c>
      <c r="T1092" s="14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8221</v>
      </c>
      <c r="G1093" t="s">
        <v>8225</v>
      </c>
      <c r="H1093" t="s">
        <v>8247</v>
      </c>
      <c r="I1093" s="16">
        <v>1460313672</v>
      </c>
      <c r="J1093" s="16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0.125</v>
      </c>
      <c r="P1093" s="19">
        <f t="shared" si="69"/>
        <v>12.5</v>
      </c>
      <c r="Q1093" t="s">
        <v>8314</v>
      </c>
      <c r="R1093" t="s">
        <v>8353</v>
      </c>
      <c r="S1093" s="14">
        <f t="shared" si="70"/>
        <v>42440.820277777777</v>
      </c>
      <c r="T1093" s="14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8221</v>
      </c>
      <c r="G1094" t="s">
        <v>8224</v>
      </c>
      <c r="H1094" t="s">
        <v>8246</v>
      </c>
      <c r="I1094" s="16">
        <v>1357432638</v>
      </c>
      <c r="J1094" s="16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1.0500000000000001E-2</v>
      </c>
      <c r="P1094" s="19">
        <f t="shared" si="69"/>
        <v>3</v>
      </c>
      <c r="Q1094" t="s">
        <v>8314</v>
      </c>
      <c r="R1094" t="s">
        <v>8353</v>
      </c>
      <c r="S1094" s="14">
        <f t="shared" si="70"/>
        <v>41250.025902777779</v>
      </c>
      <c r="T1094" s="14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8221</v>
      </c>
      <c r="G1095" t="s">
        <v>8229</v>
      </c>
      <c r="H1095" t="s">
        <v>8251</v>
      </c>
      <c r="I1095" s="16">
        <v>1455232937</v>
      </c>
      <c r="J1095" s="16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0.14083333333333334</v>
      </c>
      <c r="P1095" s="19">
        <f t="shared" si="69"/>
        <v>10.5625</v>
      </c>
      <c r="Q1095" t="s">
        <v>8314</v>
      </c>
      <c r="R1095" t="s">
        <v>8353</v>
      </c>
      <c r="S1095" s="14">
        <f t="shared" si="70"/>
        <v>42396.973807870367</v>
      </c>
      <c r="T1095" s="14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8221</v>
      </c>
      <c r="G1096" t="s">
        <v>8224</v>
      </c>
      <c r="H1096" t="s">
        <v>8246</v>
      </c>
      <c r="I1096" s="16">
        <v>1318180033</v>
      </c>
      <c r="J1096" s="1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0.18300055555555556</v>
      </c>
      <c r="P1096" s="19">
        <f t="shared" si="69"/>
        <v>122.00037037037038</v>
      </c>
      <c r="Q1096" t="s">
        <v>8314</v>
      </c>
      <c r="R1096" t="s">
        <v>8353</v>
      </c>
      <c r="S1096" s="14">
        <f t="shared" si="70"/>
        <v>40795.713344907403</v>
      </c>
      <c r="T1096" s="14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8221</v>
      </c>
      <c r="G1097" t="s">
        <v>8224</v>
      </c>
      <c r="H1097" t="s">
        <v>8246</v>
      </c>
      <c r="I1097" s="16">
        <v>1377867220</v>
      </c>
      <c r="J1097" s="16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5.0347999999999997E-2</v>
      </c>
      <c r="P1097" s="19">
        <f t="shared" si="69"/>
        <v>267.80851063829789</v>
      </c>
      <c r="Q1097" t="s">
        <v>8314</v>
      </c>
      <c r="R1097" t="s">
        <v>8353</v>
      </c>
      <c r="S1097" s="14">
        <f t="shared" si="70"/>
        <v>41486.537268518521</v>
      </c>
      <c r="T1097" s="14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8221</v>
      </c>
      <c r="G1098" t="s">
        <v>8224</v>
      </c>
      <c r="H1098" t="s">
        <v>8246</v>
      </c>
      <c r="I1098" s="16">
        <v>1412393400</v>
      </c>
      <c r="J1098" s="16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0.17933333333333334</v>
      </c>
      <c r="P1098" s="19">
        <f t="shared" si="69"/>
        <v>74.206896551724142</v>
      </c>
      <c r="Q1098" t="s">
        <v>8314</v>
      </c>
      <c r="R1098" t="s">
        <v>8353</v>
      </c>
      <c r="S1098" s="14">
        <f t="shared" si="70"/>
        <v>41885.51798611111</v>
      </c>
      <c r="T1098" s="14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8221</v>
      </c>
      <c r="G1099" t="s">
        <v>8224</v>
      </c>
      <c r="H1099" t="s">
        <v>8246</v>
      </c>
      <c r="I1099" s="16">
        <v>1393786877</v>
      </c>
      <c r="J1099" s="16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4.6999999999999999E-4</v>
      </c>
      <c r="P1099" s="19">
        <f t="shared" si="69"/>
        <v>6.7142857142857144</v>
      </c>
      <c r="Q1099" t="s">
        <v>8314</v>
      </c>
      <c r="R1099" t="s">
        <v>8353</v>
      </c>
      <c r="S1099" s="14">
        <f t="shared" si="70"/>
        <v>41660.792557870373</v>
      </c>
      <c r="T1099" s="14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8221</v>
      </c>
      <c r="G1100" t="s">
        <v>8224</v>
      </c>
      <c r="H1100" t="s">
        <v>8246</v>
      </c>
      <c r="I1100" s="16">
        <v>1397413095</v>
      </c>
      <c r="J1100" s="16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7.2120000000000004E-2</v>
      </c>
      <c r="P1100" s="19">
        <f t="shared" si="69"/>
        <v>81.954545454545453</v>
      </c>
      <c r="Q1100" t="s">
        <v>8314</v>
      </c>
      <c r="R1100" t="s">
        <v>8353</v>
      </c>
      <c r="S1100" s="14">
        <f t="shared" si="70"/>
        <v>41712.762673611112</v>
      </c>
      <c r="T1100" s="14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8221</v>
      </c>
      <c r="G1101" t="s">
        <v>8225</v>
      </c>
      <c r="H1101" t="s">
        <v>8247</v>
      </c>
      <c r="I1101" s="16">
        <v>1431547468</v>
      </c>
      <c r="J1101" s="16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5.0000000000000001E-3</v>
      </c>
      <c r="P1101" s="19">
        <f t="shared" si="69"/>
        <v>25</v>
      </c>
      <c r="Q1101" t="s">
        <v>8314</v>
      </c>
      <c r="R1101" t="s">
        <v>8353</v>
      </c>
      <c r="S1101" s="14">
        <f t="shared" si="70"/>
        <v>42107.836435185185</v>
      </c>
      <c r="T1101" s="14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8221</v>
      </c>
      <c r="G1102" t="s">
        <v>8236</v>
      </c>
      <c r="H1102" t="s">
        <v>8249</v>
      </c>
      <c r="I1102" s="16">
        <v>1455417571</v>
      </c>
      <c r="J1102" s="16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2.5000000000000001E-2</v>
      </c>
      <c r="P1102" s="19">
        <f t="shared" si="69"/>
        <v>10</v>
      </c>
      <c r="Q1102" t="s">
        <v>8314</v>
      </c>
      <c r="R1102" t="s">
        <v>8353</v>
      </c>
      <c r="S1102" s="14">
        <f t="shared" si="70"/>
        <v>42384.110775462963</v>
      </c>
      <c r="T1102" s="14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8221</v>
      </c>
      <c r="G1103" t="s">
        <v>8224</v>
      </c>
      <c r="H1103" t="s">
        <v>8246</v>
      </c>
      <c r="I1103" s="16">
        <v>1468519920</v>
      </c>
      <c r="J1103" s="16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4.0999999999999999E-4</v>
      </c>
      <c r="P1103" s="19">
        <f t="shared" si="69"/>
        <v>6.833333333333333</v>
      </c>
      <c r="Q1103" t="s">
        <v>8314</v>
      </c>
      <c r="R1103" t="s">
        <v>8353</v>
      </c>
      <c r="S1103" s="14">
        <f t="shared" si="70"/>
        <v>42538.77243055556</v>
      </c>
      <c r="T1103" s="14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8221</v>
      </c>
      <c r="G1104" t="s">
        <v>8224</v>
      </c>
      <c r="H1104" t="s">
        <v>8246</v>
      </c>
      <c r="I1104" s="16">
        <v>1386568740</v>
      </c>
      <c r="J1104" s="16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5.3124999999999999E-2</v>
      </c>
      <c r="P1104" s="19">
        <f t="shared" si="69"/>
        <v>17.708333333333332</v>
      </c>
      <c r="Q1104" t="s">
        <v>8314</v>
      </c>
      <c r="R1104" t="s">
        <v>8353</v>
      </c>
      <c r="S1104" s="14">
        <f t="shared" si="70"/>
        <v>41577.045428240745</v>
      </c>
      <c r="T1104" s="14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8221</v>
      </c>
      <c r="G1105" t="s">
        <v>8224</v>
      </c>
      <c r="H1105" t="s">
        <v>8246</v>
      </c>
      <c r="I1105" s="16">
        <v>1466227190</v>
      </c>
      <c r="J1105" s="16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1.6199999999999999E-2</v>
      </c>
      <c r="P1105" s="19">
        <f t="shared" si="69"/>
        <v>16.2</v>
      </c>
      <c r="Q1105" t="s">
        <v>8314</v>
      </c>
      <c r="R1105" t="s">
        <v>8353</v>
      </c>
      <c r="S1105" s="14">
        <f t="shared" si="70"/>
        <v>42479.22210648148</v>
      </c>
      <c r="T1105" s="14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8221</v>
      </c>
      <c r="G1106" t="s">
        <v>8225</v>
      </c>
      <c r="H1106" t="s">
        <v>8247</v>
      </c>
      <c r="I1106" s="16">
        <v>1402480221</v>
      </c>
      <c r="J1106" s="1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4.9516666666666667E-2</v>
      </c>
      <c r="P1106" s="19">
        <f t="shared" si="69"/>
        <v>80.297297297297291</v>
      </c>
      <c r="Q1106" t="s">
        <v>8314</v>
      </c>
      <c r="R1106" t="s">
        <v>8353</v>
      </c>
      <c r="S1106" s="14">
        <f t="shared" si="70"/>
        <v>41771.40996527778</v>
      </c>
      <c r="T1106" s="14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8221</v>
      </c>
      <c r="G1107" t="s">
        <v>8224</v>
      </c>
      <c r="H1107" t="s">
        <v>8246</v>
      </c>
      <c r="I1107" s="16">
        <v>1395627327</v>
      </c>
      <c r="J1107" s="16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1.5900000000000001E-3</v>
      </c>
      <c r="P1107" s="19">
        <f t="shared" si="69"/>
        <v>71.55</v>
      </c>
      <c r="Q1107" t="s">
        <v>8314</v>
      </c>
      <c r="R1107" t="s">
        <v>8353</v>
      </c>
      <c r="S1107" s="14">
        <f t="shared" si="70"/>
        <v>41692.135729166665</v>
      </c>
      <c r="T1107" s="14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8221</v>
      </c>
      <c r="G1108" t="s">
        <v>8224</v>
      </c>
      <c r="H1108" t="s">
        <v>8246</v>
      </c>
      <c r="I1108" s="16">
        <v>1333557975</v>
      </c>
      <c r="J1108" s="16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0.41249999999999998</v>
      </c>
      <c r="P1108" s="19">
        <f t="shared" si="69"/>
        <v>23.571428571428573</v>
      </c>
      <c r="Q1108" t="s">
        <v>8314</v>
      </c>
      <c r="R1108" t="s">
        <v>8353</v>
      </c>
      <c r="S1108" s="14">
        <f t="shared" si="70"/>
        <v>40973.740451388891</v>
      </c>
      <c r="T1108" s="14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9">
        <v>10000</v>
      </c>
      <c r="E1109" s="11">
        <v>0</v>
      </c>
      <c r="F1109" t="s">
        <v>8221</v>
      </c>
      <c r="G1109" t="s">
        <v>8224</v>
      </c>
      <c r="H1109" t="s">
        <v>8246</v>
      </c>
      <c r="I1109" s="16">
        <v>1406148024</v>
      </c>
      <c r="J1109" s="16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19" t="e">
        <f t="shared" si="69"/>
        <v>#DIV/0!</v>
      </c>
      <c r="Q1109" t="s">
        <v>8314</v>
      </c>
      <c r="R1109" t="s">
        <v>8353</v>
      </c>
      <c r="S1109" s="14">
        <f t="shared" si="70"/>
        <v>41813.861388888887</v>
      </c>
      <c r="T1109" s="14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8221</v>
      </c>
      <c r="G1110" t="s">
        <v>8224</v>
      </c>
      <c r="H1110" t="s">
        <v>8246</v>
      </c>
      <c r="I1110" s="16">
        <v>1334326635</v>
      </c>
      <c r="J1110" s="16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2.93E-2</v>
      </c>
      <c r="P1110" s="19">
        <f t="shared" si="69"/>
        <v>34.88095238095238</v>
      </c>
      <c r="Q1110" t="s">
        <v>8314</v>
      </c>
      <c r="R1110" t="s">
        <v>8353</v>
      </c>
      <c r="S1110" s="14">
        <f t="shared" si="70"/>
        <v>40952.636979166666</v>
      </c>
      <c r="T1110" s="14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8221</v>
      </c>
      <c r="G1111" t="s">
        <v>8224</v>
      </c>
      <c r="H1111" t="s">
        <v>8246</v>
      </c>
      <c r="I1111" s="16">
        <v>1479495790</v>
      </c>
      <c r="J1111" s="16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4.4999999999999997E-3</v>
      </c>
      <c r="P1111" s="19">
        <f t="shared" si="69"/>
        <v>15</v>
      </c>
      <c r="Q1111" t="s">
        <v>8314</v>
      </c>
      <c r="R1111" t="s">
        <v>8353</v>
      </c>
      <c r="S1111" s="14">
        <f t="shared" si="70"/>
        <v>42662.752199074079</v>
      </c>
      <c r="T1111" s="14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8221</v>
      </c>
      <c r="G1112" t="s">
        <v>8224</v>
      </c>
      <c r="H1112" t="s">
        <v>8246</v>
      </c>
      <c r="I1112" s="16">
        <v>1354919022</v>
      </c>
      <c r="J1112" s="16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5.1000000000000004E-3</v>
      </c>
      <c r="P1112" s="19">
        <f t="shared" si="69"/>
        <v>23.181818181818183</v>
      </c>
      <c r="Q1112" t="s">
        <v>8314</v>
      </c>
      <c r="R1112" t="s">
        <v>8353</v>
      </c>
      <c r="S1112" s="14">
        <f t="shared" si="70"/>
        <v>41220.933124999996</v>
      </c>
      <c r="T1112" s="14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8221</v>
      </c>
      <c r="G1113" t="s">
        <v>8224</v>
      </c>
      <c r="H1113" t="s">
        <v>8246</v>
      </c>
      <c r="I1113" s="16">
        <v>1452228790</v>
      </c>
      <c r="J1113" s="16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4.0000000000000002E-4</v>
      </c>
      <c r="P1113" s="19">
        <f t="shared" si="69"/>
        <v>1</v>
      </c>
      <c r="Q1113" t="s">
        <v>8314</v>
      </c>
      <c r="R1113" t="s">
        <v>8353</v>
      </c>
      <c r="S1113" s="14">
        <f t="shared" si="70"/>
        <v>42347.203587962969</v>
      </c>
      <c r="T1113" s="14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8221</v>
      </c>
      <c r="G1114" t="s">
        <v>8224</v>
      </c>
      <c r="H1114" t="s">
        <v>8246</v>
      </c>
      <c r="I1114" s="16">
        <v>1421656200</v>
      </c>
      <c r="J1114" s="16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0.35537409090909089</v>
      </c>
      <c r="P1114" s="19">
        <f t="shared" si="69"/>
        <v>100.23371794871794</v>
      </c>
      <c r="Q1114" t="s">
        <v>8314</v>
      </c>
      <c r="R1114" t="s">
        <v>8353</v>
      </c>
      <c r="S1114" s="14">
        <f t="shared" si="70"/>
        <v>41963.759386574078</v>
      </c>
      <c r="T1114" s="14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8221</v>
      </c>
      <c r="G1115" t="s">
        <v>8225</v>
      </c>
      <c r="H1115" t="s">
        <v>8247</v>
      </c>
      <c r="I1115" s="16">
        <v>1408058820</v>
      </c>
      <c r="J1115" s="16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5.0000000000000001E-3</v>
      </c>
      <c r="P1115" s="19">
        <f t="shared" si="69"/>
        <v>5</v>
      </c>
      <c r="Q1115" t="s">
        <v>8314</v>
      </c>
      <c r="R1115" t="s">
        <v>8353</v>
      </c>
      <c r="S1115" s="14">
        <f t="shared" si="70"/>
        <v>41835.977083333331</v>
      </c>
      <c r="T1115" s="14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8221</v>
      </c>
      <c r="G1116" t="s">
        <v>8225</v>
      </c>
      <c r="H1116" t="s">
        <v>8247</v>
      </c>
      <c r="I1116" s="16">
        <v>1381306687</v>
      </c>
      <c r="J1116" s="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1.6666666666666668E-3</v>
      </c>
      <c r="P1116" s="19">
        <f t="shared" si="69"/>
        <v>3.3333333333333335</v>
      </c>
      <c r="Q1116" t="s">
        <v>8314</v>
      </c>
      <c r="R1116" t="s">
        <v>8353</v>
      </c>
      <c r="S1116" s="14">
        <f t="shared" si="70"/>
        <v>41526.345914351856</v>
      </c>
      <c r="T1116" s="14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8221</v>
      </c>
      <c r="G1117" t="s">
        <v>8224</v>
      </c>
      <c r="H1117" t="s">
        <v>8246</v>
      </c>
      <c r="I1117" s="16">
        <v>1459352495</v>
      </c>
      <c r="J1117" s="16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1.325E-3</v>
      </c>
      <c r="P1117" s="19">
        <f t="shared" si="69"/>
        <v>13.25</v>
      </c>
      <c r="Q1117" t="s">
        <v>8314</v>
      </c>
      <c r="R1117" t="s">
        <v>8353</v>
      </c>
      <c r="S1117" s="14">
        <f t="shared" si="70"/>
        <v>42429.695543981477</v>
      </c>
      <c r="T1117" s="14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8221</v>
      </c>
      <c r="G1118" t="s">
        <v>8224</v>
      </c>
      <c r="H1118" t="s">
        <v>8246</v>
      </c>
      <c r="I1118" s="16">
        <v>1339273208</v>
      </c>
      <c r="J1118" s="16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3.5704000000000004E-4</v>
      </c>
      <c r="P1118" s="19">
        <f t="shared" si="69"/>
        <v>17.852</v>
      </c>
      <c r="Q1118" t="s">
        <v>8314</v>
      </c>
      <c r="R1118" t="s">
        <v>8353</v>
      </c>
      <c r="S1118" s="14">
        <f t="shared" si="70"/>
        <v>41009.847314814811</v>
      </c>
      <c r="T1118" s="14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8221</v>
      </c>
      <c r="G1119" t="s">
        <v>8236</v>
      </c>
      <c r="H1119" t="s">
        <v>8249</v>
      </c>
      <c r="I1119" s="16">
        <v>1451053313</v>
      </c>
      <c r="J1119" s="16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8.3000000000000004E-2</v>
      </c>
      <c r="P1119" s="19">
        <f t="shared" si="69"/>
        <v>10.375</v>
      </c>
      <c r="Q1119" t="s">
        <v>8314</v>
      </c>
      <c r="R1119" t="s">
        <v>8353</v>
      </c>
      <c r="S1119" s="14">
        <f t="shared" si="70"/>
        <v>42333.598530092597</v>
      </c>
      <c r="T1119" s="14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8221</v>
      </c>
      <c r="G1120" t="s">
        <v>8226</v>
      </c>
      <c r="H1120" t="s">
        <v>8248</v>
      </c>
      <c r="I1120" s="16">
        <v>1396666779</v>
      </c>
      <c r="J1120" s="16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2.4222222222222221E-2</v>
      </c>
      <c r="P1120" s="19">
        <f t="shared" si="69"/>
        <v>36.333333333333336</v>
      </c>
      <c r="Q1120" t="s">
        <v>8314</v>
      </c>
      <c r="R1120" t="s">
        <v>8353</v>
      </c>
      <c r="S1120" s="14">
        <f t="shared" si="70"/>
        <v>41704.16642361111</v>
      </c>
      <c r="T1120" s="14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8221</v>
      </c>
      <c r="G1121" t="s">
        <v>8224</v>
      </c>
      <c r="H1121" t="s">
        <v>8246</v>
      </c>
      <c r="I1121" s="16">
        <v>1396810864</v>
      </c>
      <c r="J1121" s="16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2.3809523809523812E-3</v>
      </c>
      <c r="P1121" s="19">
        <f t="shared" si="69"/>
        <v>5</v>
      </c>
      <c r="Q1121" t="s">
        <v>8314</v>
      </c>
      <c r="R1121" t="s">
        <v>8353</v>
      </c>
      <c r="S1121" s="14">
        <f t="shared" si="70"/>
        <v>41722.792407407411</v>
      </c>
      <c r="T1121" s="14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9">
        <v>25000</v>
      </c>
      <c r="E1122" s="11">
        <v>0</v>
      </c>
      <c r="F1122" t="s">
        <v>8221</v>
      </c>
      <c r="G1122" t="s">
        <v>8224</v>
      </c>
      <c r="H1122" t="s">
        <v>8246</v>
      </c>
      <c r="I1122" s="16">
        <v>1319835400</v>
      </c>
      <c r="J1122" s="16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19" t="e">
        <f t="shared" si="69"/>
        <v>#DIV/0!</v>
      </c>
      <c r="Q1122" t="s">
        <v>8314</v>
      </c>
      <c r="R1122" t="s">
        <v>8353</v>
      </c>
      <c r="S1122" s="14">
        <f t="shared" si="70"/>
        <v>40799.872685185182</v>
      </c>
      <c r="T1122" s="14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8221</v>
      </c>
      <c r="G1123" t="s">
        <v>8224</v>
      </c>
      <c r="H1123" t="s">
        <v>8246</v>
      </c>
      <c r="I1123" s="16">
        <v>1457904316</v>
      </c>
      <c r="J1123" s="16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1.16E-4</v>
      </c>
      <c r="P1123" s="19">
        <f t="shared" si="69"/>
        <v>5.8</v>
      </c>
      <c r="Q1123" t="s">
        <v>8314</v>
      </c>
      <c r="R1123" t="s">
        <v>8353</v>
      </c>
      <c r="S1123" s="14">
        <f t="shared" si="70"/>
        <v>42412.934212962966</v>
      </c>
      <c r="T1123" s="14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9">
        <v>3200</v>
      </c>
      <c r="E1124" s="11">
        <v>0</v>
      </c>
      <c r="F1124" t="s">
        <v>8221</v>
      </c>
      <c r="G1124" t="s">
        <v>8225</v>
      </c>
      <c r="H1124" t="s">
        <v>8247</v>
      </c>
      <c r="I1124" s="16">
        <v>1369932825</v>
      </c>
      <c r="J1124" s="16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19" t="e">
        <f t="shared" si="69"/>
        <v>#DIV/0!</v>
      </c>
      <c r="Q1124" t="s">
        <v>8314</v>
      </c>
      <c r="R1124" t="s">
        <v>8353</v>
      </c>
      <c r="S1124" s="14">
        <f t="shared" si="70"/>
        <v>41410.703993055555</v>
      </c>
      <c r="T1124" s="14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8221</v>
      </c>
      <c r="G1125" t="s">
        <v>8224</v>
      </c>
      <c r="H1125" t="s">
        <v>8246</v>
      </c>
      <c r="I1125" s="16">
        <v>1397910848</v>
      </c>
      <c r="J1125" s="16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2.2000000000000001E-3</v>
      </c>
      <c r="P1125" s="19">
        <f t="shared" si="69"/>
        <v>3.6666666666666665</v>
      </c>
      <c r="Q1125" t="s">
        <v>8314</v>
      </c>
      <c r="R1125" t="s">
        <v>8353</v>
      </c>
      <c r="S1125" s="14">
        <f t="shared" si="70"/>
        <v>41718.5237037037</v>
      </c>
      <c r="T1125" s="14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8221</v>
      </c>
      <c r="G1126" t="s">
        <v>8224</v>
      </c>
      <c r="H1126" t="s">
        <v>8246</v>
      </c>
      <c r="I1126" s="16">
        <v>1430409651</v>
      </c>
      <c r="J1126" s="1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4.7222222222222223E-3</v>
      </c>
      <c r="P1126" s="19">
        <f t="shared" si="69"/>
        <v>60.714285714285715</v>
      </c>
      <c r="Q1126" t="s">
        <v>8314</v>
      </c>
      <c r="R1126" t="s">
        <v>8349</v>
      </c>
      <c r="S1126" s="14">
        <f t="shared" si="70"/>
        <v>42094.667256944449</v>
      </c>
      <c r="T1126" s="14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9">
        <v>3000</v>
      </c>
      <c r="E1127" s="11">
        <v>0</v>
      </c>
      <c r="F1127" t="s">
        <v>8221</v>
      </c>
      <c r="G1127" t="s">
        <v>8225</v>
      </c>
      <c r="H1127" t="s">
        <v>8247</v>
      </c>
      <c r="I1127" s="16">
        <v>1443193130</v>
      </c>
      <c r="J1127" s="16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19" t="e">
        <f t="shared" si="69"/>
        <v>#DIV/0!</v>
      </c>
      <c r="Q1127" t="s">
        <v>8314</v>
      </c>
      <c r="R1127" t="s">
        <v>8349</v>
      </c>
      <c r="S1127" s="14">
        <f t="shared" si="70"/>
        <v>42212.624189814815</v>
      </c>
      <c r="T1127" s="14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8221</v>
      </c>
      <c r="G1128" t="s">
        <v>8224</v>
      </c>
      <c r="H1128" t="s">
        <v>8246</v>
      </c>
      <c r="I1128" s="16">
        <v>1468482694</v>
      </c>
      <c r="J1128" s="16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5.0000000000000001E-3</v>
      </c>
      <c r="P1128" s="19">
        <f t="shared" si="69"/>
        <v>5</v>
      </c>
      <c r="Q1128" t="s">
        <v>8314</v>
      </c>
      <c r="R1128" t="s">
        <v>8349</v>
      </c>
      <c r="S1128" s="14">
        <f t="shared" si="70"/>
        <v>42535.327476851846</v>
      </c>
      <c r="T1128" s="14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8221</v>
      </c>
      <c r="G1129" t="s">
        <v>8224</v>
      </c>
      <c r="H1129" t="s">
        <v>8246</v>
      </c>
      <c r="I1129" s="16">
        <v>1416000600</v>
      </c>
      <c r="J1129" s="16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1.6714285714285713E-2</v>
      </c>
      <c r="P1129" s="19">
        <f t="shared" si="69"/>
        <v>25.434782608695652</v>
      </c>
      <c r="Q1129" t="s">
        <v>8314</v>
      </c>
      <c r="R1129" t="s">
        <v>8349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8221</v>
      </c>
      <c r="G1130" t="s">
        <v>8225</v>
      </c>
      <c r="H1130" t="s">
        <v>8247</v>
      </c>
      <c r="I1130" s="16">
        <v>1407425717</v>
      </c>
      <c r="J1130" s="16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1E-3</v>
      </c>
      <c r="P1130" s="19">
        <f t="shared" si="69"/>
        <v>1</v>
      </c>
      <c r="Q1130" t="s">
        <v>8314</v>
      </c>
      <c r="R1130" t="s">
        <v>8349</v>
      </c>
      <c r="S1130" s="14">
        <f t="shared" si="70"/>
        <v>41828.649502314816</v>
      </c>
      <c r="T1130" s="14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8221</v>
      </c>
      <c r="G1131" t="s">
        <v>8224</v>
      </c>
      <c r="H1131" t="s">
        <v>8246</v>
      </c>
      <c r="I1131" s="16">
        <v>1465107693</v>
      </c>
      <c r="J1131" s="16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1.0499999999999999E-3</v>
      </c>
      <c r="P1131" s="19">
        <f t="shared" si="69"/>
        <v>10.5</v>
      </c>
      <c r="Q1131" t="s">
        <v>8314</v>
      </c>
      <c r="R1131" t="s">
        <v>8349</v>
      </c>
      <c r="S1131" s="14">
        <f t="shared" si="70"/>
        <v>42496.264965277776</v>
      </c>
      <c r="T1131" s="14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8221</v>
      </c>
      <c r="G1132" t="s">
        <v>8224</v>
      </c>
      <c r="H1132" t="s">
        <v>8246</v>
      </c>
      <c r="I1132" s="16">
        <v>1416963300</v>
      </c>
      <c r="J1132" s="16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2.2000000000000001E-3</v>
      </c>
      <c r="P1132" s="19">
        <f t="shared" si="69"/>
        <v>3.6666666666666665</v>
      </c>
      <c r="Q1132" t="s">
        <v>8314</v>
      </c>
      <c r="R1132" t="s">
        <v>8349</v>
      </c>
      <c r="S1132" s="14">
        <f t="shared" si="70"/>
        <v>41908.996527777781</v>
      </c>
      <c r="T1132" s="14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9">
        <v>40000</v>
      </c>
      <c r="E1133" s="11">
        <v>0</v>
      </c>
      <c r="F1133" t="s">
        <v>8221</v>
      </c>
      <c r="G1133" t="s">
        <v>8226</v>
      </c>
      <c r="H1133" t="s">
        <v>8248</v>
      </c>
      <c r="I1133" s="16">
        <v>1450993668</v>
      </c>
      <c r="J1133" s="16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19" t="e">
        <f t="shared" si="69"/>
        <v>#DIV/0!</v>
      </c>
      <c r="Q1133" t="s">
        <v>8314</v>
      </c>
      <c r="R1133" t="s">
        <v>8349</v>
      </c>
      <c r="S1133" s="14">
        <f t="shared" si="70"/>
        <v>42332.908194444448</v>
      </c>
      <c r="T1133" s="14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8221</v>
      </c>
      <c r="G1134" t="s">
        <v>8229</v>
      </c>
      <c r="H1134" t="s">
        <v>8251</v>
      </c>
      <c r="I1134" s="16">
        <v>1483238771</v>
      </c>
      <c r="J1134" s="16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0.14380000000000001</v>
      </c>
      <c r="P1134" s="19">
        <f t="shared" si="69"/>
        <v>110.61538461538461</v>
      </c>
      <c r="Q1134" t="s">
        <v>8314</v>
      </c>
      <c r="R1134" t="s">
        <v>8349</v>
      </c>
      <c r="S1134" s="14">
        <f t="shared" si="70"/>
        <v>42706.115405092598</v>
      </c>
      <c r="T1134" s="14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8221</v>
      </c>
      <c r="G1135" t="s">
        <v>8225</v>
      </c>
      <c r="H1135" t="s">
        <v>8247</v>
      </c>
      <c r="I1135" s="16">
        <v>1406799981</v>
      </c>
      <c r="J1135" s="16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6.6666666666666671E-3</v>
      </c>
      <c r="P1135" s="19">
        <f t="shared" si="69"/>
        <v>20</v>
      </c>
      <c r="Q1135" t="s">
        <v>8314</v>
      </c>
      <c r="R1135" t="s">
        <v>8349</v>
      </c>
      <c r="S1135" s="14">
        <f t="shared" si="70"/>
        <v>41821.407187500001</v>
      </c>
      <c r="T1135" s="14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8221</v>
      </c>
      <c r="G1136" t="s">
        <v>8226</v>
      </c>
      <c r="H1136" t="s">
        <v>8248</v>
      </c>
      <c r="I1136" s="16">
        <v>1417235580</v>
      </c>
      <c r="J1136" s="1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4.0000000000000003E-5</v>
      </c>
      <c r="P1136" s="19">
        <f t="shared" si="69"/>
        <v>1</v>
      </c>
      <c r="Q1136" t="s">
        <v>8314</v>
      </c>
      <c r="R1136" t="s">
        <v>8349</v>
      </c>
      <c r="S1136" s="14">
        <f t="shared" si="70"/>
        <v>41958.285046296296</v>
      </c>
      <c r="T1136" s="14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8221</v>
      </c>
      <c r="G1137" t="s">
        <v>8236</v>
      </c>
      <c r="H1137" t="s">
        <v>8249</v>
      </c>
      <c r="I1137" s="16">
        <v>1470527094</v>
      </c>
      <c r="J1137" s="16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0.05</v>
      </c>
      <c r="P1137" s="19">
        <f t="shared" si="69"/>
        <v>50</v>
      </c>
      <c r="Q1137" t="s">
        <v>8314</v>
      </c>
      <c r="R1137" t="s">
        <v>8349</v>
      </c>
      <c r="S1137" s="14">
        <f t="shared" si="70"/>
        <v>42558.989513888882</v>
      </c>
      <c r="T1137" s="14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8221</v>
      </c>
      <c r="G1138" t="s">
        <v>8230</v>
      </c>
      <c r="H1138" t="s">
        <v>8249</v>
      </c>
      <c r="I1138" s="16">
        <v>1450541229</v>
      </c>
      <c r="J1138" s="16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6.4439140811455853E-2</v>
      </c>
      <c r="P1138" s="19">
        <f t="shared" si="69"/>
        <v>45</v>
      </c>
      <c r="Q1138" t="s">
        <v>8314</v>
      </c>
      <c r="R1138" t="s">
        <v>8349</v>
      </c>
      <c r="S1138" s="14">
        <f t="shared" si="70"/>
        <v>42327.671631944439</v>
      </c>
      <c r="T1138" s="14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8221</v>
      </c>
      <c r="G1139" t="s">
        <v>8224</v>
      </c>
      <c r="H1139" t="s">
        <v>8246</v>
      </c>
      <c r="I1139" s="16">
        <v>1461440421</v>
      </c>
      <c r="J1139" s="16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0.39500000000000002</v>
      </c>
      <c r="P1139" s="19">
        <f t="shared" si="69"/>
        <v>253.2051282051282</v>
      </c>
      <c r="Q1139" t="s">
        <v>8314</v>
      </c>
      <c r="R1139" t="s">
        <v>8349</v>
      </c>
      <c r="S1139" s="14">
        <f t="shared" si="70"/>
        <v>42453.819687499999</v>
      </c>
      <c r="T1139" s="14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8221</v>
      </c>
      <c r="G1140" t="s">
        <v>8224</v>
      </c>
      <c r="H1140" t="s">
        <v>8246</v>
      </c>
      <c r="I1140" s="16">
        <v>1485035131</v>
      </c>
      <c r="J1140" s="16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3.5714285714285713E-3</v>
      </c>
      <c r="P1140" s="19">
        <f t="shared" si="69"/>
        <v>31.25</v>
      </c>
      <c r="Q1140" t="s">
        <v>8314</v>
      </c>
      <c r="R1140" t="s">
        <v>8349</v>
      </c>
      <c r="S1140" s="14">
        <f t="shared" si="70"/>
        <v>42736.9066087963</v>
      </c>
      <c r="T1140" s="14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8221</v>
      </c>
      <c r="G1141" t="s">
        <v>8224</v>
      </c>
      <c r="H1141" t="s">
        <v>8246</v>
      </c>
      <c r="I1141" s="16">
        <v>1420100426</v>
      </c>
      <c r="J1141" s="16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6.2500000000000001E-4</v>
      </c>
      <c r="P1141" s="19">
        <f t="shared" si="69"/>
        <v>5</v>
      </c>
      <c r="Q1141" t="s">
        <v>8314</v>
      </c>
      <c r="R1141" t="s">
        <v>8349</v>
      </c>
      <c r="S1141" s="14">
        <f t="shared" si="70"/>
        <v>41975.347523148142</v>
      </c>
      <c r="T1141" s="14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9">
        <v>5000</v>
      </c>
      <c r="E1142" s="11">
        <v>0</v>
      </c>
      <c r="F1142" t="s">
        <v>8221</v>
      </c>
      <c r="G1142" t="s">
        <v>8225</v>
      </c>
      <c r="H1142" t="s">
        <v>8247</v>
      </c>
      <c r="I1142" s="16">
        <v>1438859121</v>
      </c>
      <c r="J1142" s="16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19" t="e">
        <f t="shared" si="69"/>
        <v>#DIV/0!</v>
      </c>
      <c r="Q1142" t="s">
        <v>8314</v>
      </c>
      <c r="R1142" t="s">
        <v>8349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9">
        <v>500</v>
      </c>
      <c r="E1143" s="11">
        <v>0</v>
      </c>
      <c r="F1143" t="s">
        <v>8221</v>
      </c>
      <c r="G1143" t="s">
        <v>8236</v>
      </c>
      <c r="H1143" t="s">
        <v>8249</v>
      </c>
      <c r="I1143" s="16">
        <v>1436460450</v>
      </c>
      <c r="J1143" s="16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19" t="e">
        <f t="shared" si="69"/>
        <v>#DIV/0!</v>
      </c>
      <c r="Q1143" t="s">
        <v>8314</v>
      </c>
      <c r="R1143" t="s">
        <v>8349</v>
      </c>
      <c r="S1143" s="14">
        <f t="shared" si="70"/>
        <v>42164.699652777781</v>
      </c>
      <c r="T1143" s="14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9">
        <v>4000</v>
      </c>
      <c r="E1144" s="11">
        <v>0</v>
      </c>
      <c r="F1144" t="s">
        <v>8221</v>
      </c>
      <c r="G1144" t="s">
        <v>8224</v>
      </c>
      <c r="H1144" t="s">
        <v>8246</v>
      </c>
      <c r="I1144" s="16">
        <v>1424131727</v>
      </c>
      <c r="J1144" s="16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19" t="e">
        <f t="shared" si="69"/>
        <v>#DIV/0!</v>
      </c>
      <c r="Q1144" t="s">
        <v>8314</v>
      </c>
      <c r="R1144" t="s">
        <v>8349</v>
      </c>
      <c r="S1144" s="14">
        <f t="shared" si="70"/>
        <v>42022.006099537044</v>
      </c>
      <c r="T1144" s="14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8221</v>
      </c>
      <c r="G1145" t="s">
        <v>8224</v>
      </c>
      <c r="H1145" t="s">
        <v>8246</v>
      </c>
      <c r="I1145" s="16">
        <v>1450327126</v>
      </c>
      <c r="J1145" s="16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4.1333333333333335E-3</v>
      </c>
      <c r="P1145" s="19">
        <f t="shared" si="69"/>
        <v>23.25</v>
      </c>
      <c r="Q1145" t="s">
        <v>8314</v>
      </c>
      <c r="R1145" t="s">
        <v>8349</v>
      </c>
      <c r="S1145" s="14">
        <f t="shared" si="70"/>
        <v>42325.19358796296</v>
      </c>
      <c r="T1145" s="14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9">
        <v>9300</v>
      </c>
      <c r="E1146" s="11">
        <v>0</v>
      </c>
      <c r="F1146" t="s">
        <v>8221</v>
      </c>
      <c r="G1146" t="s">
        <v>8224</v>
      </c>
      <c r="H1146" t="s">
        <v>8246</v>
      </c>
      <c r="I1146" s="16">
        <v>1430281320</v>
      </c>
      <c r="J1146" s="1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19" t="e">
        <f t="shared" si="69"/>
        <v>#DIV/0!</v>
      </c>
      <c r="Q1146" t="s">
        <v>8313</v>
      </c>
      <c r="R1146" t="s">
        <v>8361</v>
      </c>
      <c r="S1146" s="14">
        <f t="shared" si="70"/>
        <v>42093.181944444441</v>
      </c>
      <c r="T1146" s="14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8221</v>
      </c>
      <c r="G1147" t="s">
        <v>8224</v>
      </c>
      <c r="H1147" t="s">
        <v>8246</v>
      </c>
      <c r="I1147" s="16">
        <v>1412272592</v>
      </c>
      <c r="J1147" s="16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1.25E-3</v>
      </c>
      <c r="P1147" s="19">
        <f t="shared" si="69"/>
        <v>100</v>
      </c>
      <c r="Q1147" t="s">
        <v>8313</v>
      </c>
      <c r="R1147" t="s">
        <v>8361</v>
      </c>
      <c r="S1147" s="14">
        <f t="shared" si="70"/>
        <v>41854.747592592597</v>
      </c>
      <c r="T1147" s="14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8221</v>
      </c>
      <c r="G1148" t="s">
        <v>8224</v>
      </c>
      <c r="H1148" t="s">
        <v>8246</v>
      </c>
      <c r="I1148" s="16">
        <v>1399071173</v>
      </c>
      <c r="J1148" s="16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8.8333333333333333E-2</v>
      </c>
      <c r="P1148" s="19">
        <f t="shared" si="69"/>
        <v>44.166666666666664</v>
      </c>
      <c r="Q1148" t="s">
        <v>8313</v>
      </c>
      <c r="R1148" t="s">
        <v>8361</v>
      </c>
      <c r="S1148" s="14">
        <f t="shared" si="70"/>
        <v>41723.9533912037</v>
      </c>
      <c r="T1148" s="14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9">
        <v>25000</v>
      </c>
      <c r="E1149" s="11">
        <v>0</v>
      </c>
      <c r="F1149" t="s">
        <v>8221</v>
      </c>
      <c r="G1149" t="s">
        <v>8229</v>
      </c>
      <c r="H1149" t="s">
        <v>8251</v>
      </c>
      <c r="I1149" s="16">
        <v>1413760783</v>
      </c>
      <c r="J1149" s="16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19" t="e">
        <f t="shared" si="69"/>
        <v>#DIV/0!</v>
      </c>
      <c r="Q1149" t="s">
        <v>8313</v>
      </c>
      <c r="R1149" t="s">
        <v>8361</v>
      </c>
      <c r="S1149" s="14">
        <f t="shared" si="70"/>
        <v>41871.972025462965</v>
      </c>
      <c r="T1149" s="14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8221</v>
      </c>
      <c r="G1150" t="s">
        <v>8224</v>
      </c>
      <c r="H1150" t="s">
        <v>8246</v>
      </c>
      <c r="I1150" s="16">
        <v>1480568781</v>
      </c>
      <c r="J1150" s="16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4.8666666666666667E-3</v>
      </c>
      <c r="P1150" s="19">
        <f t="shared" si="69"/>
        <v>24.333333333333332</v>
      </c>
      <c r="Q1150" t="s">
        <v>8313</v>
      </c>
      <c r="R1150" t="s">
        <v>8361</v>
      </c>
      <c r="S1150" s="14">
        <f t="shared" si="70"/>
        <v>42675.171076388884</v>
      </c>
      <c r="T1150" s="14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8221</v>
      </c>
      <c r="G1151" t="s">
        <v>8224</v>
      </c>
      <c r="H1151" t="s">
        <v>8246</v>
      </c>
      <c r="I1151" s="16">
        <v>1466096566</v>
      </c>
      <c r="J1151" s="16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1.5E-3</v>
      </c>
      <c r="P1151" s="19">
        <f t="shared" si="69"/>
        <v>37.5</v>
      </c>
      <c r="Q1151" t="s">
        <v>8313</v>
      </c>
      <c r="R1151" t="s">
        <v>8361</v>
      </c>
      <c r="S1151" s="14">
        <f t="shared" si="70"/>
        <v>42507.71025462963</v>
      </c>
      <c r="T1151" s="14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8221</v>
      </c>
      <c r="G1152" t="s">
        <v>8224</v>
      </c>
      <c r="H1152" t="s">
        <v>8246</v>
      </c>
      <c r="I1152" s="16">
        <v>1452293675</v>
      </c>
      <c r="J1152" s="16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0.1008</v>
      </c>
      <c r="P1152" s="19">
        <f t="shared" si="69"/>
        <v>42</v>
      </c>
      <c r="Q1152" t="s">
        <v>8313</v>
      </c>
      <c r="R1152" t="s">
        <v>8361</v>
      </c>
      <c r="S1152" s="14">
        <f t="shared" si="70"/>
        <v>42317.954571759255</v>
      </c>
      <c r="T1152" s="14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9">
        <v>25000</v>
      </c>
      <c r="E1153" s="11">
        <v>0</v>
      </c>
      <c r="F1153" t="s">
        <v>8221</v>
      </c>
      <c r="G1153" t="s">
        <v>8224</v>
      </c>
      <c r="H1153" t="s">
        <v>8246</v>
      </c>
      <c r="I1153" s="16">
        <v>1441592863</v>
      </c>
      <c r="J1153" s="16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19" t="e">
        <f t="shared" si="69"/>
        <v>#DIV/0!</v>
      </c>
      <c r="Q1153" t="s">
        <v>8313</v>
      </c>
      <c r="R1153" t="s">
        <v>8361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8221</v>
      </c>
      <c r="G1154" t="s">
        <v>8224</v>
      </c>
      <c r="H1154" t="s">
        <v>8246</v>
      </c>
      <c r="I1154" s="16">
        <v>1431709312</v>
      </c>
      <c r="J1154" s="16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5.6937500000000002E-2</v>
      </c>
      <c r="P1154" s="19">
        <f t="shared" si="69"/>
        <v>60.733333333333334</v>
      </c>
      <c r="Q1154" t="s">
        <v>8313</v>
      </c>
      <c r="R1154" t="s">
        <v>8361</v>
      </c>
      <c r="S1154" s="14">
        <f t="shared" si="70"/>
        <v>42109.709629629629</v>
      </c>
      <c r="T1154" s="14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8221</v>
      </c>
      <c r="G1155" t="s">
        <v>8224</v>
      </c>
      <c r="H1155" t="s">
        <v>8246</v>
      </c>
      <c r="I1155" s="16">
        <v>1434647305</v>
      </c>
      <c r="J1155" s="16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E1155/D1155</f>
        <v>6.2500000000000003E-3</v>
      </c>
      <c r="P1155" s="19">
        <f t="shared" ref="P1155:P1218" si="73">E1155/L1155</f>
        <v>50</v>
      </c>
      <c r="Q1155" t="s">
        <v>8313</v>
      </c>
      <c r="R1155" t="s">
        <v>8361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8221</v>
      </c>
      <c r="G1156" t="s">
        <v>8224</v>
      </c>
      <c r="H1156" t="s">
        <v>8246</v>
      </c>
      <c r="I1156" s="16">
        <v>1441507006</v>
      </c>
      <c r="J1156" s="1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6.5000000000000002E-2</v>
      </c>
      <c r="P1156" s="19">
        <f t="shared" si="73"/>
        <v>108.33333333333333</v>
      </c>
      <c r="Q1156" t="s">
        <v>8313</v>
      </c>
      <c r="R1156" t="s">
        <v>8361</v>
      </c>
      <c r="S1156" s="14">
        <f t="shared" si="74"/>
        <v>42223.108865740738</v>
      </c>
      <c r="T1156" s="14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8221</v>
      </c>
      <c r="G1157" t="s">
        <v>8224</v>
      </c>
      <c r="H1157" t="s">
        <v>8246</v>
      </c>
      <c r="I1157" s="16">
        <v>1408040408</v>
      </c>
      <c r="J1157" s="16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7.5199999999999998E-3</v>
      </c>
      <c r="P1157" s="19">
        <f t="shared" si="73"/>
        <v>23.5</v>
      </c>
      <c r="Q1157" t="s">
        <v>8313</v>
      </c>
      <c r="R1157" t="s">
        <v>8361</v>
      </c>
      <c r="S1157" s="14">
        <f t="shared" si="74"/>
        <v>41835.763981481483</v>
      </c>
      <c r="T1157" s="14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9">
        <v>6500</v>
      </c>
      <c r="E1158" s="11">
        <v>0</v>
      </c>
      <c r="F1158" t="s">
        <v>8221</v>
      </c>
      <c r="G1158" t="s">
        <v>8224</v>
      </c>
      <c r="H1158" t="s">
        <v>8246</v>
      </c>
      <c r="I1158" s="16">
        <v>1424742162</v>
      </c>
      <c r="J1158" s="16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19" t="e">
        <f t="shared" si="73"/>
        <v>#DIV/0!</v>
      </c>
      <c r="Q1158" t="s">
        <v>8313</v>
      </c>
      <c r="R1158" t="s">
        <v>8361</v>
      </c>
      <c r="S1158" s="14">
        <f t="shared" si="74"/>
        <v>42029.07131944444</v>
      </c>
      <c r="T1158" s="14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8221</v>
      </c>
      <c r="G1159" t="s">
        <v>8224</v>
      </c>
      <c r="H1159" t="s">
        <v>8246</v>
      </c>
      <c r="I1159" s="16">
        <v>1417795480</v>
      </c>
      <c r="J1159" s="16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1.5100000000000001E-2</v>
      </c>
      <c r="P1159" s="19">
        <f t="shared" si="73"/>
        <v>50.333333333333336</v>
      </c>
      <c r="Q1159" t="s">
        <v>8313</v>
      </c>
      <c r="R1159" t="s">
        <v>8361</v>
      </c>
      <c r="S1159" s="14">
        <f t="shared" si="74"/>
        <v>41918.628240740742</v>
      </c>
      <c r="T1159" s="14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8221</v>
      </c>
      <c r="G1160" t="s">
        <v>8224</v>
      </c>
      <c r="H1160" t="s">
        <v>8246</v>
      </c>
      <c r="I1160" s="16">
        <v>1418091128</v>
      </c>
      <c r="J1160" s="16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4.6666666666666671E-3</v>
      </c>
      <c r="P1160" s="19">
        <f t="shared" si="73"/>
        <v>11.666666666666666</v>
      </c>
      <c r="Q1160" t="s">
        <v>8313</v>
      </c>
      <c r="R1160" t="s">
        <v>8361</v>
      </c>
      <c r="S1160" s="14">
        <f t="shared" si="74"/>
        <v>41952.09175925926</v>
      </c>
      <c r="T1160" s="14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9">
        <v>6750</v>
      </c>
      <c r="E1161" s="11">
        <v>0</v>
      </c>
      <c r="F1161" t="s">
        <v>8221</v>
      </c>
      <c r="G1161" t="s">
        <v>8224</v>
      </c>
      <c r="H1161" t="s">
        <v>8246</v>
      </c>
      <c r="I1161" s="16">
        <v>1435679100</v>
      </c>
      <c r="J1161" s="16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19" t="e">
        <f t="shared" si="73"/>
        <v>#DIV/0!</v>
      </c>
      <c r="Q1161" t="s">
        <v>8313</v>
      </c>
      <c r="R1161" t="s">
        <v>8361</v>
      </c>
      <c r="S1161" s="14">
        <f t="shared" si="74"/>
        <v>42154.726446759261</v>
      </c>
      <c r="T1161" s="14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8221</v>
      </c>
      <c r="G1162" t="s">
        <v>8224</v>
      </c>
      <c r="H1162" t="s">
        <v>8246</v>
      </c>
      <c r="I1162" s="16">
        <v>1427510586</v>
      </c>
      <c r="J1162" s="16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3.85E-2</v>
      </c>
      <c r="P1162" s="19">
        <f t="shared" si="73"/>
        <v>60.789473684210527</v>
      </c>
      <c r="Q1162" t="s">
        <v>8313</v>
      </c>
      <c r="R1162" t="s">
        <v>8361</v>
      </c>
      <c r="S1162" s="14">
        <f t="shared" si="74"/>
        <v>42061.154930555553</v>
      </c>
      <c r="T1162" s="14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9">
        <v>18000</v>
      </c>
      <c r="E1163" s="11">
        <v>0</v>
      </c>
      <c r="F1163" t="s">
        <v>8221</v>
      </c>
      <c r="G1163" t="s">
        <v>8224</v>
      </c>
      <c r="H1163" t="s">
        <v>8246</v>
      </c>
      <c r="I1163" s="16">
        <v>1432047989</v>
      </c>
      <c r="J1163" s="16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19" t="e">
        <f t="shared" si="73"/>
        <v>#DIV/0!</v>
      </c>
      <c r="Q1163" t="s">
        <v>8313</v>
      </c>
      <c r="R1163" t="s">
        <v>8361</v>
      </c>
      <c r="S1163" s="14">
        <f t="shared" si="74"/>
        <v>42122.629502314812</v>
      </c>
      <c r="T1163" s="14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8221</v>
      </c>
      <c r="G1164" t="s">
        <v>8224</v>
      </c>
      <c r="H1164" t="s">
        <v>8246</v>
      </c>
      <c r="I1164" s="16">
        <v>1411662264</v>
      </c>
      <c r="J1164" s="16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5.8333333333333338E-4</v>
      </c>
      <c r="P1164" s="19">
        <f t="shared" si="73"/>
        <v>17.5</v>
      </c>
      <c r="Q1164" t="s">
        <v>8313</v>
      </c>
      <c r="R1164" t="s">
        <v>8361</v>
      </c>
      <c r="S1164" s="14">
        <f t="shared" si="74"/>
        <v>41876.683611111112</v>
      </c>
      <c r="T1164" s="14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9">
        <v>5200</v>
      </c>
      <c r="E1165" s="11">
        <v>0</v>
      </c>
      <c r="F1165" t="s">
        <v>8221</v>
      </c>
      <c r="G1165" t="s">
        <v>8224</v>
      </c>
      <c r="H1165" t="s">
        <v>8246</v>
      </c>
      <c r="I1165" s="16">
        <v>1407604920</v>
      </c>
      <c r="J1165" s="16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19" t="e">
        <f t="shared" si="73"/>
        <v>#DIV/0!</v>
      </c>
      <c r="Q1165" t="s">
        <v>8313</v>
      </c>
      <c r="R1165" t="s">
        <v>8361</v>
      </c>
      <c r="S1165" s="14">
        <f t="shared" si="74"/>
        <v>41830.723611111112</v>
      </c>
      <c r="T1165" s="14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9">
        <v>10000</v>
      </c>
      <c r="E1166" s="11">
        <v>0</v>
      </c>
      <c r="F1166" t="s">
        <v>8221</v>
      </c>
      <c r="G1166" t="s">
        <v>8224</v>
      </c>
      <c r="H1166" t="s">
        <v>8246</v>
      </c>
      <c r="I1166" s="16">
        <v>1466270582</v>
      </c>
      <c r="J1166" s="1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19" t="e">
        <f t="shared" si="73"/>
        <v>#DIV/0!</v>
      </c>
      <c r="Q1166" t="s">
        <v>8313</v>
      </c>
      <c r="R1166" t="s">
        <v>8361</v>
      </c>
      <c r="S1166" s="14">
        <f t="shared" si="74"/>
        <v>42509.724328703705</v>
      </c>
      <c r="T1166" s="14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8221</v>
      </c>
      <c r="G1167" t="s">
        <v>8224</v>
      </c>
      <c r="H1167" t="s">
        <v>8246</v>
      </c>
      <c r="I1167" s="16">
        <v>1404623330</v>
      </c>
      <c r="J1167" s="16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0.20705000000000001</v>
      </c>
      <c r="P1167" s="19">
        <f t="shared" si="73"/>
        <v>82.82</v>
      </c>
      <c r="Q1167" t="s">
        <v>8313</v>
      </c>
      <c r="R1167" t="s">
        <v>8361</v>
      </c>
      <c r="S1167" s="14">
        <f t="shared" si="74"/>
        <v>41792.214467592588</v>
      </c>
      <c r="T1167" s="14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8221</v>
      </c>
      <c r="G1168" t="s">
        <v>8224</v>
      </c>
      <c r="H1168" t="s">
        <v>8246</v>
      </c>
      <c r="I1168" s="16">
        <v>1435291200</v>
      </c>
      <c r="J1168" s="16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0.19139999999999999</v>
      </c>
      <c r="P1168" s="19">
        <f t="shared" si="73"/>
        <v>358.875</v>
      </c>
      <c r="Q1168" t="s">
        <v>8313</v>
      </c>
      <c r="R1168" t="s">
        <v>8361</v>
      </c>
      <c r="S1168" s="14">
        <f t="shared" si="74"/>
        <v>42150.485439814816</v>
      </c>
      <c r="T1168" s="14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8221</v>
      </c>
      <c r="G1169" t="s">
        <v>8224</v>
      </c>
      <c r="H1169" t="s">
        <v>8246</v>
      </c>
      <c r="I1169" s="16">
        <v>1410543495</v>
      </c>
      <c r="J1169" s="16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1.6316666666666667E-2</v>
      </c>
      <c r="P1169" s="19">
        <f t="shared" si="73"/>
        <v>61.1875</v>
      </c>
      <c r="Q1169" t="s">
        <v>8313</v>
      </c>
      <c r="R1169" t="s">
        <v>8361</v>
      </c>
      <c r="S1169" s="14">
        <f t="shared" si="74"/>
        <v>41863.734895833331</v>
      </c>
      <c r="T1169" s="14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8221</v>
      </c>
      <c r="G1170" t="s">
        <v>8224</v>
      </c>
      <c r="H1170" t="s">
        <v>8246</v>
      </c>
      <c r="I1170" s="16">
        <v>1474507065</v>
      </c>
      <c r="J1170" s="16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5.6666666666666664E-2</v>
      </c>
      <c r="P1170" s="19">
        <f t="shared" si="73"/>
        <v>340</v>
      </c>
      <c r="Q1170" t="s">
        <v>8313</v>
      </c>
      <c r="R1170" t="s">
        <v>8361</v>
      </c>
      <c r="S1170" s="14">
        <f t="shared" si="74"/>
        <v>42605.053993055553</v>
      </c>
      <c r="T1170" s="14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8221</v>
      </c>
      <c r="G1171" t="s">
        <v>8224</v>
      </c>
      <c r="H1171" t="s">
        <v>8246</v>
      </c>
      <c r="I1171" s="16">
        <v>1424593763</v>
      </c>
      <c r="J1171" s="16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1.6999999999999999E-3</v>
      </c>
      <c r="P1171" s="19">
        <f t="shared" si="73"/>
        <v>5.666666666666667</v>
      </c>
      <c r="Q1171" t="s">
        <v>8313</v>
      </c>
      <c r="R1171" t="s">
        <v>8361</v>
      </c>
      <c r="S1171" s="14">
        <f t="shared" si="74"/>
        <v>42027.353738425925</v>
      </c>
      <c r="T1171" s="14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8221</v>
      </c>
      <c r="G1172" t="s">
        <v>8225</v>
      </c>
      <c r="H1172" t="s">
        <v>8247</v>
      </c>
      <c r="I1172" s="16">
        <v>1433021171</v>
      </c>
      <c r="J1172" s="16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4.0000000000000001E-3</v>
      </c>
      <c r="P1172" s="19">
        <f t="shared" si="73"/>
        <v>50</v>
      </c>
      <c r="Q1172" t="s">
        <v>8313</v>
      </c>
      <c r="R1172" t="s">
        <v>8361</v>
      </c>
      <c r="S1172" s="14">
        <f t="shared" si="74"/>
        <v>42124.893182870372</v>
      </c>
      <c r="T1172" s="14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8221</v>
      </c>
      <c r="G1173" t="s">
        <v>8224</v>
      </c>
      <c r="H1173" t="s">
        <v>8246</v>
      </c>
      <c r="I1173" s="16">
        <v>1415909927</v>
      </c>
      <c r="J1173" s="16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1E-3</v>
      </c>
      <c r="P1173" s="19">
        <f t="shared" si="73"/>
        <v>25</v>
      </c>
      <c r="Q1173" t="s">
        <v>8313</v>
      </c>
      <c r="R1173" t="s">
        <v>8361</v>
      </c>
      <c r="S1173" s="14">
        <f t="shared" si="74"/>
        <v>41938.804710648146</v>
      </c>
      <c r="T1173" s="14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9">
        <v>9000</v>
      </c>
      <c r="E1174" s="11">
        <v>0</v>
      </c>
      <c r="F1174" t="s">
        <v>8221</v>
      </c>
      <c r="G1174" t="s">
        <v>8224</v>
      </c>
      <c r="H1174" t="s">
        <v>8246</v>
      </c>
      <c r="I1174" s="16">
        <v>1408551752</v>
      </c>
      <c r="J1174" s="16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19" t="e">
        <f t="shared" si="73"/>
        <v>#DIV/0!</v>
      </c>
      <c r="Q1174" t="s">
        <v>8313</v>
      </c>
      <c r="R1174" t="s">
        <v>8361</v>
      </c>
      <c r="S1174" s="14">
        <f t="shared" si="74"/>
        <v>41841.682314814818</v>
      </c>
      <c r="T1174" s="14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8221</v>
      </c>
      <c r="G1175" t="s">
        <v>8224</v>
      </c>
      <c r="H1175" t="s">
        <v>8246</v>
      </c>
      <c r="I1175" s="16">
        <v>1438576057</v>
      </c>
      <c r="J1175" s="16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2.4000000000000001E-4</v>
      </c>
      <c r="P1175" s="19">
        <f t="shared" si="73"/>
        <v>30</v>
      </c>
      <c r="Q1175" t="s">
        <v>8313</v>
      </c>
      <c r="R1175" t="s">
        <v>8361</v>
      </c>
      <c r="S1175" s="14">
        <f t="shared" si="74"/>
        <v>42184.185844907406</v>
      </c>
      <c r="T1175" s="14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8221</v>
      </c>
      <c r="G1176" t="s">
        <v>8224</v>
      </c>
      <c r="H1176" t="s">
        <v>8246</v>
      </c>
      <c r="I1176" s="16">
        <v>1462738327</v>
      </c>
      <c r="J1176" s="1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5.906666666666667E-2</v>
      </c>
      <c r="P1176" s="19">
        <f t="shared" si="73"/>
        <v>46.631578947368418</v>
      </c>
      <c r="Q1176" t="s">
        <v>8313</v>
      </c>
      <c r="R1176" t="s">
        <v>8361</v>
      </c>
      <c r="S1176" s="14">
        <f t="shared" si="74"/>
        <v>42468.84174768519</v>
      </c>
      <c r="T1176" s="14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8221</v>
      </c>
      <c r="G1177" t="s">
        <v>8224</v>
      </c>
      <c r="H1177" t="s">
        <v>8246</v>
      </c>
      <c r="I1177" s="16">
        <v>1436981339</v>
      </c>
      <c r="J1177" s="16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2.9250000000000002E-2</v>
      </c>
      <c r="P1177" s="19">
        <f t="shared" si="73"/>
        <v>65</v>
      </c>
      <c r="Q1177" t="s">
        <v>8313</v>
      </c>
      <c r="R1177" t="s">
        <v>8361</v>
      </c>
      <c r="S1177" s="14">
        <f t="shared" si="74"/>
        <v>42170.728460648148</v>
      </c>
      <c r="T1177" s="14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8221</v>
      </c>
      <c r="G1178" t="s">
        <v>8226</v>
      </c>
      <c r="H1178" t="s">
        <v>8248</v>
      </c>
      <c r="I1178" s="16">
        <v>1488805200</v>
      </c>
      <c r="J1178" s="16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5.7142857142857142E-5</v>
      </c>
      <c r="P1178" s="19">
        <f t="shared" si="73"/>
        <v>10</v>
      </c>
      <c r="Q1178" t="s">
        <v>8313</v>
      </c>
      <c r="R1178" t="s">
        <v>8361</v>
      </c>
      <c r="S1178" s="14">
        <f t="shared" si="74"/>
        <v>42746.019652777773</v>
      </c>
      <c r="T1178" s="14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9">
        <v>6000</v>
      </c>
      <c r="E1179" s="11">
        <v>0</v>
      </c>
      <c r="F1179" t="s">
        <v>8221</v>
      </c>
      <c r="G1179" t="s">
        <v>8225</v>
      </c>
      <c r="H1179" t="s">
        <v>8247</v>
      </c>
      <c r="I1179" s="16">
        <v>1413388296</v>
      </c>
      <c r="J1179" s="16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19" t="e">
        <f t="shared" si="73"/>
        <v>#DIV/0!</v>
      </c>
      <c r="Q1179" t="s">
        <v>8313</v>
      </c>
      <c r="R1179" t="s">
        <v>8361</v>
      </c>
      <c r="S1179" s="14">
        <f t="shared" si="74"/>
        <v>41897.660833333335</v>
      </c>
      <c r="T1179" s="14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8221</v>
      </c>
      <c r="G1180" t="s">
        <v>8224</v>
      </c>
      <c r="H1180" t="s">
        <v>8246</v>
      </c>
      <c r="I1180" s="16">
        <v>1408225452</v>
      </c>
      <c r="J1180" s="16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6.666666666666667E-5</v>
      </c>
      <c r="P1180" s="19">
        <f t="shared" si="73"/>
        <v>5</v>
      </c>
      <c r="Q1180" t="s">
        <v>8313</v>
      </c>
      <c r="R1180" t="s">
        <v>8361</v>
      </c>
      <c r="S1180" s="14">
        <f t="shared" si="74"/>
        <v>41837.905694444446</v>
      </c>
      <c r="T1180" s="14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8221</v>
      </c>
      <c r="G1181" t="s">
        <v>8229</v>
      </c>
      <c r="H1181" t="s">
        <v>8251</v>
      </c>
      <c r="I1181" s="16">
        <v>1446052627</v>
      </c>
      <c r="J1181" s="16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5.3333333333333337E-2</v>
      </c>
      <c r="P1181" s="19">
        <f t="shared" si="73"/>
        <v>640</v>
      </c>
      <c r="Q1181" t="s">
        <v>8313</v>
      </c>
      <c r="R1181" t="s">
        <v>8361</v>
      </c>
      <c r="S1181" s="14">
        <f t="shared" si="74"/>
        <v>42275.720219907409</v>
      </c>
      <c r="T1181" s="14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8221</v>
      </c>
      <c r="G1182" t="s">
        <v>8224</v>
      </c>
      <c r="H1182" t="s">
        <v>8246</v>
      </c>
      <c r="I1182" s="16">
        <v>1403983314</v>
      </c>
      <c r="J1182" s="16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0.11749999999999999</v>
      </c>
      <c r="P1182" s="19">
        <f t="shared" si="73"/>
        <v>69.117647058823536</v>
      </c>
      <c r="Q1182" t="s">
        <v>8313</v>
      </c>
      <c r="R1182" t="s">
        <v>8361</v>
      </c>
      <c r="S1182" s="14">
        <f t="shared" si="74"/>
        <v>41781.806875000002</v>
      </c>
      <c r="T1182" s="14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8221</v>
      </c>
      <c r="G1183" t="s">
        <v>8224</v>
      </c>
      <c r="H1183" t="s">
        <v>8246</v>
      </c>
      <c r="I1183" s="16">
        <v>1425197321</v>
      </c>
      <c r="J1183" s="16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8.0000000000000007E-5</v>
      </c>
      <c r="P1183" s="19">
        <f t="shared" si="73"/>
        <v>1.3333333333333333</v>
      </c>
      <c r="Q1183" t="s">
        <v>8313</v>
      </c>
      <c r="R1183" t="s">
        <v>8361</v>
      </c>
      <c r="S1183" s="14">
        <f t="shared" si="74"/>
        <v>42034.339363425926</v>
      </c>
      <c r="T1183" s="14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8221</v>
      </c>
      <c r="G1184" t="s">
        <v>8224</v>
      </c>
      <c r="H1184" t="s">
        <v>8246</v>
      </c>
      <c r="I1184" s="16">
        <v>1484239320</v>
      </c>
      <c r="J1184" s="16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4.2000000000000003E-2</v>
      </c>
      <c r="P1184" s="19">
        <f t="shared" si="73"/>
        <v>10.5</v>
      </c>
      <c r="Q1184" t="s">
        <v>8313</v>
      </c>
      <c r="R1184" t="s">
        <v>8361</v>
      </c>
      <c r="S1184" s="14">
        <f t="shared" si="74"/>
        <v>42728.827407407407</v>
      </c>
      <c r="T1184" s="14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8221</v>
      </c>
      <c r="G1185" t="s">
        <v>8224</v>
      </c>
      <c r="H1185" t="s">
        <v>8246</v>
      </c>
      <c r="I1185" s="16">
        <v>1478059140</v>
      </c>
      <c r="J1185" s="16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0.04</v>
      </c>
      <c r="P1185" s="19">
        <f t="shared" si="73"/>
        <v>33.333333333333336</v>
      </c>
      <c r="Q1185" t="s">
        <v>8313</v>
      </c>
      <c r="R1185" t="s">
        <v>8361</v>
      </c>
      <c r="S1185" s="14">
        <f t="shared" si="74"/>
        <v>42656.86137731481</v>
      </c>
      <c r="T1185" s="14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8219</v>
      </c>
      <c r="G1186" t="s">
        <v>8225</v>
      </c>
      <c r="H1186" t="s">
        <v>8247</v>
      </c>
      <c r="I1186" s="16">
        <v>1486391011</v>
      </c>
      <c r="J1186" s="1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1.0493636363636363</v>
      </c>
      <c r="P1186" s="19">
        <f t="shared" si="73"/>
        <v>61.562666666666665</v>
      </c>
      <c r="Q1186" t="s">
        <v>8317</v>
      </c>
      <c r="R1186" t="s">
        <v>8333</v>
      </c>
      <c r="S1186" s="14">
        <f t="shared" si="74"/>
        <v>42741.599664351852</v>
      </c>
      <c r="T1186" s="14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8219</v>
      </c>
      <c r="G1187" t="s">
        <v>8224</v>
      </c>
      <c r="H1187" t="s">
        <v>8246</v>
      </c>
      <c r="I1187" s="16">
        <v>1433736000</v>
      </c>
      <c r="J1187" s="16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1.0544</v>
      </c>
      <c r="P1187" s="19">
        <f t="shared" si="73"/>
        <v>118.73873873873873</v>
      </c>
      <c r="Q1187" t="s">
        <v>8317</v>
      </c>
      <c r="R1187" t="s">
        <v>8333</v>
      </c>
      <c r="S1187" s="14">
        <f t="shared" si="74"/>
        <v>42130.865150462967</v>
      </c>
      <c r="T1187" s="14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8219</v>
      </c>
      <c r="G1188" t="s">
        <v>8225</v>
      </c>
      <c r="H1188" t="s">
        <v>8247</v>
      </c>
      <c r="I1188" s="16">
        <v>1433198520</v>
      </c>
      <c r="J1188" s="16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1.0673333333333332</v>
      </c>
      <c r="P1188" s="19">
        <f t="shared" si="73"/>
        <v>65.081300813008127</v>
      </c>
      <c r="Q1188" t="s">
        <v>8317</v>
      </c>
      <c r="R1188" t="s">
        <v>8333</v>
      </c>
      <c r="S1188" s="14">
        <f t="shared" si="74"/>
        <v>42123.86336805555</v>
      </c>
      <c r="T1188" s="14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8219</v>
      </c>
      <c r="G1189" t="s">
        <v>8224</v>
      </c>
      <c r="H1189" t="s">
        <v>8246</v>
      </c>
      <c r="I1189" s="16">
        <v>1431885600</v>
      </c>
      <c r="J1189" s="16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1.0412571428571429</v>
      </c>
      <c r="P1189" s="19">
        <f t="shared" si="73"/>
        <v>130.15714285714284</v>
      </c>
      <c r="Q1189" t="s">
        <v>8317</v>
      </c>
      <c r="R1189" t="s">
        <v>8333</v>
      </c>
      <c r="S1189" s="14">
        <f t="shared" si="74"/>
        <v>42109.894942129627</v>
      </c>
      <c r="T1189" s="14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8219</v>
      </c>
      <c r="G1190" t="s">
        <v>8229</v>
      </c>
      <c r="H1190" t="s">
        <v>8251</v>
      </c>
      <c r="I1190" s="16">
        <v>1482943740</v>
      </c>
      <c r="J1190" s="16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1.6054999999999999</v>
      </c>
      <c r="P1190" s="19">
        <f t="shared" si="73"/>
        <v>37.776470588235291</v>
      </c>
      <c r="Q1190" t="s">
        <v>8317</v>
      </c>
      <c r="R1190" t="s">
        <v>8333</v>
      </c>
      <c r="S1190" s="14">
        <f t="shared" si="74"/>
        <v>42711.700694444444</v>
      </c>
      <c r="T1190" s="14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8219</v>
      </c>
      <c r="G1191" t="s">
        <v>8224</v>
      </c>
      <c r="H1191" t="s">
        <v>8246</v>
      </c>
      <c r="I1191" s="16">
        <v>1467242995</v>
      </c>
      <c r="J1191" s="16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1.0777777777777777</v>
      </c>
      <c r="P1191" s="19">
        <f t="shared" si="73"/>
        <v>112.79069767441861</v>
      </c>
      <c r="Q1191" t="s">
        <v>8317</v>
      </c>
      <c r="R1191" t="s">
        <v>8333</v>
      </c>
      <c r="S1191" s="14">
        <f t="shared" si="74"/>
        <v>42529.979108796295</v>
      </c>
      <c r="T1191" s="14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8219</v>
      </c>
      <c r="G1192" t="s">
        <v>8224</v>
      </c>
      <c r="H1192" t="s">
        <v>8246</v>
      </c>
      <c r="I1192" s="16">
        <v>1409500725</v>
      </c>
      <c r="J1192" s="16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1.35</v>
      </c>
      <c r="P1192" s="19">
        <f t="shared" si="73"/>
        <v>51.92307692307692</v>
      </c>
      <c r="Q1192" t="s">
        <v>8317</v>
      </c>
      <c r="R1192" t="s">
        <v>8333</v>
      </c>
      <c r="S1192" s="14">
        <f t="shared" si="74"/>
        <v>41852.665798611109</v>
      </c>
      <c r="T1192" s="14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8219</v>
      </c>
      <c r="G1193" t="s">
        <v>8224</v>
      </c>
      <c r="H1193" t="s">
        <v>8246</v>
      </c>
      <c r="I1193" s="16">
        <v>1458480560</v>
      </c>
      <c r="J1193" s="16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1.0907407407407408</v>
      </c>
      <c r="P1193" s="19">
        <f t="shared" si="73"/>
        <v>89.242424242424249</v>
      </c>
      <c r="Q1193" t="s">
        <v>8317</v>
      </c>
      <c r="R1193" t="s">
        <v>8333</v>
      </c>
      <c r="S1193" s="14">
        <f t="shared" si="74"/>
        <v>42419.603703703702</v>
      </c>
      <c r="T1193" s="14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8219</v>
      </c>
      <c r="G1194" t="s">
        <v>8225</v>
      </c>
      <c r="H1194" t="s">
        <v>8247</v>
      </c>
      <c r="I1194" s="16">
        <v>1486814978</v>
      </c>
      <c r="J1194" s="16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2.9</v>
      </c>
      <c r="P1194" s="19">
        <f t="shared" si="73"/>
        <v>19.333333333333332</v>
      </c>
      <c r="Q1194" t="s">
        <v>8317</v>
      </c>
      <c r="R1194" t="s">
        <v>8333</v>
      </c>
      <c r="S1194" s="14">
        <f t="shared" si="74"/>
        <v>42747.506689814814</v>
      </c>
      <c r="T1194" s="14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8219</v>
      </c>
      <c r="G1195" t="s">
        <v>8224</v>
      </c>
      <c r="H1195" t="s">
        <v>8246</v>
      </c>
      <c r="I1195" s="16">
        <v>1460223453</v>
      </c>
      <c r="J1195" s="16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1.0395714285714286</v>
      </c>
      <c r="P1195" s="19">
        <f t="shared" si="73"/>
        <v>79.967032967032964</v>
      </c>
      <c r="Q1195" t="s">
        <v>8317</v>
      </c>
      <c r="R1195" t="s">
        <v>8333</v>
      </c>
      <c r="S1195" s="14">
        <f t="shared" si="74"/>
        <v>42409.776076388895</v>
      </c>
      <c r="T1195" s="14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 s="16">
        <v>1428493379</v>
      </c>
      <c r="J1196" s="1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3.2223999999999999</v>
      </c>
      <c r="P1196" s="19">
        <f t="shared" si="73"/>
        <v>56.414565826330531</v>
      </c>
      <c r="Q1196" t="s">
        <v>8317</v>
      </c>
      <c r="R1196" t="s">
        <v>8333</v>
      </c>
      <c r="S1196" s="14">
        <f t="shared" si="74"/>
        <v>42072.488182870366</v>
      </c>
      <c r="T1196" s="14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 s="16">
        <v>1450602000</v>
      </c>
      <c r="J1197" s="16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1.35</v>
      </c>
      <c r="P1197" s="19">
        <f t="shared" si="73"/>
        <v>79.411764705882348</v>
      </c>
      <c r="Q1197" t="s">
        <v>8317</v>
      </c>
      <c r="R1197" t="s">
        <v>8333</v>
      </c>
      <c r="S1197" s="14">
        <f t="shared" si="74"/>
        <v>42298.34783564815</v>
      </c>
      <c r="T1197" s="14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8219</v>
      </c>
      <c r="G1198" t="s">
        <v>8225</v>
      </c>
      <c r="H1198" t="s">
        <v>8247</v>
      </c>
      <c r="I1198" s="16">
        <v>1450467539</v>
      </c>
      <c r="J1198" s="16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2.6991034482758622</v>
      </c>
      <c r="P1198" s="19">
        <f t="shared" si="73"/>
        <v>76.439453125</v>
      </c>
      <c r="Q1198" t="s">
        <v>8317</v>
      </c>
      <c r="R1198" t="s">
        <v>8333</v>
      </c>
      <c r="S1198" s="14">
        <f t="shared" si="74"/>
        <v>42326.818738425922</v>
      </c>
      <c r="T1198" s="14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8219</v>
      </c>
      <c r="G1199" t="s">
        <v>8224</v>
      </c>
      <c r="H1199" t="s">
        <v>8246</v>
      </c>
      <c r="I1199" s="16">
        <v>1465797540</v>
      </c>
      <c r="J1199" s="16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2.5329333333333333</v>
      </c>
      <c r="P1199" s="19">
        <f t="shared" si="73"/>
        <v>121</v>
      </c>
      <c r="Q1199" t="s">
        <v>8317</v>
      </c>
      <c r="R1199" t="s">
        <v>8333</v>
      </c>
      <c r="S1199" s="14">
        <f t="shared" si="74"/>
        <v>42503.66474537037</v>
      </c>
      <c r="T1199" s="14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8219</v>
      </c>
      <c r="G1200" t="s">
        <v>8224</v>
      </c>
      <c r="H1200" t="s">
        <v>8246</v>
      </c>
      <c r="I1200" s="16">
        <v>1451530800</v>
      </c>
      <c r="J1200" s="16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2.6059999999999999</v>
      </c>
      <c r="P1200" s="19">
        <f t="shared" si="73"/>
        <v>54.616766467065865</v>
      </c>
      <c r="Q1200" t="s">
        <v>8317</v>
      </c>
      <c r="R1200" t="s">
        <v>8333</v>
      </c>
      <c r="S1200" s="14">
        <f t="shared" si="74"/>
        <v>42333.619050925925</v>
      </c>
      <c r="T1200" s="14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8219</v>
      </c>
      <c r="G1201" t="s">
        <v>8225</v>
      </c>
      <c r="H1201" t="s">
        <v>8247</v>
      </c>
      <c r="I1201" s="16">
        <v>1436380200</v>
      </c>
      <c r="J1201" s="16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1.0131677953348381</v>
      </c>
      <c r="P1201" s="19">
        <f t="shared" si="73"/>
        <v>299.22222222222223</v>
      </c>
      <c r="Q1201" t="s">
        <v>8317</v>
      </c>
      <c r="R1201" t="s">
        <v>8333</v>
      </c>
      <c r="S1201" s="14">
        <f t="shared" si="74"/>
        <v>42161.770833333328</v>
      </c>
      <c r="T1201" s="14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8219</v>
      </c>
      <c r="G1202" t="s">
        <v>8224</v>
      </c>
      <c r="H1202" t="s">
        <v>8246</v>
      </c>
      <c r="I1202" s="16">
        <v>1429183656</v>
      </c>
      <c r="J1202" s="16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1.2560416666666667</v>
      </c>
      <c r="P1202" s="19">
        <f t="shared" si="73"/>
        <v>58.533980582524272</v>
      </c>
      <c r="Q1202" t="s">
        <v>8317</v>
      </c>
      <c r="R1202" t="s">
        <v>8333</v>
      </c>
      <c r="S1202" s="14">
        <f t="shared" si="74"/>
        <v>42089.477500000001</v>
      </c>
      <c r="T1202" s="14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8219</v>
      </c>
      <c r="G1203" t="s">
        <v>8225</v>
      </c>
      <c r="H1203" t="s">
        <v>8247</v>
      </c>
      <c r="I1203" s="16">
        <v>1468593246</v>
      </c>
      <c r="J1203" s="16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1.0243783333333334</v>
      </c>
      <c r="P1203" s="19">
        <f t="shared" si="73"/>
        <v>55.371801801801809</v>
      </c>
      <c r="Q1203" t="s">
        <v>8317</v>
      </c>
      <c r="R1203" t="s">
        <v>8333</v>
      </c>
      <c r="S1203" s="14">
        <f t="shared" si="74"/>
        <v>42536.60701388889</v>
      </c>
      <c r="T1203" s="14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8219</v>
      </c>
      <c r="G1204" t="s">
        <v>8226</v>
      </c>
      <c r="H1204" t="s">
        <v>8248</v>
      </c>
      <c r="I1204" s="16">
        <v>1435388154</v>
      </c>
      <c r="J1204" s="16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1.99244</v>
      </c>
      <c r="P1204" s="19">
        <f t="shared" si="73"/>
        <v>183.80442804428046</v>
      </c>
      <c r="Q1204" t="s">
        <v>8317</v>
      </c>
      <c r="R1204" t="s">
        <v>8333</v>
      </c>
      <c r="S1204" s="14">
        <f t="shared" si="74"/>
        <v>42152.288819444439</v>
      </c>
      <c r="T1204" s="14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8219</v>
      </c>
      <c r="G1205" t="s">
        <v>8224</v>
      </c>
      <c r="H1205" t="s">
        <v>8246</v>
      </c>
      <c r="I1205" s="16">
        <v>1433083527</v>
      </c>
      <c r="J1205" s="16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1.0245398773006136</v>
      </c>
      <c r="P1205" s="19">
        <f t="shared" si="73"/>
        <v>165.34653465346534</v>
      </c>
      <c r="Q1205" t="s">
        <v>8317</v>
      </c>
      <c r="R1205" t="s">
        <v>8333</v>
      </c>
      <c r="S1205" s="14">
        <f t="shared" si="74"/>
        <v>42125.614895833336</v>
      </c>
      <c r="T1205" s="14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8219</v>
      </c>
      <c r="G1206" t="s">
        <v>8224</v>
      </c>
      <c r="H1206" t="s">
        <v>8246</v>
      </c>
      <c r="I1206" s="16">
        <v>1449205200</v>
      </c>
      <c r="J1206" s="1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1.0294615384615384</v>
      </c>
      <c r="P1206" s="19">
        <f t="shared" si="73"/>
        <v>234.78947368421052</v>
      </c>
      <c r="Q1206" t="s">
        <v>8317</v>
      </c>
      <c r="R1206" t="s">
        <v>8333</v>
      </c>
      <c r="S1206" s="14">
        <f t="shared" si="74"/>
        <v>42297.748067129629</v>
      </c>
      <c r="T1206" s="14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 s="16">
        <v>1434197351</v>
      </c>
      <c r="J1207" s="16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1.0086153846153847</v>
      </c>
      <c r="P1207" s="19">
        <f t="shared" si="73"/>
        <v>211.48387096774192</v>
      </c>
      <c r="Q1207" t="s">
        <v>8317</v>
      </c>
      <c r="R1207" t="s">
        <v>8333</v>
      </c>
      <c r="S1207" s="14">
        <f t="shared" si="74"/>
        <v>42138.506377314814</v>
      </c>
      <c r="T1207" s="14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8219</v>
      </c>
      <c r="G1208" t="s">
        <v>8239</v>
      </c>
      <c r="H1208" t="s">
        <v>8249</v>
      </c>
      <c r="I1208" s="16">
        <v>1489238940</v>
      </c>
      <c r="J1208" s="16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1.1499999999999999</v>
      </c>
      <c r="P1208" s="19">
        <f t="shared" si="73"/>
        <v>32.34375</v>
      </c>
      <c r="Q1208" t="s">
        <v>8317</v>
      </c>
      <c r="R1208" t="s">
        <v>8333</v>
      </c>
      <c r="S1208" s="14">
        <f t="shared" si="74"/>
        <v>42772.776076388895</v>
      </c>
      <c r="T1208" s="14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 s="16">
        <v>1459418400</v>
      </c>
      <c r="J1209" s="16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1.0416766467065868</v>
      </c>
      <c r="P1209" s="19">
        <f t="shared" si="73"/>
        <v>123.37588652482269</v>
      </c>
      <c r="Q1209" t="s">
        <v>8317</v>
      </c>
      <c r="R1209" t="s">
        <v>8333</v>
      </c>
      <c r="S1209" s="14">
        <f t="shared" si="74"/>
        <v>42430.430243055554</v>
      </c>
      <c r="T1209" s="14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8219</v>
      </c>
      <c r="G1210" t="s">
        <v>8224</v>
      </c>
      <c r="H1210" t="s">
        <v>8246</v>
      </c>
      <c r="I1210" s="16">
        <v>1458835264</v>
      </c>
      <c r="J1210" s="16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1.5529999999999999</v>
      </c>
      <c r="P1210" s="19">
        <f t="shared" si="73"/>
        <v>207.06666666666666</v>
      </c>
      <c r="Q1210" t="s">
        <v>8317</v>
      </c>
      <c r="R1210" t="s">
        <v>8333</v>
      </c>
      <c r="S1210" s="14">
        <f t="shared" si="74"/>
        <v>42423.709074074075</v>
      </c>
      <c r="T1210" s="14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8219</v>
      </c>
      <c r="G1211" t="s">
        <v>8224</v>
      </c>
      <c r="H1211" t="s">
        <v>8246</v>
      </c>
      <c r="I1211" s="16">
        <v>1488053905</v>
      </c>
      <c r="J1211" s="16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1.06</v>
      </c>
      <c r="P1211" s="19">
        <f t="shared" si="73"/>
        <v>138.2608695652174</v>
      </c>
      <c r="Q1211" t="s">
        <v>8317</v>
      </c>
      <c r="R1211" t="s">
        <v>8333</v>
      </c>
      <c r="S1211" s="14">
        <f t="shared" si="74"/>
        <v>42761.846122685187</v>
      </c>
      <c r="T1211" s="14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8219</v>
      </c>
      <c r="G1212" t="s">
        <v>8235</v>
      </c>
      <c r="H1212" t="s">
        <v>8255</v>
      </c>
      <c r="I1212" s="16">
        <v>1433106000</v>
      </c>
      <c r="J1212" s="16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2.5431499999999998</v>
      </c>
      <c r="P1212" s="19">
        <f t="shared" si="73"/>
        <v>493.81553398058253</v>
      </c>
      <c r="Q1212" t="s">
        <v>8317</v>
      </c>
      <c r="R1212" t="s">
        <v>8333</v>
      </c>
      <c r="S1212" s="14">
        <f t="shared" si="74"/>
        <v>42132.941805555558</v>
      </c>
      <c r="T1212" s="14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8219</v>
      </c>
      <c r="G1213" t="s">
        <v>8229</v>
      </c>
      <c r="H1213" t="s">
        <v>8251</v>
      </c>
      <c r="I1213" s="16">
        <v>1465505261</v>
      </c>
      <c r="J1213" s="16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1.0109999999999999</v>
      </c>
      <c r="P1213" s="19">
        <f t="shared" si="73"/>
        <v>168.5</v>
      </c>
      <c r="Q1213" t="s">
        <v>8317</v>
      </c>
      <c r="R1213" t="s">
        <v>8333</v>
      </c>
      <c r="S1213" s="14">
        <f t="shared" si="74"/>
        <v>42515.866446759261</v>
      </c>
      <c r="T1213" s="14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8219</v>
      </c>
      <c r="G1214" t="s">
        <v>8224</v>
      </c>
      <c r="H1214" t="s">
        <v>8246</v>
      </c>
      <c r="I1214" s="16">
        <v>1448586000</v>
      </c>
      <c r="J1214" s="16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1.2904</v>
      </c>
      <c r="P1214" s="19">
        <f t="shared" si="73"/>
        <v>38.867469879518069</v>
      </c>
      <c r="Q1214" t="s">
        <v>8317</v>
      </c>
      <c r="R1214" t="s">
        <v>8333</v>
      </c>
      <c r="S1214" s="14">
        <f t="shared" si="74"/>
        <v>42318.950173611112</v>
      </c>
      <c r="T1214" s="14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8219</v>
      </c>
      <c r="G1215" t="s">
        <v>8225</v>
      </c>
      <c r="H1215" t="s">
        <v>8247</v>
      </c>
      <c r="I1215" s="16">
        <v>1485886100</v>
      </c>
      <c r="J1215" s="16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1.0223076923076924</v>
      </c>
      <c r="P1215" s="19">
        <f t="shared" si="73"/>
        <v>61.527777777777779</v>
      </c>
      <c r="Q1215" t="s">
        <v>8317</v>
      </c>
      <c r="R1215" t="s">
        <v>8333</v>
      </c>
      <c r="S1215" s="14">
        <f t="shared" si="74"/>
        <v>42731.755787037036</v>
      </c>
      <c r="T1215" s="14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8219</v>
      </c>
      <c r="G1216" t="s">
        <v>8224</v>
      </c>
      <c r="H1216" t="s">
        <v>8246</v>
      </c>
      <c r="I1216" s="16">
        <v>1433880605</v>
      </c>
      <c r="J1216" s="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1.3180000000000001</v>
      </c>
      <c r="P1216" s="19">
        <f t="shared" si="73"/>
        <v>105.44</v>
      </c>
      <c r="Q1216" t="s">
        <v>8317</v>
      </c>
      <c r="R1216" t="s">
        <v>8333</v>
      </c>
      <c r="S1216" s="14">
        <f t="shared" si="74"/>
        <v>42104.840335648143</v>
      </c>
      <c r="T1216" s="14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8219</v>
      </c>
      <c r="G1217" t="s">
        <v>8224</v>
      </c>
      <c r="H1217" t="s">
        <v>8246</v>
      </c>
      <c r="I1217" s="16">
        <v>1401487756</v>
      </c>
      <c r="J1217" s="16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7.8608020000000005</v>
      </c>
      <c r="P1217" s="19">
        <f t="shared" si="73"/>
        <v>71.592003642987251</v>
      </c>
      <c r="Q1217" t="s">
        <v>8317</v>
      </c>
      <c r="R1217" t="s">
        <v>8333</v>
      </c>
      <c r="S1217" s="14">
        <f t="shared" si="74"/>
        <v>41759.923101851848</v>
      </c>
      <c r="T1217" s="14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8219</v>
      </c>
      <c r="G1218" t="s">
        <v>8224</v>
      </c>
      <c r="H1218" t="s">
        <v>8246</v>
      </c>
      <c r="I1218" s="16">
        <v>1443826980</v>
      </c>
      <c r="J1218" s="16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1.4570000000000001</v>
      </c>
      <c r="P1218" s="19">
        <f t="shared" si="73"/>
        <v>91.882882882882882</v>
      </c>
      <c r="Q1218" t="s">
        <v>8317</v>
      </c>
      <c r="R1218" t="s">
        <v>8333</v>
      </c>
      <c r="S1218" s="14">
        <f t="shared" si="74"/>
        <v>42247.616400462968</v>
      </c>
      <c r="T1218" s="14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8219</v>
      </c>
      <c r="G1219" t="s">
        <v>8224</v>
      </c>
      <c r="H1219" t="s">
        <v>8246</v>
      </c>
      <c r="I1219" s="16">
        <v>1468524340</v>
      </c>
      <c r="J1219" s="16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E1219/D1219</f>
        <v>1.026</v>
      </c>
      <c r="P1219" s="19">
        <f t="shared" ref="P1219:P1282" si="77">E1219/L1219</f>
        <v>148.57377049180329</v>
      </c>
      <c r="Q1219" t="s">
        <v>8317</v>
      </c>
      <c r="R1219" t="s">
        <v>8333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8219</v>
      </c>
      <c r="G1220" t="s">
        <v>8224</v>
      </c>
      <c r="H1220" t="s">
        <v>8246</v>
      </c>
      <c r="I1220" s="16">
        <v>1446346800</v>
      </c>
      <c r="J1220" s="16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1.7227777777777777</v>
      </c>
      <c r="P1220" s="19">
        <f t="shared" si="77"/>
        <v>174.2134831460674</v>
      </c>
      <c r="Q1220" t="s">
        <v>8317</v>
      </c>
      <c r="R1220" t="s">
        <v>8333</v>
      </c>
      <c r="S1220" s="14">
        <f t="shared" si="78"/>
        <v>42278.662037037036</v>
      </c>
      <c r="T1220" s="14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8219</v>
      </c>
      <c r="G1221" t="s">
        <v>8224</v>
      </c>
      <c r="H1221" t="s">
        <v>8246</v>
      </c>
      <c r="I1221" s="16">
        <v>1476961513</v>
      </c>
      <c r="J1221" s="16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1.5916819571865444</v>
      </c>
      <c r="P1221" s="19">
        <f t="shared" si="77"/>
        <v>102.86166007905139</v>
      </c>
      <c r="Q1221" t="s">
        <v>8317</v>
      </c>
      <c r="R1221" t="s">
        <v>8333</v>
      </c>
      <c r="S1221" s="14">
        <f t="shared" si="78"/>
        <v>42633.461956018517</v>
      </c>
      <c r="T1221" s="14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 s="16">
        <v>1440515112</v>
      </c>
      <c r="J1222" s="16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1.0376666666666667</v>
      </c>
      <c r="P1222" s="19">
        <f t="shared" si="77"/>
        <v>111.17857142857143</v>
      </c>
      <c r="Q1222" t="s">
        <v>8317</v>
      </c>
      <c r="R1222" t="s">
        <v>8333</v>
      </c>
      <c r="S1222" s="14">
        <f t="shared" si="78"/>
        <v>42211.628611111111</v>
      </c>
      <c r="T1222" s="14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8219</v>
      </c>
      <c r="G1223" t="s">
        <v>8225</v>
      </c>
      <c r="H1223" t="s">
        <v>8247</v>
      </c>
      <c r="I1223" s="16">
        <v>1480809600</v>
      </c>
      <c r="J1223" s="16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1.1140954545454547</v>
      </c>
      <c r="P1223" s="19">
        <f t="shared" si="77"/>
        <v>23.796213592233013</v>
      </c>
      <c r="Q1223" t="s">
        <v>8317</v>
      </c>
      <c r="R1223" t="s">
        <v>8333</v>
      </c>
      <c r="S1223" s="14">
        <f t="shared" si="78"/>
        <v>42680.47555555556</v>
      </c>
      <c r="T1223" s="14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8219</v>
      </c>
      <c r="G1224" t="s">
        <v>8229</v>
      </c>
      <c r="H1224" t="s">
        <v>8251</v>
      </c>
      <c r="I1224" s="16">
        <v>1459483200</v>
      </c>
      <c r="J1224" s="16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2.80375</v>
      </c>
      <c r="P1224" s="19">
        <f t="shared" si="77"/>
        <v>81.268115942028984</v>
      </c>
      <c r="Q1224" t="s">
        <v>8317</v>
      </c>
      <c r="R1224" t="s">
        <v>8333</v>
      </c>
      <c r="S1224" s="14">
        <f t="shared" si="78"/>
        <v>42430.720451388886</v>
      </c>
      <c r="T1224" s="14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8219</v>
      </c>
      <c r="G1225" t="s">
        <v>8224</v>
      </c>
      <c r="H1225" t="s">
        <v>8246</v>
      </c>
      <c r="I1225" s="16">
        <v>1478754909</v>
      </c>
      <c r="J1225" s="16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1.1210606060606061</v>
      </c>
      <c r="P1225" s="19">
        <f t="shared" si="77"/>
        <v>116.21465968586388</v>
      </c>
      <c r="Q1225" t="s">
        <v>8317</v>
      </c>
      <c r="R1225" t="s">
        <v>8333</v>
      </c>
      <c r="S1225" s="14">
        <f t="shared" si="78"/>
        <v>42654.177187499998</v>
      </c>
      <c r="T1225" s="14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8220</v>
      </c>
      <c r="G1226" t="s">
        <v>8224</v>
      </c>
      <c r="H1226" t="s">
        <v>8246</v>
      </c>
      <c r="I1226" s="16">
        <v>1402060302</v>
      </c>
      <c r="J1226" s="1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7.0666666666666669E-2</v>
      </c>
      <c r="P1226" s="19">
        <f t="shared" si="77"/>
        <v>58.888888888888886</v>
      </c>
      <c r="Q1226" t="s">
        <v>8316</v>
      </c>
      <c r="R1226" t="s">
        <v>8357</v>
      </c>
      <c r="S1226" s="14">
        <f t="shared" si="78"/>
        <v>41736.549791666665</v>
      </c>
      <c r="T1226" s="14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8220</v>
      </c>
      <c r="G1227" t="s">
        <v>8224</v>
      </c>
      <c r="H1227" t="s">
        <v>8246</v>
      </c>
      <c r="I1227" s="16">
        <v>1382478278</v>
      </c>
      <c r="J1227" s="16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4.3999999999999997E-2</v>
      </c>
      <c r="P1227" s="19">
        <f t="shared" si="77"/>
        <v>44</v>
      </c>
      <c r="Q1227" t="s">
        <v>8316</v>
      </c>
      <c r="R1227" t="s">
        <v>8357</v>
      </c>
      <c r="S1227" s="14">
        <f t="shared" si="78"/>
        <v>41509.905995370369</v>
      </c>
      <c r="T1227" s="14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8220</v>
      </c>
      <c r="G1228" t="s">
        <v>8224</v>
      </c>
      <c r="H1228" t="s">
        <v>8246</v>
      </c>
      <c r="I1228" s="16">
        <v>1398042000</v>
      </c>
      <c r="J1228" s="16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3.8739999999999997E-2</v>
      </c>
      <c r="P1228" s="19">
        <f t="shared" si="77"/>
        <v>48.424999999999997</v>
      </c>
      <c r="Q1228" t="s">
        <v>8316</v>
      </c>
      <c r="R1228" t="s">
        <v>8357</v>
      </c>
      <c r="S1228" s="14">
        <f t="shared" si="78"/>
        <v>41715.874780092592</v>
      </c>
      <c r="T1228" s="14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9">
        <v>2000</v>
      </c>
      <c r="E1229" s="11">
        <v>0</v>
      </c>
      <c r="F1229" t="s">
        <v>8220</v>
      </c>
      <c r="G1229" t="s">
        <v>8224</v>
      </c>
      <c r="H1229" t="s">
        <v>8246</v>
      </c>
      <c r="I1229" s="16">
        <v>1407394800</v>
      </c>
      <c r="J1229" s="16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19" t="e">
        <f t="shared" si="77"/>
        <v>#DIV/0!</v>
      </c>
      <c r="Q1229" t="s">
        <v>8316</v>
      </c>
      <c r="R1229" t="s">
        <v>8357</v>
      </c>
      <c r="S1229" s="14">
        <f t="shared" si="78"/>
        <v>41827.919166666667</v>
      </c>
      <c r="T1229" s="14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8220</v>
      </c>
      <c r="G1230" t="s">
        <v>8224</v>
      </c>
      <c r="H1230" t="s">
        <v>8246</v>
      </c>
      <c r="I1230" s="16">
        <v>1317231008</v>
      </c>
      <c r="J1230" s="16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0.29299999999999998</v>
      </c>
      <c r="P1230" s="19">
        <f t="shared" si="77"/>
        <v>61.041666666666664</v>
      </c>
      <c r="Q1230" t="s">
        <v>8316</v>
      </c>
      <c r="R1230" t="s">
        <v>8357</v>
      </c>
      <c r="S1230" s="14">
        <f t="shared" si="78"/>
        <v>40754.729259259257</v>
      </c>
      <c r="T1230" s="14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8220</v>
      </c>
      <c r="G1231" t="s">
        <v>8224</v>
      </c>
      <c r="H1231" t="s">
        <v>8246</v>
      </c>
      <c r="I1231" s="16">
        <v>1334592000</v>
      </c>
      <c r="J1231" s="16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9.0909090909090905E-3</v>
      </c>
      <c r="P1231" s="19">
        <f t="shared" si="77"/>
        <v>25</v>
      </c>
      <c r="Q1231" t="s">
        <v>8316</v>
      </c>
      <c r="R1231" t="s">
        <v>8357</v>
      </c>
      <c r="S1231" s="14">
        <f t="shared" si="78"/>
        <v>40985.459803240738</v>
      </c>
      <c r="T1231" s="14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9">
        <v>500000</v>
      </c>
      <c r="E1232" s="11">
        <v>0</v>
      </c>
      <c r="F1232" t="s">
        <v>8220</v>
      </c>
      <c r="G1232" t="s">
        <v>8224</v>
      </c>
      <c r="H1232" t="s">
        <v>8246</v>
      </c>
      <c r="I1232" s="16">
        <v>1298589630</v>
      </c>
      <c r="J1232" s="16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19" t="e">
        <f t="shared" si="77"/>
        <v>#DIV/0!</v>
      </c>
      <c r="Q1232" t="s">
        <v>8316</v>
      </c>
      <c r="R1232" t="s">
        <v>8357</v>
      </c>
      <c r="S1232" s="14">
        <f t="shared" si="78"/>
        <v>40568.972569444442</v>
      </c>
      <c r="T1232" s="14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9">
        <v>5000</v>
      </c>
      <c r="E1233" s="11">
        <v>0</v>
      </c>
      <c r="F1233" t="s">
        <v>8220</v>
      </c>
      <c r="G1233" t="s">
        <v>8224</v>
      </c>
      <c r="H1233" t="s">
        <v>8246</v>
      </c>
      <c r="I1233" s="16">
        <v>1440723600</v>
      </c>
      <c r="J1233" s="16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19" t="e">
        <f t="shared" si="77"/>
        <v>#DIV/0!</v>
      </c>
      <c r="Q1233" t="s">
        <v>8316</v>
      </c>
      <c r="R1233" t="s">
        <v>8357</v>
      </c>
      <c r="S1233" s="14">
        <f t="shared" si="78"/>
        <v>42193.941759259258</v>
      </c>
      <c r="T1233" s="14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8220</v>
      </c>
      <c r="G1234" t="s">
        <v>8224</v>
      </c>
      <c r="H1234" t="s">
        <v>8246</v>
      </c>
      <c r="I1234" s="16">
        <v>1381090870</v>
      </c>
      <c r="J1234" s="16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8.0000000000000002E-3</v>
      </c>
      <c r="P1234" s="19">
        <f t="shared" si="77"/>
        <v>40</v>
      </c>
      <c r="Q1234" t="s">
        <v>8316</v>
      </c>
      <c r="R1234" t="s">
        <v>8357</v>
      </c>
      <c r="S1234" s="14">
        <f t="shared" si="78"/>
        <v>41506.848032407412</v>
      </c>
      <c r="T1234" s="14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8220</v>
      </c>
      <c r="G1235" t="s">
        <v>8224</v>
      </c>
      <c r="H1235" t="s">
        <v>8246</v>
      </c>
      <c r="I1235" s="16">
        <v>1329864374</v>
      </c>
      <c r="J1235" s="16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0.11600000000000001</v>
      </c>
      <c r="P1235" s="19">
        <f t="shared" si="77"/>
        <v>19.333333333333332</v>
      </c>
      <c r="Q1235" t="s">
        <v>8316</v>
      </c>
      <c r="R1235" t="s">
        <v>8357</v>
      </c>
      <c r="S1235" s="14">
        <f t="shared" si="78"/>
        <v>40939.948773148149</v>
      </c>
      <c r="T1235" s="14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9">
        <v>50000</v>
      </c>
      <c r="E1236" s="11">
        <v>0</v>
      </c>
      <c r="F1236" t="s">
        <v>8220</v>
      </c>
      <c r="G1236" t="s">
        <v>8225</v>
      </c>
      <c r="H1236" t="s">
        <v>8247</v>
      </c>
      <c r="I1236" s="16">
        <v>1422903342</v>
      </c>
      <c r="J1236" s="1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19" t="e">
        <f t="shared" si="77"/>
        <v>#DIV/0!</v>
      </c>
      <c r="Q1236" t="s">
        <v>8316</v>
      </c>
      <c r="R1236" t="s">
        <v>8357</v>
      </c>
      <c r="S1236" s="14">
        <f t="shared" si="78"/>
        <v>42007.788680555561</v>
      </c>
      <c r="T1236" s="14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8220</v>
      </c>
      <c r="G1237" t="s">
        <v>8224</v>
      </c>
      <c r="H1237" t="s">
        <v>8246</v>
      </c>
      <c r="I1237" s="16">
        <v>1387077299</v>
      </c>
      <c r="J1237" s="16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2.787363950092912E-2</v>
      </c>
      <c r="P1237" s="19">
        <f t="shared" si="77"/>
        <v>35</v>
      </c>
      <c r="Q1237" t="s">
        <v>8316</v>
      </c>
      <c r="R1237" t="s">
        <v>8357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9">
        <v>2500</v>
      </c>
      <c r="E1238" s="11">
        <v>0</v>
      </c>
      <c r="F1238" t="s">
        <v>8220</v>
      </c>
      <c r="G1238" t="s">
        <v>8224</v>
      </c>
      <c r="H1238" t="s">
        <v>8246</v>
      </c>
      <c r="I1238" s="16">
        <v>1343491200</v>
      </c>
      <c r="J1238" s="16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19" t="e">
        <f t="shared" si="77"/>
        <v>#DIV/0!</v>
      </c>
      <c r="Q1238" t="s">
        <v>8316</v>
      </c>
      <c r="R1238" t="s">
        <v>8357</v>
      </c>
      <c r="S1238" s="14">
        <f t="shared" si="78"/>
        <v>41110.680138888885</v>
      </c>
      <c r="T1238" s="14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9">
        <v>25000</v>
      </c>
      <c r="E1239" s="11">
        <v>0</v>
      </c>
      <c r="F1239" t="s">
        <v>8220</v>
      </c>
      <c r="G1239" t="s">
        <v>8224</v>
      </c>
      <c r="H1239" t="s">
        <v>8246</v>
      </c>
      <c r="I1239" s="16">
        <v>1345790865</v>
      </c>
      <c r="J1239" s="16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19" t="e">
        <f t="shared" si="77"/>
        <v>#DIV/0!</v>
      </c>
      <c r="Q1239" t="s">
        <v>8316</v>
      </c>
      <c r="R1239" t="s">
        <v>8357</v>
      </c>
      <c r="S1239" s="14">
        <f t="shared" si="78"/>
        <v>41125.283159722225</v>
      </c>
      <c r="T1239" s="14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8220</v>
      </c>
      <c r="G1240" t="s">
        <v>8224</v>
      </c>
      <c r="H1240" t="s">
        <v>8246</v>
      </c>
      <c r="I1240" s="16">
        <v>1312641536</v>
      </c>
      <c r="J1240" s="16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0.17799999999999999</v>
      </c>
      <c r="P1240" s="19">
        <f t="shared" si="77"/>
        <v>59.333333333333336</v>
      </c>
      <c r="Q1240" t="s">
        <v>8316</v>
      </c>
      <c r="R1240" t="s">
        <v>8357</v>
      </c>
      <c r="S1240" s="14">
        <f t="shared" si="78"/>
        <v>40731.61037037037</v>
      </c>
      <c r="T1240" s="14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9">
        <v>2500</v>
      </c>
      <c r="E1241" s="11">
        <v>0</v>
      </c>
      <c r="F1241" t="s">
        <v>8220</v>
      </c>
      <c r="G1241" t="s">
        <v>8224</v>
      </c>
      <c r="H1241" t="s">
        <v>8246</v>
      </c>
      <c r="I1241" s="16">
        <v>1325804767</v>
      </c>
      <c r="J1241" s="16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19" t="e">
        <f t="shared" si="77"/>
        <v>#DIV/0!</v>
      </c>
      <c r="Q1241" t="s">
        <v>8316</v>
      </c>
      <c r="R1241" t="s">
        <v>8357</v>
      </c>
      <c r="S1241" s="14">
        <f t="shared" si="78"/>
        <v>40883.962581018517</v>
      </c>
      <c r="T1241" s="14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8220</v>
      </c>
      <c r="G1242" t="s">
        <v>8224</v>
      </c>
      <c r="H1242" t="s">
        <v>8246</v>
      </c>
      <c r="I1242" s="16">
        <v>1373665860</v>
      </c>
      <c r="J1242" s="16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3.0124999999999999E-2</v>
      </c>
      <c r="P1242" s="19">
        <f t="shared" si="77"/>
        <v>30.125</v>
      </c>
      <c r="Q1242" t="s">
        <v>8316</v>
      </c>
      <c r="R1242" t="s">
        <v>8357</v>
      </c>
      <c r="S1242" s="14">
        <f t="shared" si="78"/>
        <v>41409.040011574078</v>
      </c>
      <c r="T1242" s="14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8220</v>
      </c>
      <c r="G1243" t="s">
        <v>8224</v>
      </c>
      <c r="H1243" t="s">
        <v>8246</v>
      </c>
      <c r="I1243" s="16">
        <v>1414994340</v>
      </c>
      <c r="J1243" s="16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0.50739999999999996</v>
      </c>
      <c r="P1243" s="19">
        <f t="shared" si="77"/>
        <v>74.617647058823536</v>
      </c>
      <c r="Q1243" t="s">
        <v>8316</v>
      </c>
      <c r="R1243" t="s">
        <v>8357</v>
      </c>
      <c r="S1243" s="14">
        <f t="shared" si="78"/>
        <v>41923.837731481479</v>
      </c>
      <c r="T1243" s="14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8220</v>
      </c>
      <c r="G1244" t="s">
        <v>8224</v>
      </c>
      <c r="H1244" t="s">
        <v>8246</v>
      </c>
      <c r="I1244" s="16">
        <v>1315747080</v>
      </c>
      <c r="J1244" s="16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5.4884742041712408E-3</v>
      </c>
      <c r="P1244" s="19">
        <f t="shared" si="77"/>
        <v>5</v>
      </c>
      <c r="Q1244" t="s">
        <v>8316</v>
      </c>
      <c r="R1244" t="s">
        <v>8357</v>
      </c>
      <c r="S1244" s="14">
        <f t="shared" si="78"/>
        <v>40782.165532407409</v>
      </c>
      <c r="T1244" s="14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8220</v>
      </c>
      <c r="G1245" t="s">
        <v>8224</v>
      </c>
      <c r="H1245" t="s">
        <v>8246</v>
      </c>
      <c r="I1245" s="16">
        <v>1310158800</v>
      </c>
      <c r="J1245" s="16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0.14091666666666666</v>
      </c>
      <c r="P1245" s="19">
        <f t="shared" si="77"/>
        <v>44.5</v>
      </c>
      <c r="Q1245" t="s">
        <v>8316</v>
      </c>
      <c r="R1245" t="s">
        <v>8357</v>
      </c>
      <c r="S1245" s="14">
        <f t="shared" si="78"/>
        <v>40671.879293981481</v>
      </c>
      <c r="T1245" s="14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8219</v>
      </c>
      <c r="G1246" t="s">
        <v>8224</v>
      </c>
      <c r="H1246" t="s">
        <v>8246</v>
      </c>
      <c r="I1246" s="16">
        <v>1366664400</v>
      </c>
      <c r="J1246" s="1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1.038</v>
      </c>
      <c r="P1246" s="19">
        <f t="shared" si="77"/>
        <v>46.133333333333333</v>
      </c>
      <c r="Q1246" t="s">
        <v>8316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8219</v>
      </c>
      <c r="G1247" t="s">
        <v>8224</v>
      </c>
      <c r="H1247" t="s">
        <v>8246</v>
      </c>
      <c r="I1247" s="16">
        <v>1402755834</v>
      </c>
      <c r="J1247" s="16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1.2024999999999999</v>
      </c>
      <c r="P1247" s="19">
        <f t="shared" si="77"/>
        <v>141.47058823529412</v>
      </c>
      <c r="Q1247" t="s">
        <v>8316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8219</v>
      </c>
      <c r="G1248" t="s">
        <v>8224</v>
      </c>
      <c r="H1248" t="s">
        <v>8246</v>
      </c>
      <c r="I1248" s="16">
        <v>1323136949</v>
      </c>
      <c r="J1248" s="16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1.17</v>
      </c>
      <c r="P1248" s="19">
        <f t="shared" si="77"/>
        <v>75.483870967741936</v>
      </c>
      <c r="Q1248" t="s">
        <v>8316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8219</v>
      </c>
      <c r="G1249" t="s">
        <v>8224</v>
      </c>
      <c r="H1249" t="s">
        <v>8246</v>
      </c>
      <c r="I1249" s="16">
        <v>1367823655</v>
      </c>
      <c r="J1249" s="16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1.2214285714285715</v>
      </c>
      <c r="P1249" s="19">
        <f t="shared" si="77"/>
        <v>85.5</v>
      </c>
      <c r="Q1249" t="s">
        <v>8316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8219</v>
      </c>
      <c r="G1250" t="s">
        <v>8224</v>
      </c>
      <c r="H1250" t="s">
        <v>8246</v>
      </c>
      <c r="I1250" s="16">
        <v>1402642740</v>
      </c>
      <c r="J1250" s="16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1.5164</v>
      </c>
      <c r="P1250" s="19">
        <f t="shared" si="77"/>
        <v>64.254237288135599</v>
      </c>
      <c r="Q1250" t="s">
        <v>8316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8219</v>
      </c>
      <c r="G1251" t="s">
        <v>8224</v>
      </c>
      <c r="H1251" t="s">
        <v>8246</v>
      </c>
      <c r="I1251" s="16">
        <v>1341683211</v>
      </c>
      <c r="J1251" s="16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1.0444</v>
      </c>
      <c r="P1251" s="19">
        <f t="shared" si="77"/>
        <v>64.46913580246914</v>
      </c>
      <c r="Q1251" t="s">
        <v>8316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8219</v>
      </c>
      <c r="G1252" t="s">
        <v>8224</v>
      </c>
      <c r="H1252" t="s">
        <v>8246</v>
      </c>
      <c r="I1252" s="16">
        <v>1410017131</v>
      </c>
      <c r="J1252" s="16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2.0015333333333332</v>
      </c>
      <c r="P1252" s="19">
        <f t="shared" si="77"/>
        <v>118.2007874015748</v>
      </c>
      <c r="Q1252" t="s">
        <v>8316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8219</v>
      </c>
      <c r="G1253" t="s">
        <v>8224</v>
      </c>
      <c r="H1253" t="s">
        <v>8246</v>
      </c>
      <c r="I1253" s="16">
        <v>1316979167</v>
      </c>
      <c r="J1253" s="16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1.018</v>
      </c>
      <c r="P1253" s="19">
        <f t="shared" si="77"/>
        <v>82.540540540540547</v>
      </c>
      <c r="Q1253" t="s">
        <v>8316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8219</v>
      </c>
      <c r="G1254" t="s">
        <v>8224</v>
      </c>
      <c r="H1254" t="s">
        <v>8246</v>
      </c>
      <c r="I1254" s="16">
        <v>1382658169</v>
      </c>
      <c r="J1254" s="16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1.3765714285714286</v>
      </c>
      <c r="P1254" s="19">
        <f t="shared" si="77"/>
        <v>34.170212765957444</v>
      </c>
      <c r="Q1254" t="s">
        <v>8316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8219</v>
      </c>
      <c r="G1255" t="s">
        <v>8224</v>
      </c>
      <c r="H1255" t="s">
        <v>8246</v>
      </c>
      <c r="I1255" s="16">
        <v>1409770107</v>
      </c>
      <c r="J1255" s="16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3038.3319999999999</v>
      </c>
      <c r="P1255" s="19">
        <f t="shared" si="77"/>
        <v>42.73322081575246</v>
      </c>
      <c r="Q1255" t="s">
        <v>8316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8219</v>
      </c>
      <c r="G1256" t="s">
        <v>8224</v>
      </c>
      <c r="H1256" t="s">
        <v>8246</v>
      </c>
      <c r="I1256" s="16">
        <v>1293857940</v>
      </c>
      <c r="J1256" s="1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1.9885074626865671</v>
      </c>
      <c r="P1256" s="19">
        <f t="shared" si="77"/>
        <v>94.489361702127653</v>
      </c>
      <c r="Q1256" t="s">
        <v>8316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8219</v>
      </c>
      <c r="G1257" t="s">
        <v>8224</v>
      </c>
      <c r="H1257" t="s">
        <v>8246</v>
      </c>
      <c r="I1257" s="16">
        <v>1385932652</v>
      </c>
      <c r="J1257" s="16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2.0236666666666667</v>
      </c>
      <c r="P1257" s="19">
        <f t="shared" si="77"/>
        <v>55.697247706422019</v>
      </c>
      <c r="Q1257" t="s">
        <v>8316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8219</v>
      </c>
      <c r="G1258" t="s">
        <v>8224</v>
      </c>
      <c r="H1258" t="s">
        <v>8246</v>
      </c>
      <c r="I1258" s="16">
        <v>1329084231</v>
      </c>
      <c r="J1258" s="16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1.1796376666666666</v>
      </c>
      <c r="P1258" s="19">
        <f t="shared" si="77"/>
        <v>98.030831024930734</v>
      </c>
      <c r="Q1258" t="s">
        <v>8316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8219</v>
      </c>
      <c r="G1259" t="s">
        <v>8224</v>
      </c>
      <c r="H1259" t="s">
        <v>8246</v>
      </c>
      <c r="I1259" s="16">
        <v>1301792590</v>
      </c>
      <c r="J1259" s="16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2.9472727272727273</v>
      </c>
      <c r="P1259" s="19">
        <f t="shared" si="77"/>
        <v>92.102272727272734</v>
      </c>
      <c r="Q1259" t="s">
        <v>8316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8219</v>
      </c>
      <c r="G1260" t="s">
        <v>8224</v>
      </c>
      <c r="H1260" t="s">
        <v>8246</v>
      </c>
      <c r="I1260" s="16">
        <v>1377960012</v>
      </c>
      <c r="J1260" s="16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2.1314633333333335</v>
      </c>
      <c r="P1260" s="19">
        <f t="shared" si="77"/>
        <v>38.175462686567165</v>
      </c>
      <c r="Q1260" t="s">
        <v>8316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8219</v>
      </c>
      <c r="G1261" t="s">
        <v>8224</v>
      </c>
      <c r="H1261" t="s">
        <v>8246</v>
      </c>
      <c r="I1261" s="16">
        <v>1402286340</v>
      </c>
      <c r="J1261" s="16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1.0424</v>
      </c>
      <c r="P1261" s="19">
        <f t="shared" si="77"/>
        <v>27.145833333333332</v>
      </c>
      <c r="Q1261" t="s">
        <v>8316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8219</v>
      </c>
      <c r="G1262" t="s">
        <v>8224</v>
      </c>
      <c r="H1262" t="s">
        <v>8246</v>
      </c>
      <c r="I1262" s="16">
        <v>1393445620</v>
      </c>
      <c r="J1262" s="16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1.1366666666666667</v>
      </c>
      <c r="P1262" s="19">
        <f t="shared" si="77"/>
        <v>50.689189189189186</v>
      </c>
      <c r="Q1262" t="s">
        <v>8316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8219</v>
      </c>
      <c r="G1263" t="s">
        <v>8224</v>
      </c>
      <c r="H1263" t="s">
        <v>8246</v>
      </c>
      <c r="I1263" s="16">
        <v>1390983227</v>
      </c>
      <c r="J1263" s="16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1.0125</v>
      </c>
      <c r="P1263" s="19">
        <f t="shared" si="77"/>
        <v>38.942307692307693</v>
      </c>
      <c r="Q1263" t="s">
        <v>8316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8219</v>
      </c>
      <c r="G1264" t="s">
        <v>8229</v>
      </c>
      <c r="H1264" t="s">
        <v>8251</v>
      </c>
      <c r="I1264" s="16">
        <v>1392574692</v>
      </c>
      <c r="J1264" s="16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1.2541538461538462</v>
      </c>
      <c r="P1264" s="19">
        <f t="shared" si="77"/>
        <v>77.638095238095232</v>
      </c>
      <c r="Q1264" t="s">
        <v>8316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8219</v>
      </c>
      <c r="G1265" t="s">
        <v>8224</v>
      </c>
      <c r="H1265" t="s">
        <v>8246</v>
      </c>
      <c r="I1265" s="16">
        <v>1396054800</v>
      </c>
      <c r="J1265" s="16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1.19</v>
      </c>
      <c r="P1265" s="19">
        <f t="shared" si="77"/>
        <v>43.536585365853661</v>
      </c>
      <c r="Q1265" t="s">
        <v>8316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8219</v>
      </c>
      <c r="G1266" t="s">
        <v>8224</v>
      </c>
      <c r="H1266" t="s">
        <v>8246</v>
      </c>
      <c r="I1266" s="16">
        <v>1383062083</v>
      </c>
      <c r="J1266" s="1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1.6646153846153846</v>
      </c>
      <c r="P1266" s="19">
        <f t="shared" si="77"/>
        <v>31.823529411764707</v>
      </c>
      <c r="Q1266" t="s">
        <v>8316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8219</v>
      </c>
      <c r="G1267" t="s">
        <v>8224</v>
      </c>
      <c r="H1267" t="s">
        <v>8246</v>
      </c>
      <c r="I1267" s="16">
        <v>1291131815</v>
      </c>
      <c r="J1267" s="16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1.1914771428571429</v>
      </c>
      <c r="P1267" s="19">
        <f t="shared" si="77"/>
        <v>63.184393939393942</v>
      </c>
      <c r="Q1267" t="s">
        <v>8316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8219</v>
      </c>
      <c r="G1268" t="s">
        <v>8224</v>
      </c>
      <c r="H1268" t="s">
        <v>8246</v>
      </c>
      <c r="I1268" s="16">
        <v>1389474145</v>
      </c>
      <c r="J1268" s="16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1.0047368421052632</v>
      </c>
      <c r="P1268" s="19">
        <f t="shared" si="77"/>
        <v>190.9</v>
      </c>
      <c r="Q1268" t="s">
        <v>8316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8219</v>
      </c>
      <c r="G1269" t="s">
        <v>8224</v>
      </c>
      <c r="H1269" t="s">
        <v>8246</v>
      </c>
      <c r="I1269" s="16">
        <v>1374674558</v>
      </c>
      <c r="J1269" s="16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1.018</v>
      </c>
      <c r="P1269" s="19">
        <f t="shared" si="77"/>
        <v>140.85534591194968</v>
      </c>
      <c r="Q1269" t="s">
        <v>8316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8219</v>
      </c>
      <c r="G1270" t="s">
        <v>8224</v>
      </c>
      <c r="H1270" t="s">
        <v>8246</v>
      </c>
      <c r="I1270" s="16">
        <v>1379708247</v>
      </c>
      <c r="J1270" s="16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1.1666666666666667</v>
      </c>
      <c r="P1270" s="19">
        <f t="shared" si="77"/>
        <v>76.92307692307692</v>
      </c>
      <c r="Q1270" t="s">
        <v>8316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8219</v>
      </c>
      <c r="G1271" t="s">
        <v>8224</v>
      </c>
      <c r="H1271" t="s">
        <v>8246</v>
      </c>
      <c r="I1271" s="16">
        <v>1460764800</v>
      </c>
      <c r="J1271" s="16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1.0864893617021276</v>
      </c>
      <c r="P1271" s="19">
        <f t="shared" si="77"/>
        <v>99.15533980582525</v>
      </c>
      <c r="Q1271" t="s">
        <v>8316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8219</v>
      </c>
      <c r="G1272" t="s">
        <v>8224</v>
      </c>
      <c r="H1272" t="s">
        <v>8246</v>
      </c>
      <c r="I1272" s="16">
        <v>1332704042</v>
      </c>
      <c r="J1272" s="16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1.1472</v>
      </c>
      <c r="P1272" s="19">
        <f t="shared" si="77"/>
        <v>67.881656804733723</v>
      </c>
      <c r="Q1272" t="s">
        <v>8316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8219</v>
      </c>
      <c r="G1273" t="s">
        <v>8224</v>
      </c>
      <c r="H1273" t="s">
        <v>8246</v>
      </c>
      <c r="I1273" s="16">
        <v>1384363459</v>
      </c>
      <c r="J1273" s="16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1.018</v>
      </c>
      <c r="P1273" s="19">
        <f t="shared" si="77"/>
        <v>246.29032258064515</v>
      </c>
      <c r="Q1273" t="s">
        <v>8316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8219</v>
      </c>
      <c r="G1274" t="s">
        <v>8224</v>
      </c>
      <c r="H1274" t="s">
        <v>8246</v>
      </c>
      <c r="I1274" s="16">
        <v>1276574400</v>
      </c>
      <c r="J1274" s="16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1.06</v>
      </c>
      <c r="P1274" s="19">
        <f t="shared" si="77"/>
        <v>189.28571428571428</v>
      </c>
      <c r="Q1274" t="s">
        <v>8316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8219</v>
      </c>
      <c r="G1275" t="s">
        <v>8229</v>
      </c>
      <c r="H1275" t="s">
        <v>8251</v>
      </c>
      <c r="I1275" s="16">
        <v>1409506291</v>
      </c>
      <c r="J1275" s="16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1.0349999999999999</v>
      </c>
      <c r="P1275" s="19">
        <f t="shared" si="77"/>
        <v>76.666666666666671</v>
      </c>
      <c r="Q1275" t="s">
        <v>8316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8219</v>
      </c>
      <c r="G1276" t="s">
        <v>8224</v>
      </c>
      <c r="H1276" t="s">
        <v>8246</v>
      </c>
      <c r="I1276" s="16">
        <v>1346344425</v>
      </c>
      <c r="J1276" s="1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1.5497535999999998</v>
      </c>
      <c r="P1276" s="19">
        <f t="shared" si="77"/>
        <v>82.963254817987149</v>
      </c>
      <c r="Q1276" t="s">
        <v>8316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8219</v>
      </c>
      <c r="G1277" t="s">
        <v>8224</v>
      </c>
      <c r="H1277" t="s">
        <v>8246</v>
      </c>
      <c r="I1277" s="16">
        <v>1375908587</v>
      </c>
      <c r="J1277" s="16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1.6214066666666667</v>
      </c>
      <c r="P1277" s="19">
        <f t="shared" si="77"/>
        <v>62.522107969151669</v>
      </c>
      <c r="Q1277" t="s">
        <v>8316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8219</v>
      </c>
      <c r="G1278" t="s">
        <v>8224</v>
      </c>
      <c r="H1278" t="s">
        <v>8246</v>
      </c>
      <c r="I1278" s="16">
        <v>1251777600</v>
      </c>
      <c r="J1278" s="16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1.0442100000000001</v>
      </c>
      <c r="P1278" s="19">
        <f t="shared" si="77"/>
        <v>46.06808823529412</v>
      </c>
      <c r="Q1278" t="s">
        <v>8316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8219</v>
      </c>
      <c r="G1279" t="s">
        <v>8224</v>
      </c>
      <c r="H1279" t="s">
        <v>8246</v>
      </c>
      <c r="I1279" s="16">
        <v>1346765347</v>
      </c>
      <c r="J1279" s="16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1.0612433333333333</v>
      </c>
      <c r="P1279" s="19">
        <f t="shared" si="77"/>
        <v>38.543946731234868</v>
      </c>
      <c r="Q1279" t="s">
        <v>8316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8219</v>
      </c>
      <c r="G1280" t="s">
        <v>8224</v>
      </c>
      <c r="H1280" t="s">
        <v>8246</v>
      </c>
      <c r="I1280" s="16">
        <v>1403661600</v>
      </c>
      <c r="J1280" s="16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1.5493846153846154</v>
      </c>
      <c r="P1280" s="19">
        <f t="shared" si="77"/>
        <v>53.005263157894738</v>
      </c>
      <c r="Q1280" t="s">
        <v>8316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8219</v>
      </c>
      <c r="G1281" t="s">
        <v>8224</v>
      </c>
      <c r="H1281" t="s">
        <v>8246</v>
      </c>
      <c r="I1281" s="16">
        <v>1395624170</v>
      </c>
      <c r="J1281" s="16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1.1077157238734421</v>
      </c>
      <c r="P1281" s="19">
        <f t="shared" si="77"/>
        <v>73.355396825396824</v>
      </c>
      <c r="Q1281" t="s">
        <v>8316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8219</v>
      </c>
      <c r="G1282" t="s">
        <v>8224</v>
      </c>
      <c r="H1282" t="s">
        <v>8246</v>
      </c>
      <c r="I1282" s="16">
        <v>1299003054</v>
      </c>
      <c r="J1282" s="16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1.1091186666666666</v>
      </c>
      <c r="P1282" s="19">
        <f t="shared" si="77"/>
        <v>127.97523076923076</v>
      </c>
      <c r="Q1282" t="s">
        <v>8316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8219</v>
      </c>
      <c r="G1283" t="s">
        <v>8224</v>
      </c>
      <c r="H1283" t="s">
        <v>8246</v>
      </c>
      <c r="I1283" s="16">
        <v>1375033836</v>
      </c>
      <c r="J1283" s="16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E1283/D1283</f>
        <v>1.1071428571428572</v>
      </c>
      <c r="P1283" s="19">
        <f t="shared" ref="P1283:P1346" si="81">E1283/L1283</f>
        <v>104.72972972972973</v>
      </c>
      <c r="Q1283" t="s">
        <v>8316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8219</v>
      </c>
      <c r="G1284" t="s">
        <v>8224</v>
      </c>
      <c r="H1284" t="s">
        <v>8246</v>
      </c>
      <c r="I1284" s="16">
        <v>1386565140</v>
      </c>
      <c r="J1284" s="16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1.2361333333333333</v>
      </c>
      <c r="P1284" s="19">
        <f t="shared" si="81"/>
        <v>67.671532846715323</v>
      </c>
      <c r="Q1284" t="s">
        <v>8316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8219</v>
      </c>
      <c r="G1285" t="s">
        <v>8224</v>
      </c>
      <c r="H1285" t="s">
        <v>8246</v>
      </c>
      <c r="I1285" s="16">
        <v>1362974400</v>
      </c>
      <c r="J1285" s="16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2.1105</v>
      </c>
      <c r="P1285" s="19">
        <f t="shared" si="81"/>
        <v>95.931818181818187</v>
      </c>
      <c r="Q1285" t="s">
        <v>8316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8219</v>
      </c>
      <c r="G1286" t="s">
        <v>8224</v>
      </c>
      <c r="H1286" t="s">
        <v>8246</v>
      </c>
      <c r="I1286" s="16">
        <v>1483203540</v>
      </c>
      <c r="J1286" s="1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1.01</v>
      </c>
      <c r="P1286" s="19">
        <f t="shared" si="81"/>
        <v>65.161290322580641</v>
      </c>
      <c r="Q1286" t="s">
        <v>8326</v>
      </c>
      <c r="R1286" t="s">
        <v>8327</v>
      </c>
      <c r="S1286" s="14">
        <f t="shared" si="82"/>
        <v>42712.23474537037</v>
      </c>
      <c r="T1286" s="14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8219</v>
      </c>
      <c r="G1287" t="s">
        <v>8225</v>
      </c>
      <c r="H1287" t="s">
        <v>8247</v>
      </c>
      <c r="I1287" s="16">
        <v>1434808775</v>
      </c>
      <c r="J1287" s="16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1.0165</v>
      </c>
      <c r="P1287" s="19">
        <f t="shared" si="81"/>
        <v>32.269841269841272</v>
      </c>
      <c r="Q1287" t="s">
        <v>8326</v>
      </c>
      <c r="R1287" t="s">
        <v>8327</v>
      </c>
      <c r="S1287" s="14">
        <f t="shared" si="82"/>
        <v>42160.583043981482</v>
      </c>
      <c r="T1287" s="14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8219</v>
      </c>
      <c r="G1288" t="s">
        <v>8225</v>
      </c>
      <c r="H1288" t="s">
        <v>8247</v>
      </c>
      <c r="I1288" s="16">
        <v>1424181600</v>
      </c>
      <c r="J1288" s="16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1.0833333333333333</v>
      </c>
      <c r="P1288" s="19">
        <f t="shared" si="81"/>
        <v>81.25</v>
      </c>
      <c r="Q1288" t="s">
        <v>8326</v>
      </c>
      <c r="R1288" t="s">
        <v>8327</v>
      </c>
      <c r="S1288" s="14">
        <f t="shared" si="82"/>
        <v>42039.384571759263</v>
      </c>
      <c r="T1288" s="14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8219</v>
      </c>
      <c r="G1289" t="s">
        <v>8225</v>
      </c>
      <c r="H1289" t="s">
        <v>8247</v>
      </c>
      <c r="I1289" s="16">
        <v>1434120856</v>
      </c>
      <c r="J1289" s="16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2.42</v>
      </c>
      <c r="P1289" s="19">
        <f t="shared" si="81"/>
        <v>24.2</v>
      </c>
      <c r="Q1289" t="s">
        <v>8326</v>
      </c>
      <c r="R1289" t="s">
        <v>8327</v>
      </c>
      <c r="S1289" s="14">
        <f t="shared" si="82"/>
        <v>42107.621018518519</v>
      </c>
      <c r="T1289" s="14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8219</v>
      </c>
      <c r="G1290" t="s">
        <v>8224</v>
      </c>
      <c r="H1290" t="s">
        <v>8246</v>
      </c>
      <c r="I1290" s="16">
        <v>1470801600</v>
      </c>
      <c r="J1290" s="16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1.0044999999999999</v>
      </c>
      <c r="P1290" s="19">
        <f t="shared" si="81"/>
        <v>65.868852459016395</v>
      </c>
      <c r="Q1290" t="s">
        <v>8326</v>
      </c>
      <c r="R1290" t="s">
        <v>8327</v>
      </c>
      <c r="S1290" s="14">
        <f t="shared" si="82"/>
        <v>42561.154664351852</v>
      </c>
      <c r="T1290" s="14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8219</v>
      </c>
      <c r="G1291" t="s">
        <v>8224</v>
      </c>
      <c r="H1291" t="s">
        <v>8246</v>
      </c>
      <c r="I1291" s="16">
        <v>1483499645</v>
      </c>
      <c r="J1291" s="16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1.2506666666666666</v>
      </c>
      <c r="P1291" s="19">
        <f t="shared" si="81"/>
        <v>36.07692307692308</v>
      </c>
      <c r="Q1291" t="s">
        <v>8326</v>
      </c>
      <c r="R1291" t="s">
        <v>8327</v>
      </c>
      <c r="S1291" s="14">
        <f t="shared" si="82"/>
        <v>42709.134780092587</v>
      </c>
      <c r="T1291" s="14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8219</v>
      </c>
      <c r="G1292" t="s">
        <v>8224</v>
      </c>
      <c r="H1292" t="s">
        <v>8246</v>
      </c>
      <c r="I1292" s="16">
        <v>1429772340</v>
      </c>
      <c r="J1292" s="16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1.0857142857142856</v>
      </c>
      <c r="P1292" s="19">
        <f t="shared" si="81"/>
        <v>44.186046511627907</v>
      </c>
      <c r="Q1292" t="s">
        <v>8326</v>
      </c>
      <c r="R1292" t="s">
        <v>8327</v>
      </c>
      <c r="S1292" s="14">
        <f t="shared" si="82"/>
        <v>42086.614942129629</v>
      </c>
      <c r="T1292" s="14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8219</v>
      </c>
      <c r="G1293" t="s">
        <v>8224</v>
      </c>
      <c r="H1293" t="s">
        <v>8246</v>
      </c>
      <c r="I1293" s="16">
        <v>1428390000</v>
      </c>
      <c r="J1293" s="16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1.4570000000000001</v>
      </c>
      <c r="P1293" s="19">
        <f t="shared" si="81"/>
        <v>104.07142857142857</v>
      </c>
      <c r="Q1293" t="s">
        <v>8326</v>
      </c>
      <c r="R1293" t="s">
        <v>8327</v>
      </c>
      <c r="S1293" s="14">
        <f t="shared" si="82"/>
        <v>42064.652673611112</v>
      </c>
      <c r="T1293" s="14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8219</v>
      </c>
      <c r="G1294" t="s">
        <v>8225</v>
      </c>
      <c r="H1294" t="s">
        <v>8247</v>
      </c>
      <c r="I1294" s="16">
        <v>1444172340</v>
      </c>
      <c r="J1294" s="16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1.1000000000000001</v>
      </c>
      <c r="P1294" s="19">
        <f t="shared" si="81"/>
        <v>35.96153846153846</v>
      </c>
      <c r="Q1294" t="s">
        <v>8326</v>
      </c>
      <c r="R1294" t="s">
        <v>8327</v>
      </c>
      <c r="S1294" s="14">
        <f t="shared" si="82"/>
        <v>42256.764212962968</v>
      </c>
      <c r="T1294" s="14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8219</v>
      </c>
      <c r="G1295" t="s">
        <v>8224</v>
      </c>
      <c r="H1295" t="s">
        <v>8246</v>
      </c>
      <c r="I1295" s="16">
        <v>1447523371</v>
      </c>
      <c r="J1295" s="16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1.0223333333333333</v>
      </c>
      <c r="P1295" s="19">
        <f t="shared" si="81"/>
        <v>127.79166666666667</v>
      </c>
      <c r="Q1295" t="s">
        <v>8326</v>
      </c>
      <c r="R1295" t="s">
        <v>8327</v>
      </c>
      <c r="S1295" s="14">
        <f t="shared" si="82"/>
        <v>42292.701053240744</v>
      </c>
      <c r="T1295" s="14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8219</v>
      </c>
      <c r="G1296" t="s">
        <v>8225</v>
      </c>
      <c r="H1296" t="s">
        <v>8247</v>
      </c>
      <c r="I1296" s="16">
        <v>1445252400</v>
      </c>
      <c r="J1296" s="1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1.22</v>
      </c>
      <c r="P1296" s="19">
        <f t="shared" si="81"/>
        <v>27.727272727272727</v>
      </c>
      <c r="Q1296" t="s">
        <v>8326</v>
      </c>
      <c r="R1296" t="s">
        <v>8327</v>
      </c>
      <c r="S1296" s="14">
        <f t="shared" si="82"/>
        <v>42278.453668981485</v>
      </c>
      <c r="T1296" s="14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8219</v>
      </c>
      <c r="G1297" t="s">
        <v>8225</v>
      </c>
      <c r="H1297" t="s">
        <v>8247</v>
      </c>
      <c r="I1297" s="16">
        <v>1438189200</v>
      </c>
      <c r="J1297" s="16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1.0196000000000001</v>
      </c>
      <c r="P1297" s="19">
        <f t="shared" si="81"/>
        <v>39.828125</v>
      </c>
      <c r="Q1297" t="s">
        <v>8326</v>
      </c>
      <c r="R1297" t="s">
        <v>8327</v>
      </c>
      <c r="S1297" s="14">
        <f t="shared" si="82"/>
        <v>42184.572881944448</v>
      </c>
      <c r="T1297" s="14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8219</v>
      </c>
      <c r="G1298" t="s">
        <v>8225</v>
      </c>
      <c r="H1298" t="s">
        <v>8247</v>
      </c>
      <c r="I1298" s="16">
        <v>1457914373</v>
      </c>
      <c r="J1298" s="16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1.411764705882353</v>
      </c>
      <c r="P1298" s="19">
        <f t="shared" si="81"/>
        <v>52.173913043478258</v>
      </c>
      <c r="Q1298" t="s">
        <v>8326</v>
      </c>
      <c r="R1298" t="s">
        <v>8327</v>
      </c>
      <c r="S1298" s="14">
        <f t="shared" si="82"/>
        <v>42423.050613425927</v>
      </c>
      <c r="T1298" s="14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8219</v>
      </c>
      <c r="G1299" t="s">
        <v>8224</v>
      </c>
      <c r="H1299" t="s">
        <v>8246</v>
      </c>
      <c r="I1299" s="16">
        <v>1462125358</v>
      </c>
      <c r="J1299" s="16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1.0952500000000001</v>
      </c>
      <c r="P1299" s="19">
        <f t="shared" si="81"/>
        <v>92.037815126050418</v>
      </c>
      <c r="Q1299" t="s">
        <v>8326</v>
      </c>
      <c r="R1299" t="s">
        <v>8327</v>
      </c>
      <c r="S1299" s="14">
        <f t="shared" si="82"/>
        <v>42461.747199074074</v>
      </c>
      <c r="T1299" s="14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8219</v>
      </c>
      <c r="G1300" t="s">
        <v>8225</v>
      </c>
      <c r="H1300" t="s">
        <v>8247</v>
      </c>
      <c r="I1300" s="16">
        <v>1461860432</v>
      </c>
      <c r="J1300" s="16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1.0465</v>
      </c>
      <c r="P1300" s="19">
        <f t="shared" si="81"/>
        <v>63.424242424242422</v>
      </c>
      <c r="Q1300" t="s">
        <v>8326</v>
      </c>
      <c r="R1300" t="s">
        <v>8327</v>
      </c>
      <c r="S1300" s="14">
        <f t="shared" si="82"/>
        <v>42458.680925925932</v>
      </c>
      <c r="T1300" s="14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8219</v>
      </c>
      <c r="G1301" t="s">
        <v>8224</v>
      </c>
      <c r="H1301" t="s">
        <v>8246</v>
      </c>
      <c r="I1301" s="16">
        <v>1436902359</v>
      </c>
      <c r="J1301" s="16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1.24</v>
      </c>
      <c r="P1301" s="19">
        <f t="shared" si="81"/>
        <v>135.625</v>
      </c>
      <c r="Q1301" t="s">
        <v>8326</v>
      </c>
      <c r="R1301" t="s">
        <v>8327</v>
      </c>
      <c r="S1301" s="14">
        <f t="shared" si="82"/>
        <v>42169.814340277779</v>
      </c>
      <c r="T1301" s="14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8219</v>
      </c>
      <c r="G1302" t="s">
        <v>8224</v>
      </c>
      <c r="H1302" t="s">
        <v>8246</v>
      </c>
      <c r="I1302" s="16">
        <v>1464807420</v>
      </c>
      <c r="J1302" s="16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1.35</v>
      </c>
      <c r="P1302" s="19">
        <f t="shared" si="81"/>
        <v>168.75</v>
      </c>
      <c r="Q1302" t="s">
        <v>8326</v>
      </c>
      <c r="R1302" t="s">
        <v>8327</v>
      </c>
      <c r="S1302" s="14">
        <f t="shared" si="82"/>
        <v>42483.675208333334</v>
      </c>
      <c r="T1302" s="14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8219</v>
      </c>
      <c r="G1303" t="s">
        <v>8224</v>
      </c>
      <c r="H1303" t="s">
        <v>8246</v>
      </c>
      <c r="I1303" s="16">
        <v>1437447600</v>
      </c>
      <c r="J1303" s="16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1.0275000000000001</v>
      </c>
      <c r="P1303" s="19">
        <f t="shared" si="81"/>
        <v>70.862068965517238</v>
      </c>
      <c r="Q1303" t="s">
        <v>8326</v>
      </c>
      <c r="R1303" t="s">
        <v>8327</v>
      </c>
      <c r="S1303" s="14">
        <f t="shared" si="82"/>
        <v>42195.749745370369</v>
      </c>
      <c r="T1303" s="14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8219</v>
      </c>
      <c r="G1304" t="s">
        <v>8224</v>
      </c>
      <c r="H1304" t="s">
        <v>8246</v>
      </c>
      <c r="I1304" s="16">
        <v>1480559011</v>
      </c>
      <c r="J1304" s="16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</v>
      </c>
      <c r="P1304" s="19">
        <f t="shared" si="81"/>
        <v>50</v>
      </c>
      <c r="Q1304" t="s">
        <v>8326</v>
      </c>
      <c r="R1304" t="s">
        <v>8327</v>
      </c>
      <c r="S1304" s="14">
        <f t="shared" si="82"/>
        <v>42675.057997685188</v>
      </c>
      <c r="T1304" s="14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8219</v>
      </c>
      <c r="G1305" t="s">
        <v>8225</v>
      </c>
      <c r="H1305" t="s">
        <v>8247</v>
      </c>
      <c r="I1305" s="16">
        <v>1469962800</v>
      </c>
      <c r="J1305" s="16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1.3026085714285716</v>
      </c>
      <c r="P1305" s="19">
        <f t="shared" si="81"/>
        <v>42.214166666666671</v>
      </c>
      <c r="Q1305" t="s">
        <v>8326</v>
      </c>
      <c r="R1305" t="s">
        <v>8327</v>
      </c>
      <c r="S1305" s="14">
        <f t="shared" si="82"/>
        <v>42566.441203703704</v>
      </c>
      <c r="T1305" s="14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8220</v>
      </c>
      <c r="G1306" t="s">
        <v>8225</v>
      </c>
      <c r="H1306" t="s">
        <v>8247</v>
      </c>
      <c r="I1306" s="16">
        <v>1489376405</v>
      </c>
      <c r="J1306" s="1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0.39627499999999999</v>
      </c>
      <c r="P1306" s="19">
        <f t="shared" si="81"/>
        <v>152.41346153846155</v>
      </c>
      <c r="Q1306" t="s">
        <v>8321</v>
      </c>
      <c r="R1306" t="s">
        <v>8325</v>
      </c>
      <c r="S1306" s="14">
        <f t="shared" si="82"/>
        <v>42747.194502314815</v>
      </c>
      <c r="T1306" s="14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8220</v>
      </c>
      <c r="G1307" t="s">
        <v>8224</v>
      </c>
      <c r="H1307" t="s">
        <v>8246</v>
      </c>
      <c r="I1307" s="16">
        <v>1469122200</v>
      </c>
      <c r="J1307" s="16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0.25976666666666665</v>
      </c>
      <c r="P1307" s="19">
        <f t="shared" si="81"/>
        <v>90.616279069767444</v>
      </c>
      <c r="Q1307" t="s">
        <v>8321</v>
      </c>
      <c r="R1307" t="s">
        <v>8325</v>
      </c>
      <c r="S1307" s="14">
        <f t="shared" si="82"/>
        <v>42543.665601851855</v>
      </c>
      <c r="T1307" s="14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8220</v>
      </c>
      <c r="G1308" t="s">
        <v>8224</v>
      </c>
      <c r="H1308" t="s">
        <v>8246</v>
      </c>
      <c r="I1308" s="16">
        <v>1417690734</v>
      </c>
      <c r="J1308" s="16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0.65246363636363636</v>
      </c>
      <c r="P1308" s="19">
        <f t="shared" si="81"/>
        <v>201.60393258426967</v>
      </c>
      <c r="Q1308" t="s">
        <v>8321</v>
      </c>
      <c r="R1308" t="s">
        <v>8325</v>
      </c>
      <c r="S1308" s="14">
        <f t="shared" si="82"/>
        <v>41947.457569444443</v>
      </c>
      <c r="T1308" s="14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8220</v>
      </c>
      <c r="G1309" t="s">
        <v>8224</v>
      </c>
      <c r="H1309" t="s">
        <v>8246</v>
      </c>
      <c r="I1309" s="16">
        <v>1455710679</v>
      </c>
      <c r="J1309" s="16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0.11514000000000001</v>
      </c>
      <c r="P1309" s="19">
        <f t="shared" si="81"/>
        <v>127.93333333333334</v>
      </c>
      <c r="Q1309" t="s">
        <v>8321</v>
      </c>
      <c r="R1309" t="s">
        <v>8325</v>
      </c>
      <c r="S1309" s="14">
        <f t="shared" si="82"/>
        <v>42387.503229166665</v>
      </c>
      <c r="T1309" s="14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8220</v>
      </c>
      <c r="G1310" t="s">
        <v>8224</v>
      </c>
      <c r="H1310" t="s">
        <v>8246</v>
      </c>
      <c r="I1310" s="16">
        <v>1475937812</v>
      </c>
      <c r="J1310" s="16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0.11360000000000001</v>
      </c>
      <c r="P1310" s="19">
        <f t="shared" si="81"/>
        <v>29.894736842105264</v>
      </c>
      <c r="Q1310" t="s">
        <v>8321</v>
      </c>
      <c r="R1310" t="s">
        <v>8325</v>
      </c>
      <c r="S1310" s="14">
        <f t="shared" si="82"/>
        <v>42611.613564814819</v>
      </c>
      <c r="T1310" s="14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8220</v>
      </c>
      <c r="G1311" t="s">
        <v>8224</v>
      </c>
      <c r="H1311" t="s">
        <v>8246</v>
      </c>
      <c r="I1311" s="16">
        <v>1444943468</v>
      </c>
      <c r="J1311" s="16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1.1199130434782609</v>
      </c>
      <c r="P1311" s="19">
        <f t="shared" si="81"/>
        <v>367.97142857142859</v>
      </c>
      <c r="Q1311" t="s">
        <v>8321</v>
      </c>
      <c r="R1311" t="s">
        <v>8325</v>
      </c>
      <c r="S1311" s="14">
        <f t="shared" si="82"/>
        <v>42257.882731481484</v>
      </c>
      <c r="T1311" s="14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8220</v>
      </c>
      <c r="G1312" t="s">
        <v>8224</v>
      </c>
      <c r="H1312" t="s">
        <v>8246</v>
      </c>
      <c r="I1312" s="16">
        <v>1471622450</v>
      </c>
      <c r="J1312" s="16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0.155</v>
      </c>
      <c r="P1312" s="19">
        <f t="shared" si="81"/>
        <v>129.16666666666666</v>
      </c>
      <c r="Q1312" t="s">
        <v>8321</v>
      </c>
      <c r="R1312" t="s">
        <v>8325</v>
      </c>
      <c r="S1312" s="14">
        <f t="shared" si="82"/>
        <v>42556.667245370365</v>
      </c>
      <c r="T1312" s="14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8220</v>
      </c>
      <c r="G1313" t="s">
        <v>8224</v>
      </c>
      <c r="H1313" t="s">
        <v>8246</v>
      </c>
      <c r="I1313" s="16">
        <v>1480536919</v>
      </c>
      <c r="J1313" s="16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0.32028000000000001</v>
      </c>
      <c r="P1313" s="19">
        <f t="shared" si="81"/>
        <v>800.7</v>
      </c>
      <c r="Q1313" t="s">
        <v>8321</v>
      </c>
      <c r="R1313" t="s">
        <v>8325</v>
      </c>
      <c r="S1313" s="14">
        <f t="shared" si="82"/>
        <v>42669.802303240736</v>
      </c>
      <c r="T1313" s="14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8220</v>
      </c>
      <c r="G1314" t="s">
        <v>8224</v>
      </c>
      <c r="H1314" t="s">
        <v>8246</v>
      </c>
      <c r="I1314" s="16">
        <v>1429375922</v>
      </c>
      <c r="J1314" s="16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6.0869565217391303E-3</v>
      </c>
      <c r="P1314" s="19">
        <f t="shared" si="81"/>
        <v>28</v>
      </c>
      <c r="Q1314" t="s">
        <v>8321</v>
      </c>
      <c r="R1314" t="s">
        <v>8325</v>
      </c>
      <c r="S1314" s="14">
        <f t="shared" si="82"/>
        <v>42082.702800925923</v>
      </c>
      <c r="T1314" s="14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8220</v>
      </c>
      <c r="G1315" t="s">
        <v>8224</v>
      </c>
      <c r="H1315" t="s">
        <v>8246</v>
      </c>
      <c r="I1315" s="16">
        <v>1457024514</v>
      </c>
      <c r="J1315" s="16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0.31114999999999998</v>
      </c>
      <c r="P1315" s="19">
        <f t="shared" si="81"/>
        <v>102.01639344262296</v>
      </c>
      <c r="Q1315" t="s">
        <v>8321</v>
      </c>
      <c r="R1315" t="s">
        <v>8325</v>
      </c>
      <c r="S1315" s="14">
        <f t="shared" si="82"/>
        <v>42402.709652777776</v>
      </c>
      <c r="T1315" s="14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8220</v>
      </c>
      <c r="G1316" t="s">
        <v>8224</v>
      </c>
      <c r="H1316" t="s">
        <v>8246</v>
      </c>
      <c r="I1316" s="16">
        <v>1477065860</v>
      </c>
      <c r="J1316" s="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1.1266666666666666E-2</v>
      </c>
      <c r="P1316" s="19">
        <f t="shared" si="81"/>
        <v>184.36363636363637</v>
      </c>
      <c r="Q1316" t="s">
        <v>8321</v>
      </c>
      <c r="R1316" t="s">
        <v>8325</v>
      </c>
      <c r="S1316" s="14">
        <f t="shared" si="82"/>
        <v>42604.669675925921</v>
      </c>
      <c r="T1316" s="14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8220</v>
      </c>
      <c r="G1317" t="s">
        <v>8224</v>
      </c>
      <c r="H1317" t="s">
        <v>8246</v>
      </c>
      <c r="I1317" s="16">
        <v>1446771600</v>
      </c>
      <c r="J1317" s="16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0.40404000000000001</v>
      </c>
      <c r="P1317" s="19">
        <f t="shared" si="81"/>
        <v>162.91935483870967</v>
      </c>
      <c r="Q1317" t="s">
        <v>8321</v>
      </c>
      <c r="R1317" t="s">
        <v>8325</v>
      </c>
      <c r="S1317" s="14">
        <f t="shared" si="82"/>
        <v>42278.498240740737</v>
      </c>
      <c r="T1317" s="14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8220</v>
      </c>
      <c r="G1318" t="s">
        <v>8224</v>
      </c>
      <c r="H1318" t="s">
        <v>8246</v>
      </c>
      <c r="I1318" s="16">
        <v>1456700709</v>
      </c>
      <c r="J1318" s="16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1.3333333333333333E-5</v>
      </c>
      <c r="P1318" s="19">
        <f t="shared" si="81"/>
        <v>1</v>
      </c>
      <c r="Q1318" t="s">
        <v>8321</v>
      </c>
      <c r="R1318" t="s">
        <v>8325</v>
      </c>
      <c r="S1318" s="14">
        <f t="shared" si="82"/>
        <v>42393.961909722217</v>
      </c>
      <c r="T1318" s="14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8220</v>
      </c>
      <c r="G1319" t="s">
        <v>8232</v>
      </c>
      <c r="H1319" t="s">
        <v>8253</v>
      </c>
      <c r="I1319" s="16">
        <v>1469109600</v>
      </c>
      <c r="J1319" s="16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5.7334999999999997E-2</v>
      </c>
      <c r="P1319" s="19">
        <f t="shared" si="81"/>
        <v>603.52631578947364</v>
      </c>
      <c r="Q1319" t="s">
        <v>8321</v>
      </c>
      <c r="R1319" t="s">
        <v>8325</v>
      </c>
      <c r="S1319" s="14">
        <f t="shared" si="82"/>
        <v>42520.235486111109</v>
      </c>
      <c r="T1319" s="14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8220</v>
      </c>
      <c r="G1320" t="s">
        <v>8224</v>
      </c>
      <c r="H1320" t="s">
        <v>8246</v>
      </c>
      <c r="I1320" s="16">
        <v>1420938172</v>
      </c>
      <c r="J1320" s="16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0.15325</v>
      </c>
      <c r="P1320" s="19">
        <f t="shared" si="81"/>
        <v>45.407407407407405</v>
      </c>
      <c r="Q1320" t="s">
        <v>8321</v>
      </c>
      <c r="R1320" t="s">
        <v>8325</v>
      </c>
      <c r="S1320" s="14">
        <f t="shared" si="82"/>
        <v>41985.043657407412</v>
      </c>
      <c r="T1320" s="14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8220</v>
      </c>
      <c r="G1321" t="s">
        <v>8225</v>
      </c>
      <c r="H1321" t="s">
        <v>8247</v>
      </c>
      <c r="I1321" s="16">
        <v>1405094400</v>
      </c>
      <c r="J1321" s="16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0.15103448275862069</v>
      </c>
      <c r="P1321" s="19">
        <f t="shared" si="81"/>
        <v>97.333333333333329</v>
      </c>
      <c r="Q1321" t="s">
        <v>8321</v>
      </c>
      <c r="R1321" t="s">
        <v>8325</v>
      </c>
      <c r="S1321" s="14">
        <f t="shared" si="82"/>
        <v>41816.812094907407</v>
      </c>
      <c r="T1321" s="14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 s="16">
        <v>1483138800</v>
      </c>
      <c r="J1322" s="16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5.0299999999999997E-3</v>
      </c>
      <c r="P1322" s="19">
        <f t="shared" si="81"/>
        <v>167.66666666666666</v>
      </c>
      <c r="Q1322" t="s">
        <v>8321</v>
      </c>
      <c r="R1322" t="s">
        <v>8325</v>
      </c>
      <c r="S1322" s="14">
        <f t="shared" si="82"/>
        <v>42705.690347222218</v>
      </c>
      <c r="T1322" s="14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8220</v>
      </c>
      <c r="G1323" t="s">
        <v>8235</v>
      </c>
      <c r="H1323" t="s">
        <v>8255</v>
      </c>
      <c r="I1323" s="16">
        <v>1482515937</v>
      </c>
      <c r="J1323" s="16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1.3028138528138528E-2</v>
      </c>
      <c r="P1323" s="19">
        <f t="shared" si="81"/>
        <v>859.85714285714289</v>
      </c>
      <c r="Q1323" t="s">
        <v>8321</v>
      </c>
      <c r="R1323" t="s">
        <v>8325</v>
      </c>
      <c r="S1323" s="14">
        <f t="shared" si="82"/>
        <v>42697.74927083333</v>
      </c>
      <c r="T1323" s="14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8220</v>
      </c>
      <c r="G1324" t="s">
        <v>8225</v>
      </c>
      <c r="H1324" t="s">
        <v>8247</v>
      </c>
      <c r="I1324" s="16">
        <v>1432223125</v>
      </c>
      <c r="J1324" s="16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3.0285714285714286E-3</v>
      </c>
      <c r="P1324" s="19">
        <f t="shared" si="81"/>
        <v>26.5</v>
      </c>
      <c r="Q1324" t="s">
        <v>8321</v>
      </c>
      <c r="R1324" t="s">
        <v>8325</v>
      </c>
      <c r="S1324" s="14">
        <f t="shared" si="82"/>
        <v>42115.656539351854</v>
      </c>
      <c r="T1324" s="14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8220</v>
      </c>
      <c r="G1325" t="s">
        <v>8224</v>
      </c>
      <c r="H1325" t="s">
        <v>8246</v>
      </c>
      <c r="I1325" s="16">
        <v>1461653700</v>
      </c>
      <c r="J1325" s="16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8.8800000000000004E-2</v>
      </c>
      <c r="P1325" s="19">
        <f t="shared" si="81"/>
        <v>30.272727272727273</v>
      </c>
      <c r="Q1325" t="s">
        <v>8321</v>
      </c>
      <c r="R1325" t="s">
        <v>8325</v>
      </c>
      <c r="S1325" s="14">
        <f t="shared" si="82"/>
        <v>42451.698449074072</v>
      </c>
      <c r="T1325" s="14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8220</v>
      </c>
      <c r="G1326" t="s">
        <v>8224</v>
      </c>
      <c r="H1326" t="s">
        <v>8246</v>
      </c>
      <c r="I1326" s="16">
        <v>1476371552</v>
      </c>
      <c r="J1326" s="1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9.8400000000000001E-2</v>
      </c>
      <c r="P1326" s="19">
        <f t="shared" si="81"/>
        <v>54.666666666666664</v>
      </c>
      <c r="Q1326" t="s">
        <v>8321</v>
      </c>
      <c r="R1326" t="s">
        <v>8325</v>
      </c>
      <c r="S1326" s="14">
        <f t="shared" si="82"/>
        <v>42626.633703703701</v>
      </c>
      <c r="T1326" s="14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8220</v>
      </c>
      <c r="G1327" t="s">
        <v>8224</v>
      </c>
      <c r="H1327" t="s">
        <v>8246</v>
      </c>
      <c r="I1327" s="16">
        <v>1483063435</v>
      </c>
      <c r="J1327" s="16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2.4299999999999999E-2</v>
      </c>
      <c r="P1327" s="19">
        <f t="shared" si="81"/>
        <v>60.75</v>
      </c>
      <c r="Q1327" t="s">
        <v>8321</v>
      </c>
      <c r="R1327" t="s">
        <v>8325</v>
      </c>
      <c r="S1327" s="14">
        <f t="shared" si="82"/>
        <v>42704.086053240739</v>
      </c>
      <c r="T1327" s="14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8220</v>
      </c>
      <c r="G1328" t="s">
        <v>8224</v>
      </c>
      <c r="H1328" t="s">
        <v>8246</v>
      </c>
      <c r="I1328" s="16">
        <v>1421348428</v>
      </c>
      <c r="J1328" s="16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1.1299999999999999E-2</v>
      </c>
      <c r="P1328" s="19">
        <f t="shared" si="81"/>
        <v>102.72727272727273</v>
      </c>
      <c r="Q1328" t="s">
        <v>8321</v>
      </c>
      <c r="R1328" t="s">
        <v>8325</v>
      </c>
      <c r="S1328" s="14">
        <f t="shared" si="82"/>
        <v>41974.791990740734</v>
      </c>
      <c r="T1328" s="14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8220</v>
      </c>
      <c r="G1329" t="s">
        <v>8224</v>
      </c>
      <c r="H1329" t="s">
        <v>8246</v>
      </c>
      <c r="I1329" s="16">
        <v>1432916235</v>
      </c>
      <c r="J1329" s="16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3.5520833333333335E-2</v>
      </c>
      <c r="P1329" s="19">
        <f t="shared" si="81"/>
        <v>41.585365853658537</v>
      </c>
      <c r="Q1329" t="s">
        <v>8321</v>
      </c>
      <c r="R1329" t="s">
        <v>8325</v>
      </c>
      <c r="S1329" s="14">
        <f t="shared" si="82"/>
        <v>42123.678645833337</v>
      </c>
      <c r="T1329" s="14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8220</v>
      </c>
      <c r="G1330" t="s">
        <v>8224</v>
      </c>
      <c r="H1330" t="s">
        <v>8246</v>
      </c>
      <c r="I1330" s="16">
        <v>1476458734</v>
      </c>
      <c r="J1330" s="16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2.3306666666666667E-2</v>
      </c>
      <c r="P1330" s="19">
        <f t="shared" si="81"/>
        <v>116.53333333333333</v>
      </c>
      <c r="Q1330" t="s">
        <v>8321</v>
      </c>
      <c r="R1330" t="s">
        <v>8325</v>
      </c>
      <c r="S1330" s="14">
        <f t="shared" si="82"/>
        <v>42612.642754629633</v>
      </c>
      <c r="T1330" s="14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8220</v>
      </c>
      <c r="G1331" t="s">
        <v>8224</v>
      </c>
      <c r="H1331" t="s">
        <v>8246</v>
      </c>
      <c r="I1331" s="16">
        <v>1417501145</v>
      </c>
      <c r="J1331" s="16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8.1600000000000006E-3</v>
      </c>
      <c r="P1331" s="19">
        <f t="shared" si="81"/>
        <v>45.333333333333336</v>
      </c>
      <c r="Q1331" t="s">
        <v>8321</v>
      </c>
      <c r="R1331" t="s">
        <v>8325</v>
      </c>
      <c r="S1331" s="14">
        <f t="shared" si="82"/>
        <v>41935.221585648149</v>
      </c>
      <c r="T1331" s="14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8220</v>
      </c>
      <c r="G1332" t="s">
        <v>8224</v>
      </c>
      <c r="H1332" t="s">
        <v>8246</v>
      </c>
      <c r="I1332" s="16">
        <v>1467432000</v>
      </c>
      <c r="J1332" s="16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0.22494285714285714</v>
      </c>
      <c r="P1332" s="19">
        <f t="shared" si="81"/>
        <v>157.46</v>
      </c>
      <c r="Q1332" t="s">
        <v>8321</v>
      </c>
      <c r="R1332" t="s">
        <v>8325</v>
      </c>
      <c r="S1332" s="14">
        <f t="shared" si="82"/>
        <v>42522.276724537034</v>
      </c>
      <c r="T1332" s="14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8220</v>
      </c>
      <c r="G1333" t="s">
        <v>8224</v>
      </c>
      <c r="H1333" t="s">
        <v>8246</v>
      </c>
      <c r="I1333" s="16">
        <v>1471435554</v>
      </c>
      <c r="J1333" s="16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1.3668E-2</v>
      </c>
      <c r="P1333" s="19">
        <f t="shared" si="81"/>
        <v>100.5</v>
      </c>
      <c r="Q1333" t="s">
        <v>8321</v>
      </c>
      <c r="R1333" t="s">
        <v>8325</v>
      </c>
      <c r="S1333" s="14">
        <f t="shared" si="82"/>
        <v>42569.50409722222</v>
      </c>
      <c r="T1333" s="14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9">
        <v>10115</v>
      </c>
      <c r="E1334" s="11">
        <v>0</v>
      </c>
      <c r="F1334" t="s">
        <v>8220</v>
      </c>
      <c r="G1334" t="s">
        <v>8240</v>
      </c>
      <c r="H1334" t="s">
        <v>8257</v>
      </c>
      <c r="I1334" s="16">
        <v>1485480408</v>
      </c>
      <c r="J1334" s="16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19" t="e">
        <f t="shared" si="81"/>
        <v>#DIV/0!</v>
      </c>
      <c r="Q1334" t="s">
        <v>8321</v>
      </c>
      <c r="R1334" t="s">
        <v>8325</v>
      </c>
      <c r="S1334" s="14">
        <f t="shared" si="82"/>
        <v>42732.060277777782</v>
      </c>
      <c r="T1334" s="14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9">
        <v>2500</v>
      </c>
      <c r="E1335" s="11">
        <v>0</v>
      </c>
      <c r="F1335" t="s">
        <v>8220</v>
      </c>
      <c r="G1335" t="s">
        <v>8226</v>
      </c>
      <c r="H1335" t="s">
        <v>8248</v>
      </c>
      <c r="I1335" s="16">
        <v>1405478025</v>
      </c>
      <c r="J1335" s="16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19" t="e">
        <f t="shared" si="81"/>
        <v>#DIV/0!</v>
      </c>
      <c r="Q1335" t="s">
        <v>8321</v>
      </c>
      <c r="R1335" t="s">
        <v>8325</v>
      </c>
      <c r="S1335" s="14">
        <f t="shared" si="82"/>
        <v>41806.106770833336</v>
      </c>
      <c r="T1335" s="14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8220</v>
      </c>
      <c r="G1336" t="s">
        <v>8224</v>
      </c>
      <c r="H1336" t="s">
        <v>8246</v>
      </c>
      <c r="I1336" s="16">
        <v>1457721287</v>
      </c>
      <c r="J1336" s="1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0.10754135338345865</v>
      </c>
      <c r="P1336" s="19">
        <f t="shared" si="81"/>
        <v>51.822463768115945</v>
      </c>
      <c r="Q1336" t="s">
        <v>8321</v>
      </c>
      <c r="R1336" t="s">
        <v>8325</v>
      </c>
      <c r="S1336" s="14">
        <f t="shared" si="82"/>
        <v>42410.774155092593</v>
      </c>
      <c r="T1336" s="14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8220</v>
      </c>
      <c r="G1337" t="s">
        <v>8224</v>
      </c>
      <c r="H1337" t="s">
        <v>8246</v>
      </c>
      <c r="I1337" s="16">
        <v>1449354502</v>
      </c>
      <c r="J1337" s="16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0.1976</v>
      </c>
      <c r="P1337" s="19">
        <f t="shared" si="81"/>
        <v>308.75</v>
      </c>
      <c r="Q1337" t="s">
        <v>8321</v>
      </c>
      <c r="R1337" t="s">
        <v>8325</v>
      </c>
      <c r="S1337" s="14">
        <f t="shared" si="82"/>
        <v>42313.936365740738</v>
      </c>
      <c r="T1337" s="14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8220</v>
      </c>
      <c r="G1338" t="s">
        <v>8224</v>
      </c>
      <c r="H1338" t="s">
        <v>8246</v>
      </c>
      <c r="I1338" s="16">
        <v>1418849028</v>
      </c>
      <c r="J1338" s="16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0.84946999999999995</v>
      </c>
      <c r="P1338" s="19">
        <f t="shared" si="81"/>
        <v>379.22767857142856</v>
      </c>
      <c r="Q1338" t="s">
        <v>8321</v>
      </c>
      <c r="R1338" t="s">
        <v>8325</v>
      </c>
      <c r="S1338" s="14">
        <f t="shared" si="82"/>
        <v>41955.863750000004</v>
      </c>
      <c r="T1338" s="14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8220</v>
      </c>
      <c r="G1339" t="s">
        <v>8224</v>
      </c>
      <c r="H1339" t="s">
        <v>8246</v>
      </c>
      <c r="I1339" s="16">
        <v>1488549079</v>
      </c>
      <c r="J1339" s="16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0.49381999999999998</v>
      </c>
      <c r="P1339" s="19">
        <f t="shared" si="81"/>
        <v>176.36428571428573</v>
      </c>
      <c r="Q1339" t="s">
        <v>8321</v>
      </c>
      <c r="R1339" t="s">
        <v>8325</v>
      </c>
      <c r="S1339" s="14">
        <f t="shared" si="82"/>
        <v>42767.577303240745</v>
      </c>
      <c r="T1339" s="14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8220</v>
      </c>
      <c r="G1340" t="s">
        <v>8224</v>
      </c>
      <c r="H1340" t="s">
        <v>8246</v>
      </c>
      <c r="I1340" s="16">
        <v>1438543033</v>
      </c>
      <c r="J1340" s="16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3.3033333333333331E-2</v>
      </c>
      <c r="P1340" s="19">
        <f t="shared" si="81"/>
        <v>66.066666666666663</v>
      </c>
      <c r="Q1340" t="s">
        <v>8321</v>
      </c>
      <c r="R1340" t="s">
        <v>8325</v>
      </c>
      <c r="S1340" s="14">
        <f t="shared" si="82"/>
        <v>42188.803622685184</v>
      </c>
      <c r="T1340" s="14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8220</v>
      </c>
      <c r="G1341" t="s">
        <v>8224</v>
      </c>
      <c r="H1341" t="s">
        <v>8246</v>
      </c>
      <c r="I1341" s="16">
        <v>1418056315</v>
      </c>
      <c r="J1341" s="16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6.6339999999999996E-2</v>
      </c>
      <c r="P1341" s="19">
        <f t="shared" si="81"/>
        <v>89.648648648648646</v>
      </c>
      <c r="Q1341" t="s">
        <v>8321</v>
      </c>
      <c r="R1341" t="s">
        <v>8325</v>
      </c>
      <c r="S1341" s="14">
        <f t="shared" si="82"/>
        <v>41936.647164351853</v>
      </c>
      <c r="T1341" s="14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9">
        <v>1680</v>
      </c>
      <c r="E1342" s="11">
        <v>0</v>
      </c>
      <c r="F1342" t="s">
        <v>8220</v>
      </c>
      <c r="G1342" t="s">
        <v>8224</v>
      </c>
      <c r="H1342" t="s">
        <v>8246</v>
      </c>
      <c r="I1342" s="16">
        <v>1408112253</v>
      </c>
      <c r="J1342" s="16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19" t="e">
        <f t="shared" si="81"/>
        <v>#DIV/0!</v>
      </c>
      <c r="Q1342" t="s">
        <v>8321</v>
      </c>
      <c r="R1342" t="s">
        <v>8325</v>
      </c>
      <c r="S1342" s="14">
        <f t="shared" si="82"/>
        <v>41836.595520833333</v>
      </c>
      <c r="T1342" s="14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8220</v>
      </c>
      <c r="G1343" t="s">
        <v>8225</v>
      </c>
      <c r="H1343" t="s">
        <v>8247</v>
      </c>
      <c r="I1343" s="16">
        <v>1475333917</v>
      </c>
      <c r="J1343" s="16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0.7036</v>
      </c>
      <c r="P1343" s="19">
        <f t="shared" si="81"/>
        <v>382.39130434782606</v>
      </c>
      <c r="Q1343" t="s">
        <v>8321</v>
      </c>
      <c r="R1343" t="s">
        <v>8325</v>
      </c>
      <c r="S1343" s="14">
        <f t="shared" si="82"/>
        <v>42612.624039351853</v>
      </c>
      <c r="T1343" s="14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8220</v>
      </c>
      <c r="G1344" t="s">
        <v>8224</v>
      </c>
      <c r="H1344" t="s">
        <v>8246</v>
      </c>
      <c r="I1344" s="16">
        <v>1437161739</v>
      </c>
      <c r="J1344" s="16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2E-3</v>
      </c>
      <c r="P1344" s="19">
        <f t="shared" si="81"/>
        <v>100</v>
      </c>
      <c r="Q1344" t="s">
        <v>8321</v>
      </c>
      <c r="R1344" t="s">
        <v>8325</v>
      </c>
      <c r="S1344" s="14">
        <f t="shared" si="82"/>
        <v>42172.816423611104</v>
      </c>
      <c r="T1344" s="14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8220</v>
      </c>
      <c r="G1345" t="s">
        <v>8224</v>
      </c>
      <c r="H1345" t="s">
        <v>8246</v>
      </c>
      <c r="I1345" s="16">
        <v>1471579140</v>
      </c>
      <c r="J1345" s="16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1.02298</v>
      </c>
      <c r="P1345" s="19">
        <f t="shared" si="81"/>
        <v>158.35603715170279</v>
      </c>
      <c r="Q1345" t="s">
        <v>8321</v>
      </c>
      <c r="R1345" t="s">
        <v>8325</v>
      </c>
      <c r="S1345" s="14">
        <f t="shared" si="82"/>
        <v>42542.526423611111</v>
      </c>
      <c r="T1345" s="14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8219</v>
      </c>
      <c r="G1346" t="s">
        <v>8229</v>
      </c>
      <c r="H1346" t="s">
        <v>8251</v>
      </c>
      <c r="I1346" s="16">
        <v>1467313039</v>
      </c>
      <c r="J1346" s="1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3.7773333333333334</v>
      </c>
      <c r="P1346" s="19">
        <f t="shared" si="81"/>
        <v>40.762589928057551</v>
      </c>
      <c r="Q1346" t="s">
        <v>8331</v>
      </c>
      <c r="R1346" t="s">
        <v>8339</v>
      </c>
      <c r="S1346" s="14">
        <f t="shared" si="82"/>
        <v>42522.789803240739</v>
      </c>
      <c r="T1346" s="14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8219</v>
      </c>
      <c r="G1347" t="s">
        <v>8224</v>
      </c>
      <c r="H1347" t="s">
        <v>8246</v>
      </c>
      <c r="I1347" s="16">
        <v>1405366359</v>
      </c>
      <c r="J1347" s="16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E1347/D1347</f>
        <v>1.25</v>
      </c>
      <c r="P1347" s="19">
        <f t="shared" ref="P1347:P1410" si="85">E1347/L1347</f>
        <v>53.571428571428569</v>
      </c>
      <c r="Q1347" t="s">
        <v>8331</v>
      </c>
      <c r="R1347" t="s">
        <v>8339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8219</v>
      </c>
      <c r="G1348" t="s">
        <v>8224</v>
      </c>
      <c r="H1348" t="s">
        <v>8246</v>
      </c>
      <c r="I1348" s="16">
        <v>1372297751</v>
      </c>
      <c r="J1348" s="16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1.473265306122449</v>
      </c>
      <c r="P1348" s="19">
        <f t="shared" si="85"/>
        <v>48.449664429530202</v>
      </c>
      <c r="Q1348" t="s">
        <v>8331</v>
      </c>
      <c r="R1348" t="s">
        <v>8339</v>
      </c>
      <c r="S1348" s="14">
        <f t="shared" si="86"/>
        <v>41422.075821759259</v>
      </c>
      <c r="T1348" s="14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8219</v>
      </c>
      <c r="G1349" t="s">
        <v>8224</v>
      </c>
      <c r="H1349" t="s">
        <v>8246</v>
      </c>
      <c r="I1349" s="16">
        <v>1425741525</v>
      </c>
      <c r="J1349" s="16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1.022</v>
      </c>
      <c r="P1349" s="19">
        <f t="shared" si="85"/>
        <v>82.41935483870968</v>
      </c>
      <c r="Q1349" t="s">
        <v>8331</v>
      </c>
      <c r="R1349" t="s">
        <v>8339</v>
      </c>
      <c r="S1349" s="14">
        <f t="shared" si="86"/>
        <v>42040.638020833328</v>
      </c>
      <c r="T1349" s="14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8219</v>
      </c>
      <c r="G1350" t="s">
        <v>8224</v>
      </c>
      <c r="H1350" t="s">
        <v>8246</v>
      </c>
      <c r="I1350" s="16">
        <v>1418904533</v>
      </c>
      <c r="J1350" s="16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1.018723404255319</v>
      </c>
      <c r="P1350" s="19">
        <f t="shared" si="85"/>
        <v>230.19230769230768</v>
      </c>
      <c r="Q1350" t="s">
        <v>8331</v>
      </c>
      <c r="R1350" t="s">
        <v>8339</v>
      </c>
      <c r="S1350" s="14">
        <f t="shared" si="86"/>
        <v>41963.506168981476</v>
      </c>
      <c r="T1350" s="14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8219</v>
      </c>
      <c r="G1351" t="s">
        <v>8229</v>
      </c>
      <c r="H1351" t="s">
        <v>8251</v>
      </c>
      <c r="I1351" s="16">
        <v>1450249140</v>
      </c>
      <c r="J1351" s="16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2.0419999999999998</v>
      </c>
      <c r="P1351" s="19">
        <f t="shared" si="85"/>
        <v>59.360465116279073</v>
      </c>
      <c r="Q1351" t="s">
        <v>8331</v>
      </c>
      <c r="R1351" t="s">
        <v>8339</v>
      </c>
      <c r="S1351" s="14">
        <f t="shared" si="86"/>
        <v>42317.33258101852</v>
      </c>
      <c r="T1351" s="14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8219</v>
      </c>
      <c r="G1352" t="s">
        <v>8224</v>
      </c>
      <c r="H1352" t="s">
        <v>8246</v>
      </c>
      <c r="I1352" s="16">
        <v>1451089134</v>
      </c>
      <c r="J1352" s="16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1.0405</v>
      </c>
      <c r="P1352" s="19">
        <f t="shared" si="85"/>
        <v>66.698717948717942</v>
      </c>
      <c r="Q1352" t="s">
        <v>8331</v>
      </c>
      <c r="R1352" t="s">
        <v>8339</v>
      </c>
      <c r="S1352" s="14">
        <f t="shared" si="86"/>
        <v>42334.013124999998</v>
      </c>
      <c r="T1352" s="14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8219</v>
      </c>
      <c r="G1353" t="s">
        <v>8224</v>
      </c>
      <c r="H1353" t="s">
        <v>8246</v>
      </c>
      <c r="I1353" s="16">
        <v>1455299144</v>
      </c>
      <c r="J1353" s="16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1.0126500000000001</v>
      </c>
      <c r="P1353" s="19">
        <f t="shared" si="85"/>
        <v>168.77500000000001</v>
      </c>
      <c r="Q1353" t="s">
        <v>8331</v>
      </c>
      <c r="R1353" t="s">
        <v>8339</v>
      </c>
      <c r="S1353" s="14">
        <f t="shared" si="86"/>
        <v>42382.74009259259</v>
      </c>
      <c r="T1353" s="14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8219</v>
      </c>
      <c r="G1354" t="s">
        <v>8224</v>
      </c>
      <c r="H1354" t="s">
        <v>8246</v>
      </c>
      <c r="I1354" s="16">
        <v>1441425540</v>
      </c>
      <c r="J1354" s="16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1.3613999999999999</v>
      </c>
      <c r="P1354" s="19">
        <f t="shared" si="85"/>
        <v>59.973568281938327</v>
      </c>
      <c r="Q1354" t="s">
        <v>8331</v>
      </c>
      <c r="R1354" t="s">
        <v>8339</v>
      </c>
      <c r="S1354" s="14">
        <f t="shared" si="86"/>
        <v>42200.578310185185</v>
      </c>
      <c r="T1354" s="14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8219</v>
      </c>
      <c r="G1355" t="s">
        <v>8224</v>
      </c>
      <c r="H1355" t="s">
        <v>8246</v>
      </c>
      <c r="I1355" s="16">
        <v>1362960000</v>
      </c>
      <c r="J1355" s="16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1.3360000000000001</v>
      </c>
      <c r="P1355" s="19">
        <f t="shared" si="85"/>
        <v>31.80952380952381</v>
      </c>
      <c r="Q1355" t="s">
        <v>8331</v>
      </c>
      <c r="R1355" t="s">
        <v>8339</v>
      </c>
      <c r="S1355" s="14">
        <f t="shared" si="86"/>
        <v>41309.11791666667</v>
      </c>
      <c r="T1355" s="14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8219</v>
      </c>
      <c r="G1356" t="s">
        <v>8225</v>
      </c>
      <c r="H1356" t="s">
        <v>8247</v>
      </c>
      <c r="I1356" s="16">
        <v>1465672979</v>
      </c>
      <c r="J1356" s="1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1.3025</v>
      </c>
      <c r="P1356" s="19">
        <f t="shared" si="85"/>
        <v>24.421875</v>
      </c>
      <c r="Q1356" t="s">
        <v>8331</v>
      </c>
      <c r="R1356" t="s">
        <v>8339</v>
      </c>
      <c r="S1356" s="14">
        <f t="shared" si="86"/>
        <v>42502.807627314818</v>
      </c>
      <c r="T1356" s="14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8219</v>
      </c>
      <c r="G1357" t="s">
        <v>8225</v>
      </c>
      <c r="H1357" t="s">
        <v>8247</v>
      </c>
      <c r="I1357" s="16">
        <v>1354269600</v>
      </c>
      <c r="J1357" s="16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1.2267999999999999</v>
      </c>
      <c r="P1357" s="19">
        <f t="shared" si="85"/>
        <v>25.347107438016529</v>
      </c>
      <c r="Q1357" t="s">
        <v>8331</v>
      </c>
      <c r="R1357" t="s">
        <v>8339</v>
      </c>
      <c r="S1357" s="14">
        <f t="shared" si="86"/>
        <v>41213.254687499997</v>
      </c>
      <c r="T1357" s="14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8219</v>
      </c>
      <c r="G1358" t="s">
        <v>8224</v>
      </c>
      <c r="H1358" t="s">
        <v>8246</v>
      </c>
      <c r="I1358" s="16">
        <v>1372985760</v>
      </c>
      <c r="J1358" s="16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1.8281058823529412</v>
      </c>
      <c r="P1358" s="19">
        <f t="shared" si="85"/>
        <v>71.443218390804603</v>
      </c>
      <c r="Q1358" t="s">
        <v>8331</v>
      </c>
      <c r="R1358" t="s">
        <v>8339</v>
      </c>
      <c r="S1358" s="14">
        <f t="shared" si="86"/>
        <v>41430.038888888892</v>
      </c>
      <c r="T1358" s="14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8219</v>
      </c>
      <c r="G1359" t="s">
        <v>8224</v>
      </c>
      <c r="H1359" t="s">
        <v>8246</v>
      </c>
      <c r="I1359" s="16">
        <v>1362117540</v>
      </c>
      <c r="J1359" s="16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1.2529999999999999</v>
      </c>
      <c r="P1359" s="19">
        <f t="shared" si="85"/>
        <v>38.553846153846152</v>
      </c>
      <c r="Q1359" t="s">
        <v>8331</v>
      </c>
      <c r="R1359" t="s">
        <v>8339</v>
      </c>
      <c r="S1359" s="14">
        <f t="shared" si="86"/>
        <v>41304.962233796294</v>
      </c>
      <c r="T1359" s="14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8219</v>
      </c>
      <c r="G1360" t="s">
        <v>8224</v>
      </c>
      <c r="H1360" t="s">
        <v>8246</v>
      </c>
      <c r="I1360" s="16">
        <v>1309009323</v>
      </c>
      <c r="J1360" s="16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1.1166666666666667</v>
      </c>
      <c r="P1360" s="19">
        <f t="shared" si="85"/>
        <v>68.367346938775512</v>
      </c>
      <c r="Q1360" t="s">
        <v>8331</v>
      </c>
      <c r="R1360" t="s">
        <v>8339</v>
      </c>
      <c r="S1360" s="14">
        <f t="shared" si="86"/>
        <v>40689.570868055554</v>
      </c>
      <c r="T1360" s="14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8219</v>
      </c>
      <c r="G1361" t="s">
        <v>8224</v>
      </c>
      <c r="H1361" t="s">
        <v>8246</v>
      </c>
      <c r="I1361" s="16">
        <v>1309980790</v>
      </c>
      <c r="J1361" s="16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1.1575757575757575</v>
      </c>
      <c r="P1361" s="19">
        <f t="shared" si="85"/>
        <v>40.210526315789473</v>
      </c>
      <c r="Q1361" t="s">
        <v>8331</v>
      </c>
      <c r="R1361" t="s">
        <v>8339</v>
      </c>
      <c r="S1361" s="14">
        <f t="shared" si="86"/>
        <v>40668.814699074072</v>
      </c>
      <c r="T1361" s="14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8219</v>
      </c>
      <c r="G1362" t="s">
        <v>8224</v>
      </c>
      <c r="H1362" t="s">
        <v>8246</v>
      </c>
      <c r="I1362" s="16">
        <v>1343943420</v>
      </c>
      <c r="J1362" s="16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1.732</v>
      </c>
      <c r="P1362" s="19">
        <f t="shared" si="85"/>
        <v>32.074074074074076</v>
      </c>
      <c r="Q1362" t="s">
        <v>8331</v>
      </c>
      <c r="R1362" t="s">
        <v>8339</v>
      </c>
      <c r="S1362" s="14">
        <f t="shared" si="86"/>
        <v>41095.900694444441</v>
      </c>
      <c r="T1362" s="14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8219</v>
      </c>
      <c r="G1363" t="s">
        <v>8225</v>
      </c>
      <c r="H1363" t="s">
        <v>8247</v>
      </c>
      <c r="I1363" s="16">
        <v>1403370772</v>
      </c>
      <c r="J1363" s="16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1.2598333333333334</v>
      </c>
      <c r="P1363" s="19">
        <f t="shared" si="85"/>
        <v>28.632575757575758</v>
      </c>
      <c r="Q1363" t="s">
        <v>8331</v>
      </c>
      <c r="R1363" t="s">
        <v>8339</v>
      </c>
      <c r="S1363" s="14">
        <f t="shared" si="86"/>
        <v>41781.717268518521</v>
      </c>
      <c r="T1363" s="14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8219</v>
      </c>
      <c r="G1364" t="s">
        <v>8224</v>
      </c>
      <c r="H1364" t="s">
        <v>8246</v>
      </c>
      <c r="I1364" s="16">
        <v>1378592731</v>
      </c>
      <c r="J1364" s="16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1.091</v>
      </c>
      <c r="P1364" s="19">
        <f t="shared" si="85"/>
        <v>43.64</v>
      </c>
      <c r="Q1364" t="s">
        <v>8331</v>
      </c>
      <c r="R1364" t="s">
        <v>8339</v>
      </c>
      <c r="S1364" s="14">
        <f t="shared" si="86"/>
        <v>41464.934386574074</v>
      </c>
      <c r="T1364" s="14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8219</v>
      </c>
      <c r="G1365" t="s">
        <v>8224</v>
      </c>
      <c r="H1365" t="s">
        <v>8246</v>
      </c>
      <c r="I1365" s="16">
        <v>1455523140</v>
      </c>
      <c r="J1365" s="16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</v>
      </c>
      <c r="P1365" s="19">
        <f t="shared" si="85"/>
        <v>40</v>
      </c>
      <c r="Q1365" t="s">
        <v>8331</v>
      </c>
      <c r="R1365" t="s">
        <v>8339</v>
      </c>
      <c r="S1365" s="14">
        <f t="shared" si="86"/>
        <v>42396.8440625</v>
      </c>
      <c r="T1365" s="14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8219</v>
      </c>
      <c r="G1366" t="s">
        <v>8232</v>
      </c>
      <c r="H1366" t="s">
        <v>8253</v>
      </c>
      <c r="I1366" s="16">
        <v>1420648906</v>
      </c>
      <c r="J1366" s="1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1.1864285714285714</v>
      </c>
      <c r="P1366" s="19">
        <f t="shared" si="85"/>
        <v>346.04166666666669</v>
      </c>
      <c r="Q1366" t="s">
        <v>8316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8219</v>
      </c>
      <c r="G1367" t="s">
        <v>8224</v>
      </c>
      <c r="H1367" t="s">
        <v>8246</v>
      </c>
      <c r="I1367" s="16">
        <v>1426523752</v>
      </c>
      <c r="J1367" s="16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1.0026666666666666</v>
      </c>
      <c r="P1367" s="19">
        <f t="shared" si="85"/>
        <v>81.739130434782609</v>
      </c>
      <c r="Q1367" t="s">
        <v>8316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8219</v>
      </c>
      <c r="G1368" t="s">
        <v>8224</v>
      </c>
      <c r="H1368" t="s">
        <v>8246</v>
      </c>
      <c r="I1368" s="16">
        <v>1417049663</v>
      </c>
      <c r="J1368" s="16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1.2648920000000001</v>
      </c>
      <c r="P1368" s="19">
        <f t="shared" si="85"/>
        <v>64.535306122448986</v>
      </c>
      <c r="Q1368" t="s">
        <v>8316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8219</v>
      </c>
      <c r="G1369" t="s">
        <v>8224</v>
      </c>
      <c r="H1369" t="s">
        <v>8246</v>
      </c>
      <c r="I1369" s="16">
        <v>1447463050</v>
      </c>
      <c r="J1369" s="16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1.1426000000000001</v>
      </c>
      <c r="P1369" s="19">
        <f t="shared" si="85"/>
        <v>63.477777777777774</v>
      </c>
      <c r="Q1369" t="s">
        <v>8316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8219</v>
      </c>
      <c r="G1370" t="s">
        <v>8224</v>
      </c>
      <c r="H1370" t="s">
        <v>8246</v>
      </c>
      <c r="I1370" s="16">
        <v>1434342894</v>
      </c>
      <c r="J1370" s="16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1.107</v>
      </c>
      <c r="P1370" s="19">
        <f t="shared" si="85"/>
        <v>63.620689655172413</v>
      </c>
      <c r="Q1370" t="s">
        <v>8316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8219</v>
      </c>
      <c r="G1371" t="s">
        <v>8224</v>
      </c>
      <c r="H1371" t="s">
        <v>8246</v>
      </c>
      <c r="I1371" s="16">
        <v>1397225746</v>
      </c>
      <c r="J1371" s="16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1.0534805315203954</v>
      </c>
      <c r="P1371" s="19">
        <f t="shared" si="85"/>
        <v>83.967068965517228</v>
      </c>
      <c r="Q1371" t="s">
        <v>8316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8219</v>
      </c>
      <c r="G1372" t="s">
        <v>8224</v>
      </c>
      <c r="H1372" t="s">
        <v>8246</v>
      </c>
      <c r="I1372" s="16">
        <v>1381881890</v>
      </c>
      <c r="J1372" s="16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1.0366666666666666</v>
      </c>
      <c r="P1372" s="19">
        <f t="shared" si="85"/>
        <v>77.75</v>
      </c>
      <c r="Q1372" t="s">
        <v>8316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8219</v>
      </c>
      <c r="G1373" t="s">
        <v>8224</v>
      </c>
      <c r="H1373" t="s">
        <v>8246</v>
      </c>
      <c r="I1373" s="16">
        <v>1431022342</v>
      </c>
      <c r="J1373" s="16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1.0708672667523933</v>
      </c>
      <c r="P1373" s="19">
        <f t="shared" si="85"/>
        <v>107.07142857142857</v>
      </c>
      <c r="Q1373" t="s">
        <v>8316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8219</v>
      </c>
      <c r="G1374" t="s">
        <v>8224</v>
      </c>
      <c r="H1374" t="s">
        <v>8246</v>
      </c>
      <c r="I1374" s="16">
        <v>1342115132</v>
      </c>
      <c r="J1374" s="16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1.24</v>
      </c>
      <c r="P1374" s="19">
        <f t="shared" si="85"/>
        <v>38.75</v>
      </c>
      <c r="Q1374" t="s">
        <v>8316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8219</v>
      </c>
      <c r="G1375" t="s">
        <v>8224</v>
      </c>
      <c r="H1375" t="s">
        <v>8246</v>
      </c>
      <c r="I1375" s="16">
        <v>1483138233</v>
      </c>
      <c r="J1375" s="16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1.0501</v>
      </c>
      <c r="P1375" s="19">
        <f t="shared" si="85"/>
        <v>201.94230769230768</v>
      </c>
      <c r="Q1375" t="s">
        <v>8316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8219</v>
      </c>
      <c r="G1376" t="s">
        <v>8224</v>
      </c>
      <c r="H1376" t="s">
        <v>8246</v>
      </c>
      <c r="I1376" s="16">
        <v>1458874388</v>
      </c>
      <c r="J1376" s="1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1.8946666666666667</v>
      </c>
      <c r="P1376" s="19">
        <f t="shared" si="85"/>
        <v>43.060606060606062</v>
      </c>
      <c r="Q1376" t="s">
        <v>8316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 s="16">
        <v>1484444119</v>
      </c>
      <c r="J1377" s="16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1.7132499999999999</v>
      </c>
      <c r="P1377" s="19">
        <f t="shared" si="85"/>
        <v>62.871559633027523</v>
      </c>
      <c r="Q1377" t="s">
        <v>8316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8219</v>
      </c>
      <c r="G1378" t="s">
        <v>8225</v>
      </c>
      <c r="H1378" t="s">
        <v>8247</v>
      </c>
      <c r="I1378" s="16">
        <v>1480784606</v>
      </c>
      <c r="J1378" s="16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2.5248648648648651</v>
      </c>
      <c r="P1378" s="19">
        <f t="shared" si="85"/>
        <v>55.607142857142854</v>
      </c>
      <c r="Q1378" t="s">
        <v>8316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8219</v>
      </c>
      <c r="G1379" t="s">
        <v>8224</v>
      </c>
      <c r="H1379" t="s">
        <v>8246</v>
      </c>
      <c r="I1379" s="16">
        <v>1486095060</v>
      </c>
      <c r="J1379" s="16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1.1615384615384616</v>
      </c>
      <c r="P1379" s="19">
        <f t="shared" si="85"/>
        <v>48.70967741935484</v>
      </c>
      <c r="Q1379" t="s">
        <v>8316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8219</v>
      </c>
      <c r="G1380" t="s">
        <v>8225</v>
      </c>
      <c r="H1380" t="s">
        <v>8247</v>
      </c>
      <c r="I1380" s="16">
        <v>1470075210</v>
      </c>
      <c r="J1380" s="16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2.0335000000000001</v>
      </c>
      <c r="P1380" s="19">
        <f t="shared" si="85"/>
        <v>30.578947368421051</v>
      </c>
      <c r="Q1380" t="s">
        <v>8316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8219</v>
      </c>
      <c r="G1381" t="s">
        <v>8224</v>
      </c>
      <c r="H1381" t="s">
        <v>8246</v>
      </c>
      <c r="I1381" s="16">
        <v>1433504876</v>
      </c>
      <c r="J1381" s="16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1.1160000000000001</v>
      </c>
      <c r="P1381" s="19">
        <f t="shared" si="85"/>
        <v>73.907284768211923</v>
      </c>
      <c r="Q1381" t="s">
        <v>8316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8219</v>
      </c>
      <c r="G1382" t="s">
        <v>8224</v>
      </c>
      <c r="H1382" t="s">
        <v>8246</v>
      </c>
      <c r="I1382" s="16">
        <v>1433815200</v>
      </c>
      <c r="J1382" s="16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4.24</v>
      </c>
      <c r="P1382" s="19">
        <f t="shared" si="85"/>
        <v>21.2</v>
      </c>
      <c r="Q1382" t="s">
        <v>8316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8219</v>
      </c>
      <c r="G1383" t="s">
        <v>8224</v>
      </c>
      <c r="H1383" t="s">
        <v>8246</v>
      </c>
      <c r="I1383" s="16">
        <v>1482988125</v>
      </c>
      <c r="J1383" s="16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1.071</v>
      </c>
      <c r="P1383" s="19">
        <f t="shared" si="85"/>
        <v>73.356164383561648</v>
      </c>
      <c r="Q1383" t="s">
        <v>8316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8219</v>
      </c>
      <c r="G1384" t="s">
        <v>8224</v>
      </c>
      <c r="H1384" t="s">
        <v>8246</v>
      </c>
      <c r="I1384" s="16">
        <v>1367867536</v>
      </c>
      <c r="J1384" s="16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1.043625</v>
      </c>
      <c r="P1384" s="19">
        <f t="shared" si="85"/>
        <v>56.412162162162161</v>
      </c>
      <c r="Q1384" t="s">
        <v>8316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8219</v>
      </c>
      <c r="G1385" t="s">
        <v>8229</v>
      </c>
      <c r="H1385" t="s">
        <v>8251</v>
      </c>
      <c r="I1385" s="16">
        <v>1482457678</v>
      </c>
      <c r="J1385" s="16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2.124090909090909</v>
      </c>
      <c r="P1385" s="19">
        <f t="shared" si="85"/>
        <v>50.247311827956992</v>
      </c>
      <c r="Q1385" t="s">
        <v>8316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8219</v>
      </c>
      <c r="G1386" t="s">
        <v>8224</v>
      </c>
      <c r="H1386" t="s">
        <v>8246</v>
      </c>
      <c r="I1386" s="16">
        <v>1436117922</v>
      </c>
      <c r="J1386" s="1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1.2408571428571429</v>
      </c>
      <c r="P1386" s="19">
        <f t="shared" si="85"/>
        <v>68.936507936507937</v>
      </c>
      <c r="Q1386" t="s">
        <v>8316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 s="16">
        <v>1461931860</v>
      </c>
      <c r="J1387" s="16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1.10406125</v>
      </c>
      <c r="P1387" s="19">
        <f t="shared" si="85"/>
        <v>65.914104477611943</v>
      </c>
      <c r="Q1387" t="s">
        <v>8316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8219</v>
      </c>
      <c r="G1388" t="s">
        <v>8224</v>
      </c>
      <c r="H1388" t="s">
        <v>8246</v>
      </c>
      <c r="I1388" s="16">
        <v>1438183889</v>
      </c>
      <c r="J1388" s="16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2.1875</v>
      </c>
      <c r="P1388" s="19">
        <f t="shared" si="85"/>
        <v>62.5</v>
      </c>
      <c r="Q1388" t="s">
        <v>8316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8219</v>
      </c>
      <c r="G1389" t="s">
        <v>8224</v>
      </c>
      <c r="H1389" t="s">
        <v>8246</v>
      </c>
      <c r="I1389" s="16">
        <v>1433305800</v>
      </c>
      <c r="J1389" s="16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1.36625</v>
      </c>
      <c r="P1389" s="19">
        <f t="shared" si="85"/>
        <v>70.064102564102569</v>
      </c>
      <c r="Q1389" t="s">
        <v>8316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8219</v>
      </c>
      <c r="G1390" t="s">
        <v>8224</v>
      </c>
      <c r="H1390" t="s">
        <v>8246</v>
      </c>
      <c r="I1390" s="16">
        <v>1476720840</v>
      </c>
      <c r="J1390" s="16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1.348074</v>
      </c>
      <c r="P1390" s="19">
        <f t="shared" si="85"/>
        <v>60.181874999999998</v>
      </c>
      <c r="Q1390" t="s">
        <v>8316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8219</v>
      </c>
      <c r="G1391" t="s">
        <v>8225</v>
      </c>
      <c r="H1391" t="s">
        <v>8247</v>
      </c>
      <c r="I1391" s="16">
        <v>1471087957</v>
      </c>
      <c r="J1391" s="16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1.454</v>
      </c>
      <c r="P1391" s="19">
        <f t="shared" si="85"/>
        <v>21.382352941176471</v>
      </c>
      <c r="Q1391" t="s">
        <v>8316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8219</v>
      </c>
      <c r="G1392" t="s">
        <v>8224</v>
      </c>
      <c r="H1392" t="s">
        <v>8246</v>
      </c>
      <c r="I1392" s="16">
        <v>1430154720</v>
      </c>
      <c r="J1392" s="16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1.0910714285714285</v>
      </c>
      <c r="P1392" s="19">
        <f t="shared" si="85"/>
        <v>160.78947368421052</v>
      </c>
      <c r="Q1392" t="s">
        <v>8316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8219</v>
      </c>
      <c r="G1393" t="s">
        <v>8224</v>
      </c>
      <c r="H1393" t="s">
        <v>8246</v>
      </c>
      <c r="I1393" s="16">
        <v>1440219540</v>
      </c>
      <c r="J1393" s="16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1.1020000000000001</v>
      </c>
      <c r="P1393" s="19">
        <f t="shared" si="85"/>
        <v>42.384615384615387</v>
      </c>
      <c r="Q1393" t="s">
        <v>8316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8219</v>
      </c>
      <c r="G1394" t="s">
        <v>8224</v>
      </c>
      <c r="H1394" t="s">
        <v>8246</v>
      </c>
      <c r="I1394" s="16">
        <v>1456976586</v>
      </c>
      <c r="J1394" s="16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1.1364000000000001</v>
      </c>
      <c r="P1394" s="19">
        <f t="shared" si="85"/>
        <v>27.317307692307693</v>
      </c>
      <c r="Q1394" t="s">
        <v>8316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8219</v>
      </c>
      <c r="G1395" t="s">
        <v>8224</v>
      </c>
      <c r="H1395" t="s">
        <v>8246</v>
      </c>
      <c r="I1395" s="16">
        <v>1470068523</v>
      </c>
      <c r="J1395" s="16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1.0235000000000001</v>
      </c>
      <c r="P1395" s="19">
        <f t="shared" si="85"/>
        <v>196.82692307692307</v>
      </c>
      <c r="Q1395" t="s">
        <v>8316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8219</v>
      </c>
      <c r="G1396" t="s">
        <v>8224</v>
      </c>
      <c r="H1396" t="s">
        <v>8246</v>
      </c>
      <c r="I1396" s="16">
        <v>1488337200</v>
      </c>
      <c r="J1396" s="1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1.2213333333333334</v>
      </c>
      <c r="P1396" s="19">
        <f t="shared" si="85"/>
        <v>53.882352941176471</v>
      </c>
      <c r="Q1396" t="s">
        <v>8316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8219</v>
      </c>
      <c r="G1397" t="s">
        <v>8224</v>
      </c>
      <c r="H1397" t="s">
        <v>8246</v>
      </c>
      <c r="I1397" s="16">
        <v>1484430481</v>
      </c>
      <c r="J1397" s="16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1.1188571428571428</v>
      </c>
      <c r="P1397" s="19">
        <f t="shared" si="85"/>
        <v>47.756097560975611</v>
      </c>
      <c r="Q1397" t="s">
        <v>8316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8219</v>
      </c>
      <c r="G1398" t="s">
        <v>8224</v>
      </c>
      <c r="H1398" t="s">
        <v>8246</v>
      </c>
      <c r="I1398" s="16">
        <v>1423871882</v>
      </c>
      <c r="J1398" s="16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1.073</v>
      </c>
      <c r="P1398" s="19">
        <f t="shared" si="85"/>
        <v>88.191780821917803</v>
      </c>
      <c r="Q1398" t="s">
        <v>8316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8219</v>
      </c>
      <c r="G1399" t="s">
        <v>8224</v>
      </c>
      <c r="H1399" t="s">
        <v>8246</v>
      </c>
      <c r="I1399" s="16">
        <v>1477603140</v>
      </c>
      <c r="J1399" s="16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1.1385000000000001</v>
      </c>
      <c r="P1399" s="19">
        <f t="shared" si="85"/>
        <v>72.056962025316452</v>
      </c>
      <c r="Q1399" t="s">
        <v>8316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8219</v>
      </c>
      <c r="G1400" t="s">
        <v>8224</v>
      </c>
      <c r="H1400" t="s">
        <v>8246</v>
      </c>
      <c r="I1400" s="16">
        <v>1467752334</v>
      </c>
      <c r="J1400" s="16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1.0968181818181819</v>
      </c>
      <c r="P1400" s="19">
        <f t="shared" si="85"/>
        <v>74.246153846153845</v>
      </c>
      <c r="Q1400" t="s">
        <v>8316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8219</v>
      </c>
      <c r="G1401" t="s">
        <v>8224</v>
      </c>
      <c r="H1401" t="s">
        <v>8246</v>
      </c>
      <c r="I1401" s="16">
        <v>1412640373</v>
      </c>
      <c r="J1401" s="16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1.2614444444444444</v>
      </c>
      <c r="P1401" s="19">
        <f t="shared" si="85"/>
        <v>61.701086956521742</v>
      </c>
      <c r="Q1401" t="s">
        <v>8316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8219</v>
      </c>
      <c r="G1402" t="s">
        <v>8225</v>
      </c>
      <c r="H1402" t="s">
        <v>8247</v>
      </c>
      <c r="I1402" s="16">
        <v>1465709400</v>
      </c>
      <c r="J1402" s="16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1.6742857142857144</v>
      </c>
      <c r="P1402" s="19">
        <f t="shared" si="85"/>
        <v>17.235294117647058</v>
      </c>
      <c r="Q1402" t="s">
        <v>8316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8219</v>
      </c>
      <c r="G1403" t="s">
        <v>8224</v>
      </c>
      <c r="H1403" t="s">
        <v>8246</v>
      </c>
      <c r="I1403" s="16">
        <v>1369612474</v>
      </c>
      <c r="J1403" s="16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4.9652000000000003</v>
      </c>
      <c r="P1403" s="19">
        <f t="shared" si="85"/>
        <v>51.720833333333331</v>
      </c>
      <c r="Q1403" t="s">
        <v>8316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8219</v>
      </c>
      <c r="G1404" t="s">
        <v>8225</v>
      </c>
      <c r="H1404" t="s">
        <v>8247</v>
      </c>
      <c r="I1404" s="16">
        <v>1430439411</v>
      </c>
      <c r="J1404" s="16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1.0915999999999999</v>
      </c>
      <c r="P1404" s="19">
        <f t="shared" si="85"/>
        <v>24.150442477876105</v>
      </c>
      <c r="Q1404" t="s">
        <v>8316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8219</v>
      </c>
      <c r="G1405" t="s">
        <v>8224</v>
      </c>
      <c r="H1405" t="s">
        <v>8246</v>
      </c>
      <c r="I1405" s="16">
        <v>1374802235</v>
      </c>
      <c r="J1405" s="16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1.0257499999999999</v>
      </c>
      <c r="P1405" s="19">
        <f t="shared" si="85"/>
        <v>62.166666666666664</v>
      </c>
      <c r="Q1405" t="s">
        <v>8316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8221</v>
      </c>
      <c r="G1406" t="s">
        <v>8225</v>
      </c>
      <c r="H1406" t="s">
        <v>8247</v>
      </c>
      <c r="I1406" s="16">
        <v>1424607285</v>
      </c>
      <c r="J1406" s="1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1.6620689655172414E-2</v>
      </c>
      <c r="P1406" s="19">
        <f t="shared" si="85"/>
        <v>48.2</v>
      </c>
      <c r="Q1406" t="s">
        <v>8331</v>
      </c>
      <c r="R1406" t="s">
        <v>8363</v>
      </c>
      <c r="S1406" s="14">
        <f t="shared" si="86"/>
        <v>42032.510243055556</v>
      </c>
      <c r="T1406" s="14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8221</v>
      </c>
      <c r="G1407" t="s">
        <v>8224</v>
      </c>
      <c r="H1407" t="s">
        <v>8246</v>
      </c>
      <c r="I1407" s="16">
        <v>1417195201</v>
      </c>
      <c r="J1407" s="16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4.1999999999999997E-3</v>
      </c>
      <c r="P1407" s="19">
        <f t="shared" si="85"/>
        <v>6.1764705882352944</v>
      </c>
      <c r="Q1407" t="s">
        <v>8331</v>
      </c>
      <c r="R1407" t="s">
        <v>8363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8221</v>
      </c>
      <c r="G1408" t="s">
        <v>8237</v>
      </c>
      <c r="H1408" t="s">
        <v>8249</v>
      </c>
      <c r="I1408" s="16">
        <v>1449914400</v>
      </c>
      <c r="J1408" s="16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1.25E-3</v>
      </c>
      <c r="P1408" s="19">
        <f t="shared" si="85"/>
        <v>5</v>
      </c>
      <c r="Q1408" t="s">
        <v>8331</v>
      </c>
      <c r="R1408" t="s">
        <v>8363</v>
      </c>
      <c r="S1408" s="14">
        <f t="shared" si="86"/>
        <v>42297.432951388888</v>
      </c>
      <c r="T1408" s="14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8221</v>
      </c>
      <c r="G1409" t="s">
        <v>8224</v>
      </c>
      <c r="H1409" t="s">
        <v>8246</v>
      </c>
      <c r="I1409" s="16">
        <v>1407847978</v>
      </c>
      <c r="J1409" s="16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5.0000000000000001E-3</v>
      </c>
      <c r="P1409" s="19">
        <f t="shared" si="85"/>
        <v>7.5</v>
      </c>
      <c r="Q1409" t="s">
        <v>8331</v>
      </c>
      <c r="R1409" t="s">
        <v>8363</v>
      </c>
      <c r="S1409" s="14">
        <f t="shared" si="86"/>
        <v>41838.536782407406</v>
      </c>
      <c r="T1409" s="14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8221</v>
      </c>
      <c r="G1410" t="s">
        <v>8225</v>
      </c>
      <c r="H1410" t="s">
        <v>8247</v>
      </c>
      <c r="I1410" s="16">
        <v>1447451756</v>
      </c>
      <c r="J1410" s="16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7.1999999999999995E-2</v>
      </c>
      <c r="P1410" s="19">
        <f t="shared" si="85"/>
        <v>12</v>
      </c>
      <c r="Q1410" t="s">
        <v>8331</v>
      </c>
      <c r="R1410" t="s">
        <v>8363</v>
      </c>
      <c r="S1410" s="14">
        <f t="shared" si="86"/>
        <v>42291.872175925921</v>
      </c>
      <c r="T1410" s="14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9">
        <v>4000</v>
      </c>
      <c r="E1411" s="11">
        <v>0</v>
      </c>
      <c r="F1411" t="s">
        <v>8221</v>
      </c>
      <c r="G1411" t="s">
        <v>8224</v>
      </c>
      <c r="H1411" t="s">
        <v>8246</v>
      </c>
      <c r="I1411" s="16">
        <v>1420085535</v>
      </c>
      <c r="J1411" s="16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E1411/D1411</f>
        <v>0</v>
      </c>
      <c r="P1411" s="19" t="e">
        <f t="shared" ref="P1411:P1474" si="89">E1411/L1411</f>
        <v>#DIV/0!</v>
      </c>
      <c r="Q1411" t="s">
        <v>8331</v>
      </c>
      <c r="R1411" t="s">
        <v>8363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8221</v>
      </c>
      <c r="G1412" t="s">
        <v>8237</v>
      </c>
      <c r="H1412" t="s">
        <v>8249</v>
      </c>
      <c r="I1412" s="16">
        <v>1464939520</v>
      </c>
      <c r="J1412" s="16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1.6666666666666666E-4</v>
      </c>
      <c r="P1412" s="19">
        <f t="shared" si="89"/>
        <v>1</v>
      </c>
      <c r="Q1412" t="s">
        <v>8331</v>
      </c>
      <c r="R1412" t="s">
        <v>8363</v>
      </c>
      <c r="S1412" s="14">
        <f t="shared" si="90"/>
        <v>42479.318518518514</v>
      </c>
      <c r="T1412" s="14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8221</v>
      </c>
      <c r="G1413" t="s">
        <v>8225</v>
      </c>
      <c r="H1413" t="s">
        <v>8247</v>
      </c>
      <c r="I1413" s="16">
        <v>1423185900</v>
      </c>
      <c r="J1413" s="16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2.3333333333333335E-3</v>
      </c>
      <c r="P1413" s="19">
        <f t="shared" si="89"/>
        <v>2.3333333333333335</v>
      </c>
      <c r="Q1413" t="s">
        <v>8331</v>
      </c>
      <c r="R1413" t="s">
        <v>8363</v>
      </c>
      <c r="S1413" s="14">
        <f t="shared" si="90"/>
        <v>42013.059027777781</v>
      </c>
      <c r="T1413" s="14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8221</v>
      </c>
      <c r="G1414" t="s">
        <v>8224</v>
      </c>
      <c r="H1414" t="s">
        <v>8246</v>
      </c>
      <c r="I1414" s="16">
        <v>1417656699</v>
      </c>
      <c r="J1414" s="16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4.5714285714285714E-2</v>
      </c>
      <c r="P1414" s="19">
        <f t="shared" si="89"/>
        <v>24.615384615384617</v>
      </c>
      <c r="Q1414" t="s">
        <v>8331</v>
      </c>
      <c r="R1414" t="s">
        <v>8363</v>
      </c>
      <c r="S1414" s="14">
        <f t="shared" si="90"/>
        <v>41947.063645833332</v>
      </c>
      <c r="T1414" s="14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8221</v>
      </c>
      <c r="G1415" t="s">
        <v>8237</v>
      </c>
      <c r="H1415" t="s">
        <v>8249</v>
      </c>
      <c r="I1415" s="16">
        <v>1455964170</v>
      </c>
      <c r="J1415" s="16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0.05</v>
      </c>
      <c r="P1415" s="19">
        <f t="shared" si="89"/>
        <v>100</v>
      </c>
      <c r="Q1415" t="s">
        <v>8331</v>
      </c>
      <c r="R1415" t="s">
        <v>8363</v>
      </c>
      <c r="S1415" s="14">
        <f t="shared" si="90"/>
        <v>42360.437152777777</v>
      </c>
      <c r="T1415" s="14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8221</v>
      </c>
      <c r="G1416" t="s">
        <v>8224</v>
      </c>
      <c r="H1416" t="s">
        <v>8246</v>
      </c>
      <c r="I1416" s="16">
        <v>1483423467</v>
      </c>
      <c r="J1416" s="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2E-3</v>
      </c>
      <c r="P1416" s="19">
        <f t="shared" si="89"/>
        <v>1</v>
      </c>
      <c r="Q1416" t="s">
        <v>8331</v>
      </c>
      <c r="R1416" t="s">
        <v>8363</v>
      </c>
      <c r="S1416" s="14">
        <f t="shared" si="90"/>
        <v>42708.25309027778</v>
      </c>
      <c r="T1416" s="14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8221</v>
      </c>
      <c r="G1417" t="s">
        <v>8224</v>
      </c>
      <c r="H1417" t="s">
        <v>8246</v>
      </c>
      <c r="I1417" s="16">
        <v>1439741591</v>
      </c>
      <c r="J1417" s="16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0.18181818181818182</v>
      </c>
      <c r="P1417" s="19">
        <f t="shared" si="89"/>
        <v>88.888888888888886</v>
      </c>
      <c r="Q1417" t="s">
        <v>8331</v>
      </c>
      <c r="R1417" t="s">
        <v>8363</v>
      </c>
      <c r="S1417" s="14">
        <f t="shared" si="90"/>
        <v>42192.675821759258</v>
      </c>
      <c r="T1417" s="14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9">
        <v>50000</v>
      </c>
      <c r="E1418" s="11">
        <v>0</v>
      </c>
      <c r="F1418" t="s">
        <v>8221</v>
      </c>
      <c r="G1418" t="s">
        <v>8224</v>
      </c>
      <c r="H1418" t="s">
        <v>8246</v>
      </c>
      <c r="I1418" s="16">
        <v>1448147619</v>
      </c>
      <c r="J1418" s="16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19" t="e">
        <f t="shared" si="89"/>
        <v>#DIV/0!</v>
      </c>
      <c r="Q1418" t="s">
        <v>8331</v>
      </c>
      <c r="R1418" t="s">
        <v>8363</v>
      </c>
      <c r="S1418" s="14">
        <f t="shared" si="90"/>
        <v>42299.926145833335</v>
      </c>
      <c r="T1418" s="14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8221</v>
      </c>
      <c r="G1419" t="s">
        <v>8224</v>
      </c>
      <c r="H1419" t="s">
        <v>8246</v>
      </c>
      <c r="I1419" s="16">
        <v>1442315460</v>
      </c>
      <c r="J1419" s="16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1.2222222222222223E-2</v>
      </c>
      <c r="P1419" s="19">
        <f t="shared" si="89"/>
        <v>27.5</v>
      </c>
      <c r="Q1419" t="s">
        <v>8331</v>
      </c>
      <c r="R1419" t="s">
        <v>8363</v>
      </c>
      <c r="S1419" s="14">
        <f t="shared" si="90"/>
        <v>42232.15016203704</v>
      </c>
      <c r="T1419" s="14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8221</v>
      </c>
      <c r="G1420" t="s">
        <v>8227</v>
      </c>
      <c r="H1420" t="s">
        <v>8249</v>
      </c>
      <c r="I1420" s="16">
        <v>1456397834</v>
      </c>
      <c r="J1420" s="16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2E-3</v>
      </c>
      <c r="P1420" s="19">
        <f t="shared" si="89"/>
        <v>6</v>
      </c>
      <c r="Q1420" t="s">
        <v>8331</v>
      </c>
      <c r="R1420" t="s">
        <v>8363</v>
      </c>
      <c r="S1420" s="14">
        <f t="shared" si="90"/>
        <v>42395.456412037034</v>
      </c>
      <c r="T1420" s="14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8221</v>
      </c>
      <c r="G1421" t="s">
        <v>8224</v>
      </c>
      <c r="H1421" t="s">
        <v>8246</v>
      </c>
      <c r="I1421" s="16">
        <v>1476010619</v>
      </c>
      <c r="J1421" s="16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7.0634920634920634E-2</v>
      </c>
      <c r="P1421" s="19">
        <f t="shared" si="89"/>
        <v>44.5</v>
      </c>
      <c r="Q1421" t="s">
        <v>8331</v>
      </c>
      <c r="R1421" t="s">
        <v>8363</v>
      </c>
      <c r="S1421" s="14">
        <f t="shared" si="90"/>
        <v>42622.456238425926</v>
      </c>
      <c r="T1421" s="14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8221</v>
      </c>
      <c r="G1422" t="s">
        <v>8224</v>
      </c>
      <c r="H1422" t="s">
        <v>8246</v>
      </c>
      <c r="I1422" s="16">
        <v>1467129686</v>
      </c>
      <c r="J1422" s="16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2.7272727272727271E-2</v>
      </c>
      <c r="P1422" s="19">
        <f t="shared" si="89"/>
        <v>1</v>
      </c>
      <c r="Q1422" t="s">
        <v>8331</v>
      </c>
      <c r="R1422" t="s">
        <v>8363</v>
      </c>
      <c r="S1422" s="14">
        <f t="shared" si="90"/>
        <v>42524.667662037042</v>
      </c>
      <c r="T1422" s="14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8221</v>
      </c>
      <c r="G1423" t="s">
        <v>8235</v>
      </c>
      <c r="H1423" t="s">
        <v>8255</v>
      </c>
      <c r="I1423" s="16">
        <v>1423432709</v>
      </c>
      <c r="J1423" s="16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1E-3</v>
      </c>
      <c r="P1423" s="19">
        <f t="shared" si="89"/>
        <v>100</v>
      </c>
      <c r="Q1423" t="s">
        <v>8331</v>
      </c>
      <c r="R1423" t="s">
        <v>8363</v>
      </c>
      <c r="S1423" s="14">
        <f t="shared" si="90"/>
        <v>42013.915613425925</v>
      </c>
      <c r="T1423" s="14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8221</v>
      </c>
      <c r="G1424" t="s">
        <v>8228</v>
      </c>
      <c r="H1424" t="s">
        <v>8250</v>
      </c>
      <c r="I1424" s="16">
        <v>1474436704</v>
      </c>
      <c r="J1424" s="16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1.0399999999999999E-3</v>
      </c>
      <c r="P1424" s="19">
        <f t="shared" si="89"/>
        <v>13</v>
      </c>
      <c r="Q1424" t="s">
        <v>8331</v>
      </c>
      <c r="R1424" t="s">
        <v>8363</v>
      </c>
      <c r="S1424" s="14">
        <f t="shared" si="90"/>
        <v>42604.239629629628</v>
      </c>
      <c r="T1424" s="14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8221</v>
      </c>
      <c r="G1425" t="s">
        <v>8226</v>
      </c>
      <c r="H1425" t="s">
        <v>8248</v>
      </c>
      <c r="I1425" s="16">
        <v>1451637531</v>
      </c>
      <c r="J1425" s="16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3.3333333333333335E-3</v>
      </c>
      <c r="P1425" s="19">
        <f t="shared" si="89"/>
        <v>100</v>
      </c>
      <c r="Q1425" t="s">
        <v>8331</v>
      </c>
      <c r="R1425" t="s">
        <v>8363</v>
      </c>
      <c r="S1425" s="14">
        <f t="shared" si="90"/>
        <v>42340.360312500001</v>
      </c>
      <c r="T1425" s="14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8221</v>
      </c>
      <c r="G1426" t="s">
        <v>8224</v>
      </c>
      <c r="H1426" t="s">
        <v>8246</v>
      </c>
      <c r="I1426" s="16">
        <v>1479233602</v>
      </c>
      <c r="J1426" s="1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0.2036</v>
      </c>
      <c r="P1426" s="19">
        <f t="shared" si="89"/>
        <v>109.07142857142857</v>
      </c>
      <c r="Q1426" t="s">
        <v>8331</v>
      </c>
      <c r="R1426" t="s">
        <v>8363</v>
      </c>
      <c r="S1426" s="14">
        <f t="shared" si="90"/>
        <v>42676.717615740738</v>
      </c>
      <c r="T1426" s="14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9">
        <v>13000</v>
      </c>
      <c r="E1427" s="11">
        <v>0</v>
      </c>
      <c r="F1427" t="s">
        <v>8221</v>
      </c>
      <c r="G1427" t="s">
        <v>8224</v>
      </c>
      <c r="H1427" t="s">
        <v>8246</v>
      </c>
      <c r="I1427" s="16">
        <v>1430276959</v>
      </c>
      <c r="J1427" s="16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19" t="e">
        <f t="shared" si="89"/>
        <v>#DIV/0!</v>
      </c>
      <c r="Q1427" t="s">
        <v>8331</v>
      </c>
      <c r="R1427" t="s">
        <v>8363</v>
      </c>
      <c r="S1427" s="14">
        <f t="shared" si="90"/>
        <v>42093.131469907406</v>
      </c>
      <c r="T1427" s="14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9">
        <v>1000</v>
      </c>
      <c r="E1428" s="11">
        <v>0</v>
      </c>
      <c r="F1428" t="s">
        <v>8221</v>
      </c>
      <c r="G1428" t="s">
        <v>8236</v>
      </c>
      <c r="H1428" t="s">
        <v>8249</v>
      </c>
      <c r="I1428" s="16">
        <v>1440408120</v>
      </c>
      <c r="J1428" s="16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19" t="e">
        <f t="shared" si="89"/>
        <v>#DIV/0!</v>
      </c>
      <c r="Q1428" t="s">
        <v>8331</v>
      </c>
      <c r="R1428" t="s">
        <v>8363</v>
      </c>
      <c r="S1428" s="14">
        <f t="shared" si="90"/>
        <v>42180.390277777777</v>
      </c>
      <c r="T1428" s="14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8221</v>
      </c>
      <c r="G1429" t="s">
        <v>8236</v>
      </c>
      <c r="H1429" t="s">
        <v>8249</v>
      </c>
      <c r="I1429" s="16">
        <v>1474230385</v>
      </c>
      <c r="J1429" s="16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8.3799999999999999E-2</v>
      </c>
      <c r="P1429" s="19">
        <f t="shared" si="89"/>
        <v>104.75</v>
      </c>
      <c r="Q1429" t="s">
        <v>8331</v>
      </c>
      <c r="R1429" t="s">
        <v>8363</v>
      </c>
      <c r="S1429" s="14">
        <f t="shared" si="90"/>
        <v>42601.851678240739</v>
      </c>
      <c r="T1429" s="14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8221</v>
      </c>
      <c r="G1430" t="s">
        <v>8227</v>
      </c>
      <c r="H1430" t="s">
        <v>8249</v>
      </c>
      <c r="I1430" s="16">
        <v>1459584417</v>
      </c>
      <c r="J1430" s="16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4.4999999999999998E-2</v>
      </c>
      <c r="P1430" s="19">
        <f t="shared" si="89"/>
        <v>15</v>
      </c>
      <c r="Q1430" t="s">
        <v>8331</v>
      </c>
      <c r="R1430" t="s">
        <v>8363</v>
      </c>
      <c r="S1430" s="14">
        <f t="shared" si="90"/>
        <v>42432.379826388889</v>
      </c>
      <c r="T1430" s="14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9">
        <v>10000</v>
      </c>
      <c r="E1431" s="11">
        <v>0</v>
      </c>
      <c r="F1431" t="s">
        <v>8221</v>
      </c>
      <c r="G1431" t="s">
        <v>8224</v>
      </c>
      <c r="H1431" t="s">
        <v>8246</v>
      </c>
      <c r="I1431" s="16">
        <v>1428629242</v>
      </c>
      <c r="J1431" s="16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19" t="e">
        <f t="shared" si="89"/>
        <v>#DIV/0!</v>
      </c>
      <c r="Q1431" t="s">
        <v>8331</v>
      </c>
      <c r="R1431" t="s">
        <v>8363</v>
      </c>
      <c r="S1431" s="14">
        <f t="shared" si="90"/>
        <v>42074.060671296291</v>
      </c>
      <c r="T1431" s="14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8221</v>
      </c>
      <c r="G1432" t="s">
        <v>8224</v>
      </c>
      <c r="H1432" t="s">
        <v>8246</v>
      </c>
      <c r="I1432" s="16">
        <v>1419017488</v>
      </c>
      <c r="J1432" s="16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8.0600000000000005E-2</v>
      </c>
      <c r="P1432" s="19">
        <f t="shared" si="89"/>
        <v>80.599999999999994</v>
      </c>
      <c r="Q1432" t="s">
        <v>8331</v>
      </c>
      <c r="R1432" t="s">
        <v>8363</v>
      </c>
      <c r="S1432" s="14">
        <f t="shared" si="90"/>
        <v>41961.813518518517</v>
      </c>
      <c r="T1432" s="14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8221</v>
      </c>
      <c r="G1433" t="s">
        <v>8224</v>
      </c>
      <c r="H1433" t="s">
        <v>8246</v>
      </c>
      <c r="I1433" s="16">
        <v>1448517816</v>
      </c>
      <c r="J1433" s="16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0.31947058823529412</v>
      </c>
      <c r="P1433" s="19">
        <f t="shared" si="89"/>
        <v>115.55319148936171</v>
      </c>
      <c r="Q1433" t="s">
        <v>8331</v>
      </c>
      <c r="R1433" t="s">
        <v>8363</v>
      </c>
      <c r="S1433" s="14">
        <f t="shared" si="90"/>
        <v>42304.210833333331</v>
      </c>
      <c r="T1433" s="14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9">
        <v>40000</v>
      </c>
      <c r="E1434" s="11">
        <v>0</v>
      </c>
      <c r="F1434" t="s">
        <v>8221</v>
      </c>
      <c r="G1434" t="s">
        <v>8224</v>
      </c>
      <c r="H1434" t="s">
        <v>8246</v>
      </c>
      <c r="I1434" s="16">
        <v>1437417828</v>
      </c>
      <c r="J1434" s="16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19" t="e">
        <f t="shared" si="89"/>
        <v>#DIV/0!</v>
      </c>
      <c r="Q1434" t="s">
        <v>8331</v>
      </c>
      <c r="R1434" t="s">
        <v>8363</v>
      </c>
      <c r="S1434" s="14">
        <f t="shared" si="90"/>
        <v>42175.780416666668</v>
      </c>
      <c r="T1434" s="14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 s="16">
        <v>1481367600</v>
      </c>
      <c r="J1435" s="16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6.7083333333333328E-2</v>
      </c>
      <c r="P1435" s="19">
        <f t="shared" si="89"/>
        <v>80.5</v>
      </c>
      <c r="Q1435" t="s">
        <v>8331</v>
      </c>
      <c r="R1435" t="s">
        <v>8363</v>
      </c>
      <c r="S1435" s="14">
        <f t="shared" si="90"/>
        <v>42673.625868055555</v>
      </c>
      <c r="T1435" s="14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8221</v>
      </c>
      <c r="G1436" t="s">
        <v>8232</v>
      </c>
      <c r="H1436" t="s">
        <v>8253</v>
      </c>
      <c r="I1436" s="16">
        <v>1433775600</v>
      </c>
      <c r="J1436" s="1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9.987804878048781E-2</v>
      </c>
      <c r="P1436" s="19">
        <f t="shared" si="89"/>
        <v>744.5454545454545</v>
      </c>
      <c r="Q1436" t="s">
        <v>8331</v>
      </c>
      <c r="R1436" t="s">
        <v>8363</v>
      </c>
      <c r="S1436" s="14">
        <f t="shared" si="90"/>
        <v>42142.767106481479</v>
      </c>
      <c r="T1436" s="14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8221</v>
      </c>
      <c r="G1437" t="s">
        <v>8237</v>
      </c>
      <c r="H1437" t="s">
        <v>8249</v>
      </c>
      <c r="I1437" s="16">
        <v>1444589020</v>
      </c>
      <c r="J1437" s="16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1E-3</v>
      </c>
      <c r="P1437" s="19">
        <f t="shared" si="89"/>
        <v>7.5</v>
      </c>
      <c r="Q1437" t="s">
        <v>8331</v>
      </c>
      <c r="R1437" t="s">
        <v>8363</v>
      </c>
      <c r="S1437" s="14">
        <f t="shared" si="90"/>
        <v>42258.780324074076</v>
      </c>
      <c r="T1437" s="14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8221</v>
      </c>
      <c r="G1438" t="s">
        <v>8236</v>
      </c>
      <c r="H1438" t="s">
        <v>8249</v>
      </c>
      <c r="I1438" s="16">
        <v>1456043057</v>
      </c>
      <c r="J1438" s="16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7.7000000000000002E-3</v>
      </c>
      <c r="P1438" s="19">
        <f t="shared" si="89"/>
        <v>38.5</v>
      </c>
      <c r="Q1438" t="s">
        <v>8331</v>
      </c>
      <c r="R1438" t="s">
        <v>8363</v>
      </c>
      <c r="S1438" s="14">
        <f t="shared" si="90"/>
        <v>42391.35019675926</v>
      </c>
      <c r="T1438" s="14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8221</v>
      </c>
      <c r="G1439" t="s">
        <v>8224</v>
      </c>
      <c r="H1439" t="s">
        <v>8246</v>
      </c>
      <c r="I1439" s="16">
        <v>1405227540</v>
      </c>
      <c r="J1439" s="16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0.26900000000000002</v>
      </c>
      <c r="P1439" s="19">
        <f t="shared" si="89"/>
        <v>36.68181818181818</v>
      </c>
      <c r="Q1439" t="s">
        <v>8331</v>
      </c>
      <c r="R1439" t="s">
        <v>8363</v>
      </c>
      <c r="S1439" s="14">
        <f t="shared" si="90"/>
        <v>41796.531701388885</v>
      </c>
      <c r="T1439" s="14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8221</v>
      </c>
      <c r="G1440" t="s">
        <v>8232</v>
      </c>
      <c r="H1440" t="s">
        <v>8253</v>
      </c>
      <c r="I1440" s="16">
        <v>1461765300</v>
      </c>
      <c r="J1440" s="16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0.03</v>
      </c>
      <c r="P1440" s="19">
        <f t="shared" si="89"/>
        <v>75</v>
      </c>
      <c r="Q1440" t="s">
        <v>8331</v>
      </c>
      <c r="R1440" t="s">
        <v>8363</v>
      </c>
      <c r="S1440" s="14">
        <f t="shared" si="90"/>
        <v>42457.871516203704</v>
      </c>
      <c r="T1440" s="14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8221</v>
      </c>
      <c r="G1441" t="s">
        <v>8229</v>
      </c>
      <c r="H1441" t="s">
        <v>8251</v>
      </c>
      <c r="I1441" s="16">
        <v>1425758101</v>
      </c>
      <c r="J1441" s="16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6.6055045871559637E-2</v>
      </c>
      <c r="P1441" s="19">
        <f t="shared" si="89"/>
        <v>30</v>
      </c>
      <c r="Q1441" t="s">
        <v>8331</v>
      </c>
      <c r="R1441" t="s">
        <v>8363</v>
      </c>
      <c r="S1441" s="14">
        <f t="shared" si="90"/>
        <v>42040.829872685179</v>
      </c>
      <c r="T1441" s="14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8221</v>
      </c>
      <c r="G1442" t="s">
        <v>8237</v>
      </c>
      <c r="H1442" t="s">
        <v>8249</v>
      </c>
      <c r="I1442" s="16">
        <v>1464285463</v>
      </c>
      <c r="J1442" s="16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7.6923076923076926E-5</v>
      </c>
      <c r="P1442" s="19">
        <f t="shared" si="89"/>
        <v>1</v>
      </c>
      <c r="Q1442" t="s">
        <v>8331</v>
      </c>
      <c r="R1442" t="s">
        <v>8363</v>
      </c>
      <c r="S1442" s="14">
        <f t="shared" si="90"/>
        <v>42486.748414351852</v>
      </c>
      <c r="T1442" s="14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8221</v>
      </c>
      <c r="G1443" t="s">
        <v>8225</v>
      </c>
      <c r="H1443" t="s">
        <v>8247</v>
      </c>
      <c r="I1443" s="16">
        <v>1441995769</v>
      </c>
      <c r="J1443" s="16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1.1222222222222222E-2</v>
      </c>
      <c r="P1443" s="19">
        <f t="shared" si="89"/>
        <v>673.33333333333337</v>
      </c>
      <c r="Q1443" t="s">
        <v>8331</v>
      </c>
      <c r="R1443" t="s">
        <v>8363</v>
      </c>
      <c r="S1443" s="14">
        <f t="shared" si="90"/>
        <v>42198.765844907408</v>
      </c>
      <c r="T1443" s="14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9">
        <v>1500</v>
      </c>
      <c r="E1444" s="11">
        <v>0</v>
      </c>
      <c r="F1444" t="s">
        <v>8221</v>
      </c>
      <c r="G1444" t="s">
        <v>8224</v>
      </c>
      <c r="H1444" t="s">
        <v>8246</v>
      </c>
      <c r="I1444" s="16">
        <v>1464190158</v>
      </c>
      <c r="J1444" s="16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19" t="e">
        <f t="shared" si="89"/>
        <v>#DIV/0!</v>
      </c>
      <c r="Q1444" t="s">
        <v>8331</v>
      </c>
      <c r="R1444" t="s">
        <v>8363</v>
      </c>
      <c r="S1444" s="14">
        <f t="shared" si="90"/>
        <v>42485.64534722222</v>
      </c>
      <c r="T1444" s="14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9">
        <v>13000</v>
      </c>
      <c r="E1445" s="11">
        <v>0</v>
      </c>
      <c r="F1445" t="s">
        <v>8221</v>
      </c>
      <c r="G1445" t="s">
        <v>8230</v>
      </c>
      <c r="H1445" t="s">
        <v>8249</v>
      </c>
      <c r="I1445" s="16">
        <v>1483395209</v>
      </c>
      <c r="J1445" s="16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19" t="e">
        <f t="shared" si="89"/>
        <v>#DIV/0!</v>
      </c>
      <c r="Q1445" t="s">
        <v>8331</v>
      </c>
      <c r="R1445" t="s">
        <v>8363</v>
      </c>
      <c r="S1445" s="14">
        <f t="shared" si="90"/>
        <v>42707.926030092596</v>
      </c>
      <c r="T1445" s="14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9">
        <v>4950</v>
      </c>
      <c r="E1446" s="11">
        <v>0</v>
      </c>
      <c r="F1446" t="s">
        <v>8221</v>
      </c>
      <c r="G1446" t="s">
        <v>8236</v>
      </c>
      <c r="H1446" t="s">
        <v>8249</v>
      </c>
      <c r="I1446" s="16">
        <v>1442091462</v>
      </c>
      <c r="J1446" s="1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19" t="e">
        <f t="shared" si="89"/>
        <v>#DIV/0!</v>
      </c>
      <c r="Q1446" t="s">
        <v>8331</v>
      </c>
      <c r="R1446" t="s">
        <v>8363</v>
      </c>
      <c r="S1446" s="14">
        <f t="shared" si="90"/>
        <v>42199.873402777783</v>
      </c>
      <c r="T1446" s="14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9">
        <v>130000</v>
      </c>
      <c r="E1447" s="11">
        <v>0</v>
      </c>
      <c r="F1447" t="s">
        <v>8221</v>
      </c>
      <c r="G1447" t="s">
        <v>8236</v>
      </c>
      <c r="H1447" t="s">
        <v>8249</v>
      </c>
      <c r="I1447" s="16">
        <v>1434286855</v>
      </c>
      <c r="J1447" s="16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19" t="e">
        <f t="shared" si="89"/>
        <v>#DIV/0!</v>
      </c>
      <c r="Q1447" t="s">
        <v>8331</v>
      </c>
      <c r="R1447" t="s">
        <v>8363</v>
      </c>
      <c r="S1447" s="14">
        <f t="shared" si="90"/>
        <v>42139.542303240742</v>
      </c>
      <c r="T1447" s="14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9">
        <v>900</v>
      </c>
      <c r="E1448" s="11">
        <v>0</v>
      </c>
      <c r="F1448" t="s">
        <v>8221</v>
      </c>
      <c r="G1448" t="s">
        <v>8237</v>
      </c>
      <c r="H1448" t="s">
        <v>8249</v>
      </c>
      <c r="I1448" s="16">
        <v>1461235478</v>
      </c>
      <c r="J1448" s="16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19" t="e">
        <f t="shared" si="89"/>
        <v>#DIV/0!</v>
      </c>
      <c r="Q1448" t="s">
        <v>8331</v>
      </c>
      <c r="R1448" t="s">
        <v>8363</v>
      </c>
      <c r="S1448" s="14">
        <f t="shared" si="90"/>
        <v>42461.447662037041</v>
      </c>
      <c r="T1448" s="14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8221</v>
      </c>
      <c r="G1449" t="s">
        <v>8224</v>
      </c>
      <c r="H1449" t="s">
        <v>8246</v>
      </c>
      <c r="I1449" s="16">
        <v>1467999134</v>
      </c>
      <c r="J1449" s="16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1.4999999999999999E-4</v>
      </c>
      <c r="P1449" s="19">
        <f t="shared" si="89"/>
        <v>25</v>
      </c>
      <c r="Q1449" t="s">
        <v>8331</v>
      </c>
      <c r="R1449" t="s">
        <v>8363</v>
      </c>
      <c r="S1449" s="14">
        <f t="shared" si="90"/>
        <v>42529.730717592596</v>
      </c>
      <c r="T1449" s="14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9">
        <v>200000</v>
      </c>
      <c r="E1450" s="11">
        <v>0</v>
      </c>
      <c r="F1450" t="s">
        <v>8221</v>
      </c>
      <c r="G1450" t="s">
        <v>8226</v>
      </c>
      <c r="H1450" t="s">
        <v>8248</v>
      </c>
      <c r="I1450" s="16">
        <v>1432272300</v>
      </c>
      <c r="J1450" s="16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19" t="e">
        <f t="shared" si="89"/>
        <v>#DIV/0!</v>
      </c>
      <c r="Q1450" t="s">
        <v>8331</v>
      </c>
      <c r="R1450" t="s">
        <v>8363</v>
      </c>
      <c r="S1450" s="14">
        <f t="shared" si="90"/>
        <v>42115.936550925922</v>
      </c>
      <c r="T1450" s="14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9">
        <v>8888</v>
      </c>
      <c r="E1451" s="11">
        <v>0</v>
      </c>
      <c r="F1451" t="s">
        <v>8221</v>
      </c>
      <c r="G1451" t="s">
        <v>8224</v>
      </c>
      <c r="H1451" t="s">
        <v>8246</v>
      </c>
      <c r="I1451" s="16">
        <v>1431286105</v>
      </c>
      <c r="J1451" s="16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19" t="e">
        <f t="shared" si="89"/>
        <v>#DIV/0!</v>
      </c>
      <c r="Q1451" t="s">
        <v>8331</v>
      </c>
      <c r="R1451" t="s">
        <v>8363</v>
      </c>
      <c r="S1451" s="14">
        <f t="shared" si="90"/>
        <v>42086.811400462961</v>
      </c>
      <c r="T1451" s="14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8221</v>
      </c>
      <c r="G1452" t="s">
        <v>8224</v>
      </c>
      <c r="H1452" t="s">
        <v>8246</v>
      </c>
      <c r="I1452" s="16">
        <v>1455941197</v>
      </c>
      <c r="J1452" s="16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1.0000000000000001E-5</v>
      </c>
      <c r="P1452" s="19">
        <f t="shared" si="89"/>
        <v>1</v>
      </c>
      <c r="Q1452" t="s">
        <v>8331</v>
      </c>
      <c r="R1452" t="s">
        <v>8363</v>
      </c>
      <c r="S1452" s="14">
        <f t="shared" si="90"/>
        <v>42390.171261574069</v>
      </c>
      <c r="T1452" s="14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8220</v>
      </c>
      <c r="G1453" t="s">
        <v>8224</v>
      </c>
      <c r="H1453" t="s">
        <v>8246</v>
      </c>
      <c r="I1453" s="16">
        <v>1416355259</v>
      </c>
      <c r="J1453" s="16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1.0554089709762533E-4</v>
      </c>
      <c r="P1453" s="19">
        <f t="shared" si="89"/>
        <v>1</v>
      </c>
      <c r="Q1453" t="s">
        <v>8331</v>
      </c>
      <c r="R1453" t="s">
        <v>8363</v>
      </c>
      <c r="S1453" s="14">
        <f t="shared" si="90"/>
        <v>41931.959016203706</v>
      </c>
      <c r="T1453" s="14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9">
        <v>14000</v>
      </c>
      <c r="E1454" s="11">
        <v>0</v>
      </c>
      <c r="F1454" t="s">
        <v>8220</v>
      </c>
      <c r="G1454" t="s">
        <v>8224</v>
      </c>
      <c r="H1454" t="s">
        <v>8246</v>
      </c>
      <c r="I1454" s="16">
        <v>1406566363</v>
      </c>
      <c r="J1454" s="16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19" t="e">
        <f t="shared" si="89"/>
        <v>#DIV/0!</v>
      </c>
      <c r="Q1454" t="s">
        <v>8331</v>
      </c>
      <c r="R1454" t="s">
        <v>8363</v>
      </c>
      <c r="S1454" s="14">
        <f t="shared" si="90"/>
        <v>41818.703275462962</v>
      </c>
      <c r="T1454" s="14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9">
        <v>25000</v>
      </c>
      <c r="E1455" s="11">
        <v>0</v>
      </c>
      <c r="F1455" t="s">
        <v>8220</v>
      </c>
      <c r="G1455" t="s">
        <v>8230</v>
      </c>
      <c r="H1455" t="s">
        <v>8249</v>
      </c>
      <c r="I1455" s="16">
        <v>1492270947</v>
      </c>
      <c r="J1455" s="16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19" t="e">
        <f t="shared" si="89"/>
        <v>#DIV/0!</v>
      </c>
      <c r="Q1455" t="s">
        <v>8331</v>
      </c>
      <c r="R1455" t="s">
        <v>8363</v>
      </c>
      <c r="S1455" s="14">
        <f t="shared" si="90"/>
        <v>42795.696145833332</v>
      </c>
      <c r="T1455" s="14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8220</v>
      </c>
      <c r="G1456" t="s">
        <v>8227</v>
      </c>
      <c r="H1456" t="s">
        <v>8249</v>
      </c>
      <c r="I1456" s="16">
        <v>1461535140</v>
      </c>
      <c r="J1456" s="1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8.5714285714285719E-3</v>
      </c>
      <c r="P1456" s="19">
        <f t="shared" si="89"/>
        <v>15</v>
      </c>
      <c r="Q1456" t="s">
        <v>8331</v>
      </c>
      <c r="R1456" t="s">
        <v>8363</v>
      </c>
      <c r="S1456" s="14">
        <f t="shared" si="90"/>
        <v>42463.866666666669</v>
      </c>
      <c r="T1456" s="14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8220</v>
      </c>
      <c r="G1457" t="s">
        <v>8224</v>
      </c>
      <c r="H1457" t="s">
        <v>8246</v>
      </c>
      <c r="I1457" s="16">
        <v>1409924340</v>
      </c>
      <c r="J1457" s="16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0.105</v>
      </c>
      <c r="P1457" s="19">
        <f t="shared" si="89"/>
        <v>225</v>
      </c>
      <c r="Q1457" t="s">
        <v>8331</v>
      </c>
      <c r="R1457" t="s">
        <v>8363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8220</v>
      </c>
      <c r="G1458" t="s">
        <v>8237</v>
      </c>
      <c r="H1458" t="s">
        <v>8249</v>
      </c>
      <c r="I1458" s="16">
        <v>1483459365</v>
      </c>
      <c r="J1458" s="16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2.9000000000000001E-2</v>
      </c>
      <c r="P1458" s="19">
        <f t="shared" si="89"/>
        <v>48.333333333333336</v>
      </c>
      <c r="Q1458" t="s">
        <v>8331</v>
      </c>
      <c r="R1458" t="s">
        <v>8363</v>
      </c>
      <c r="S1458" s="14">
        <f t="shared" si="90"/>
        <v>42708.668576388889</v>
      </c>
      <c r="T1458" s="14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9">
        <v>6000</v>
      </c>
      <c r="E1459" s="11">
        <v>0</v>
      </c>
      <c r="F1459" t="s">
        <v>8220</v>
      </c>
      <c r="G1459" t="s">
        <v>8224</v>
      </c>
      <c r="H1459" t="s">
        <v>8246</v>
      </c>
      <c r="I1459" s="16">
        <v>1447281044</v>
      </c>
      <c r="J1459" s="16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19" t="e">
        <f t="shared" si="89"/>
        <v>#DIV/0!</v>
      </c>
      <c r="Q1459" t="s">
        <v>8331</v>
      </c>
      <c r="R1459" t="s">
        <v>8363</v>
      </c>
      <c r="S1459" s="14">
        <f t="shared" si="90"/>
        <v>42289.89634259259</v>
      </c>
      <c r="T1459" s="14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9">
        <v>5000</v>
      </c>
      <c r="E1460" s="11">
        <v>0</v>
      </c>
      <c r="F1460" t="s">
        <v>8220</v>
      </c>
      <c r="G1460" t="s">
        <v>8224</v>
      </c>
      <c r="H1460" t="s">
        <v>8246</v>
      </c>
      <c r="I1460" s="16">
        <v>1407729600</v>
      </c>
      <c r="J1460" s="16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19" t="e">
        <f t="shared" si="89"/>
        <v>#DIV/0!</v>
      </c>
      <c r="Q1460" t="s">
        <v>8331</v>
      </c>
      <c r="R1460" t="s">
        <v>8363</v>
      </c>
      <c r="S1460" s="14">
        <f t="shared" si="90"/>
        <v>41831.705555555556</v>
      </c>
      <c r="T1460" s="14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9">
        <v>37000</v>
      </c>
      <c r="E1461" s="11">
        <v>0</v>
      </c>
      <c r="F1461" t="s">
        <v>8220</v>
      </c>
      <c r="G1461" t="s">
        <v>8232</v>
      </c>
      <c r="H1461" t="s">
        <v>8253</v>
      </c>
      <c r="I1461" s="16">
        <v>1449077100</v>
      </c>
      <c r="J1461" s="16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19" t="e">
        <f t="shared" si="89"/>
        <v>#DIV/0!</v>
      </c>
      <c r="Q1461" t="s">
        <v>8331</v>
      </c>
      <c r="R1461" t="s">
        <v>8363</v>
      </c>
      <c r="S1461" s="14">
        <f t="shared" si="90"/>
        <v>42312.204814814817</v>
      </c>
      <c r="T1461" s="14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9">
        <v>25000000</v>
      </c>
      <c r="E1462" s="11">
        <v>0</v>
      </c>
      <c r="F1462" t="s">
        <v>8220</v>
      </c>
      <c r="G1462" t="s">
        <v>8224</v>
      </c>
      <c r="H1462" t="s">
        <v>8246</v>
      </c>
      <c r="I1462" s="16">
        <v>1417391100</v>
      </c>
      <c r="J1462" s="16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19" t="e">
        <f t="shared" si="89"/>
        <v>#DIV/0!</v>
      </c>
      <c r="Q1462" t="s">
        <v>8331</v>
      </c>
      <c r="R1462" t="s">
        <v>8363</v>
      </c>
      <c r="S1462" s="14">
        <f t="shared" si="90"/>
        <v>41915.896967592591</v>
      </c>
      <c r="T1462" s="14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8219</v>
      </c>
      <c r="G1463" t="s">
        <v>8224</v>
      </c>
      <c r="H1463" t="s">
        <v>8246</v>
      </c>
      <c r="I1463" s="16">
        <v>1413849600</v>
      </c>
      <c r="J1463" s="16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1.012446</v>
      </c>
      <c r="P1463" s="19">
        <f t="shared" si="89"/>
        <v>44.66673529411765</v>
      </c>
      <c r="Q1463" t="s">
        <v>8331</v>
      </c>
      <c r="R1463" t="s">
        <v>8332</v>
      </c>
      <c r="S1463" s="14">
        <f t="shared" si="90"/>
        <v>41899.645300925928</v>
      </c>
      <c r="T1463" s="14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8219</v>
      </c>
      <c r="G1464" t="s">
        <v>8224</v>
      </c>
      <c r="H1464" t="s">
        <v>8246</v>
      </c>
      <c r="I1464" s="16">
        <v>1365609271</v>
      </c>
      <c r="J1464" s="16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1.085175</v>
      </c>
      <c r="P1464" s="19">
        <f t="shared" si="89"/>
        <v>28.937999999999999</v>
      </c>
      <c r="Q1464" t="s">
        <v>8331</v>
      </c>
      <c r="R1464" t="s">
        <v>8332</v>
      </c>
      <c r="S1464" s="14">
        <f t="shared" si="90"/>
        <v>41344.662858796299</v>
      </c>
      <c r="T1464" s="14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8219</v>
      </c>
      <c r="G1465" t="s">
        <v>8224</v>
      </c>
      <c r="H1465" t="s">
        <v>8246</v>
      </c>
      <c r="I1465" s="16">
        <v>1365367938</v>
      </c>
      <c r="J1465" s="16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1.4766666666666666</v>
      </c>
      <c r="P1465" s="19">
        <f t="shared" si="89"/>
        <v>35.44</v>
      </c>
      <c r="Q1465" t="s">
        <v>8331</v>
      </c>
      <c r="R1465" t="s">
        <v>8332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8219</v>
      </c>
      <c r="G1466" t="s">
        <v>8224</v>
      </c>
      <c r="H1466" t="s">
        <v>8246</v>
      </c>
      <c r="I1466" s="16">
        <v>1361029958</v>
      </c>
      <c r="J1466" s="1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1.6319999999999999</v>
      </c>
      <c r="P1466" s="19">
        <f t="shared" si="89"/>
        <v>34.871794871794869</v>
      </c>
      <c r="Q1466" t="s">
        <v>8331</v>
      </c>
      <c r="R1466" t="s">
        <v>8332</v>
      </c>
      <c r="S1466" s="14">
        <f t="shared" si="90"/>
        <v>41291.661550925928</v>
      </c>
      <c r="T1466" s="14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8219</v>
      </c>
      <c r="G1467" t="s">
        <v>8224</v>
      </c>
      <c r="H1467" t="s">
        <v>8246</v>
      </c>
      <c r="I1467" s="16">
        <v>1332385200</v>
      </c>
      <c r="J1467" s="16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4.5641449999999999</v>
      </c>
      <c r="P1467" s="19">
        <f t="shared" si="89"/>
        <v>52.622732513451197</v>
      </c>
      <c r="Q1467" t="s">
        <v>8331</v>
      </c>
      <c r="R1467" t="s">
        <v>8332</v>
      </c>
      <c r="S1467" s="14">
        <f t="shared" si="90"/>
        <v>40959.734398148146</v>
      </c>
      <c r="T1467" s="14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8219</v>
      </c>
      <c r="G1468" t="s">
        <v>8224</v>
      </c>
      <c r="H1468" t="s">
        <v>8246</v>
      </c>
      <c r="I1468" s="16">
        <v>1452574800</v>
      </c>
      <c r="J1468" s="16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1.0787731249999999</v>
      </c>
      <c r="P1468" s="19">
        <f t="shared" si="89"/>
        <v>69.598266129032254</v>
      </c>
      <c r="Q1468" t="s">
        <v>8331</v>
      </c>
      <c r="R1468" t="s">
        <v>8332</v>
      </c>
      <c r="S1468" s="14">
        <f t="shared" si="90"/>
        <v>42340.172060185185</v>
      </c>
      <c r="T1468" s="14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8219</v>
      </c>
      <c r="G1469" t="s">
        <v>8224</v>
      </c>
      <c r="H1469" t="s">
        <v>8246</v>
      </c>
      <c r="I1469" s="16">
        <v>1332699285</v>
      </c>
      <c r="J1469" s="16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1.1508</v>
      </c>
      <c r="P1469" s="19">
        <f t="shared" si="89"/>
        <v>76.72</v>
      </c>
      <c r="Q1469" t="s">
        <v>8331</v>
      </c>
      <c r="R1469" t="s">
        <v>8332</v>
      </c>
      <c r="S1469" s="14">
        <f t="shared" si="90"/>
        <v>40933.80190972222</v>
      </c>
      <c r="T1469" s="14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8219</v>
      </c>
      <c r="G1470" t="s">
        <v>8224</v>
      </c>
      <c r="H1470" t="s">
        <v>8246</v>
      </c>
      <c r="I1470" s="16">
        <v>1307838049</v>
      </c>
      <c r="J1470" s="16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1.0236842105263158</v>
      </c>
      <c r="P1470" s="19">
        <f t="shared" si="89"/>
        <v>33.191126279863482</v>
      </c>
      <c r="Q1470" t="s">
        <v>8331</v>
      </c>
      <c r="R1470" t="s">
        <v>8332</v>
      </c>
      <c r="S1470" s="14">
        <f t="shared" si="90"/>
        <v>40646.014456018522</v>
      </c>
      <c r="T1470" s="14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8219</v>
      </c>
      <c r="G1471" t="s">
        <v>8224</v>
      </c>
      <c r="H1471" t="s">
        <v>8246</v>
      </c>
      <c r="I1471" s="16">
        <v>1360938109</v>
      </c>
      <c r="J1471" s="16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1.0842485875706214</v>
      </c>
      <c r="P1471" s="19">
        <f t="shared" si="89"/>
        <v>149.46417445482865</v>
      </c>
      <c r="Q1471" t="s">
        <v>8331</v>
      </c>
      <c r="R1471" t="s">
        <v>8332</v>
      </c>
      <c r="S1471" s="14">
        <f t="shared" si="90"/>
        <v>41290.598483796297</v>
      </c>
      <c r="T1471" s="14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8219</v>
      </c>
      <c r="G1472" t="s">
        <v>8224</v>
      </c>
      <c r="H1472" t="s">
        <v>8246</v>
      </c>
      <c r="I1472" s="16">
        <v>1356724263</v>
      </c>
      <c r="J1472" s="16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1.2513333333333334</v>
      </c>
      <c r="P1472" s="19">
        <f t="shared" si="89"/>
        <v>23.172839506172838</v>
      </c>
      <c r="Q1472" t="s">
        <v>8331</v>
      </c>
      <c r="R1472" t="s">
        <v>8332</v>
      </c>
      <c r="S1472" s="14">
        <f t="shared" si="90"/>
        <v>41250.827118055553</v>
      </c>
      <c r="T1472" s="14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8219</v>
      </c>
      <c r="G1473" t="s">
        <v>8224</v>
      </c>
      <c r="H1473" t="s">
        <v>8246</v>
      </c>
      <c r="I1473" s="16">
        <v>1428620334</v>
      </c>
      <c r="J1473" s="16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1.03840625</v>
      </c>
      <c r="P1473" s="19">
        <f t="shared" si="89"/>
        <v>96.877551020408163</v>
      </c>
      <c r="Q1473" t="s">
        <v>8331</v>
      </c>
      <c r="R1473" t="s">
        <v>8332</v>
      </c>
      <c r="S1473" s="14">
        <f t="shared" si="90"/>
        <v>42073.957569444443</v>
      </c>
      <c r="T1473" s="14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8219</v>
      </c>
      <c r="G1474" t="s">
        <v>8224</v>
      </c>
      <c r="H1474" t="s">
        <v>8246</v>
      </c>
      <c r="I1474" s="16">
        <v>1381928503</v>
      </c>
      <c r="J1474" s="16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1.3870400000000001</v>
      </c>
      <c r="P1474" s="19">
        <f t="shared" si="89"/>
        <v>103.20238095238095</v>
      </c>
      <c r="Q1474" t="s">
        <v>8331</v>
      </c>
      <c r="R1474" t="s">
        <v>8332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8219</v>
      </c>
      <c r="G1475" t="s">
        <v>8224</v>
      </c>
      <c r="H1475" t="s">
        <v>8246</v>
      </c>
      <c r="I1475" s="16">
        <v>1330644639</v>
      </c>
      <c r="J1475" s="16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E1475/D1475</f>
        <v>1.20516</v>
      </c>
      <c r="P1475" s="19">
        <f t="shared" ref="P1475:P1538" si="93">E1475/L1475</f>
        <v>38.462553191489363</v>
      </c>
      <c r="Q1475" t="s">
        <v>8331</v>
      </c>
      <c r="R1475" t="s">
        <v>8332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8219</v>
      </c>
      <c r="G1476" t="s">
        <v>8224</v>
      </c>
      <c r="H1476" t="s">
        <v>8246</v>
      </c>
      <c r="I1476" s="16">
        <v>1379093292</v>
      </c>
      <c r="J1476" s="1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1.1226666666666667</v>
      </c>
      <c r="P1476" s="19">
        <f t="shared" si="93"/>
        <v>44.315789473684212</v>
      </c>
      <c r="Q1476" t="s">
        <v>8331</v>
      </c>
      <c r="R1476" t="s">
        <v>8332</v>
      </c>
      <c r="S1476" s="14">
        <f t="shared" si="94"/>
        <v>41500.727916666663</v>
      </c>
      <c r="T1476" s="14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8219</v>
      </c>
      <c r="G1477" t="s">
        <v>8224</v>
      </c>
      <c r="H1477" t="s">
        <v>8246</v>
      </c>
      <c r="I1477" s="16">
        <v>1419051540</v>
      </c>
      <c r="J1477" s="16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1.8866966666666667</v>
      </c>
      <c r="P1477" s="19">
        <f t="shared" si="93"/>
        <v>64.173356009070289</v>
      </c>
      <c r="Q1477" t="s">
        <v>8331</v>
      </c>
      <c r="R1477" t="s">
        <v>8332</v>
      </c>
      <c r="S1477" s="14">
        <f t="shared" si="94"/>
        <v>41960.722951388889</v>
      </c>
      <c r="T1477" s="14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8219</v>
      </c>
      <c r="G1478" t="s">
        <v>8224</v>
      </c>
      <c r="H1478" t="s">
        <v>8246</v>
      </c>
      <c r="I1478" s="16">
        <v>1315616422</v>
      </c>
      <c r="J1478" s="16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6.6155466666666669</v>
      </c>
      <c r="P1478" s="19">
        <f t="shared" si="93"/>
        <v>43.333275109170302</v>
      </c>
      <c r="Q1478" t="s">
        <v>8331</v>
      </c>
      <c r="R1478" t="s">
        <v>8332</v>
      </c>
      <c r="S1478" s="14">
        <f t="shared" si="94"/>
        <v>40766.041921296295</v>
      </c>
      <c r="T1478" s="14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8219</v>
      </c>
      <c r="G1479" t="s">
        <v>8224</v>
      </c>
      <c r="H1479" t="s">
        <v>8246</v>
      </c>
      <c r="I1479" s="16">
        <v>1324609200</v>
      </c>
      <c r="J1479" s="16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1.1131</v>
      </c>
      <c r="P1479" s="19">
        <f t="shared" si="93"/>
        <v>90.495934959349597</v>
      </c>
      <c r="Q1479" t="s">
        <v>8331</v>
      </c>
      <c r="R1479" t="s">
        <v>8332</v>
      </c>
      <c r="S1479" s="14">
        <f t="shared" si="94"/>
        <v>40840.615787037037</v>
      </c>
      <c r="T1479" s="14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8219</v>
      </c>
      <c r="G1480" t="s">
        <v>8224</v>
      </c>
      <c r="H1480" t="s">
        <v>8246</v>
      </c>
      <c r="I1480" s="16">
        <v>1368564913</v>
      </c>
      <c r="J1480" s="16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11.8161422</v>
      </c>
      <c r="P1480" s="19">
        <f t="shared" si="93"/>
        <v>29.187190495010373</v>
      </c>
      <c r="Q1480" t="s">
        <v>8331</v>
      </c>
      <c r="R1480" t="s">
        <v>8332</v>
      </c>
      <c r="S1480" s="14">
        <f t="shared" si="94"/>
        <v>41394.871678240743</v>
      </c>
      <c r="T1480" s="14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8219</v>
      </c>
      <c r="G1481" t="s">
        <v>8224</v>
      </c>
      <c r="H1481" t="s">
        <v>8246</v>
      </c>
      <c r="I1481" s="16">
        <v>1399694340</v>
      </c>
      <c r="J1481" s="16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1.37375</v>
      </c>
      <c r="P1481" s="19">
        <f t="shared" si="93"/>
        <v>30.95774647887324</v>
      </c>
      <c r="Q1481" t="s">
        <v>8331</v>
      </c>
      <c r="R1481" t="s">
        <v>8332</v>
      </c>
      <c r="S1481" s="14">
        <f t="shared" si="94"/>
        <v>41754.745243055557</v>
      </c>
      <c r="T1481" s="14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8219</v>
      </c>
      <c r="G1482" t="s">
        <v>8224</v>
      </c>
      <c r="H1482" t="s">
        <v>8246</v>
      </c>
      <c r="I1482" s="16">
        <v>1374858000</v>
      </c>
      <c r="J1482" s="16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1.170404</v>
      </c>
      <c r="P1482" s="19">
        <f t="shared" si="93"/>
        <v>92.157795275590544</v>
      </c>
      <c r="Q1482" t="s">
        <v>8331</v>
      </c>
      <c r="R1482" t="s">
        <v>8332</v>
      </c>
      <c r="S1482" s="14">
        <f t="shared" si="94"/>
        <v>41464.934016203704</v>
      </c>
      <c r="T1482" s="14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8221</v>
      </c>
      <c r="G1483" t="s">
        <v>8229</v>
      </c>
      <c r="H1483" t="s">
        <v>8251</v>
      </c>
      <c r="I1483" s="16">
        <v>1383430145</v>
      </c>
      <c r="J1483" s="16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2.1000000000000001E-2</v>
      </c>
      <c r="P1483" s="19">
        <f t="shared" si="93"/>
        <v>17.5</v>
      </c>
      <c r="Q1483" t="s">
        <v>8331</v>
      </c>
      <c r="R1483" t="s">
        <v>8350</v>
      </c>
      <c r="S1483" s="14">
        <f t="shared" si="94"/>
        <v>41550.922974537039</v>
      </c>
      <c r="T1483" s="14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8221</v>
      </c>
      <c r="G1484" t="s">
        <v>8224</v>
      </c>
      <c r="H1484" t="s">
        <v>8246</v>
      </c>
      <c r="I1484" s="16">
        <v>1347004260</v>
      </c>
      <c r="J1484" s="16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1E-3</v>
      </c>
      <c r="P1484" s="19">
        <f t="shared" si="93"/>
        <v>5</v>
      </c>
      <c r="Q1484" t="s">
        <v>8331</v>
      </c>
      <c r="R1484" t="s">
        <v>8350</v>
      </c>
      <c r="S1484" s="14">
        <f t="shared" si="94"/>
        <v>41136.85805555556</v>
      </c>
      <c r="T1484" s="14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8221</v>
      </c>
      <c r="G1485" t="s">
        <v>8224</v>
      </c>
      <c r="H1485" t="s">
        <v>8246</v>
      </c>
      <c r="I1485" s="16">
        <v>1469162275</v>
      </c>
      <c r="J1485" s="16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7.1428571428571426E-3</v>
      </c>
      <c r="P1485" s="19">
        <f t="shared" si="93"/>
        <v>25</v>
      </c>
      <c r="Q1485" t="s">
        <v>8331</v>
      </c>
      <c r="R1485" t="s">
        <v>8350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9">
        <v>2000</v>
      </c>
      <c r="E1486" s="11">
        <v>0</v>
      </c>
      <c r="F1486" t="s">
        <v>8221</v>
      </c>
      <c r="G1486" t="s">
        <v>8224</v>
      </c>
      <c r="H1486" t="s">
        <v>8246</v>
      </c>
      <c r="I1486" s="16">
        <v>1342882260</v>
      </c>
      <c r="J1486" s="1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19" t="e">
        <f t="shared" si="93"/>
        <v>#DIV/0!</v>
      </c>
      <c r="Q1486" t="s">
        <v>8331</v>
      </c>
      <c r="R1486" t="s">
        <v>8350</v>
      </c>
      <c r="S1486" s="14">
        <f t="shared" si="94"/>
        <v>41053.200960648144</v>
      </c>
      <c r="T1486" s="14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8221</v>
      </c>
      <c r="G1487" t="s">
        <v>8224</v>
      </c>
      <c r="H1487" t="s">
        <v>8246</v>
      </c>
      <c r="I1487" s="16">
        <v>1434827173</v>
      </c>
      <c r="J1487" s="16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2.2388059701492536E-2</v>
      </c>
      <c r="P1487" s="19">
        <f t="shared" si="93"/>
        <v>50</v>
      </c>
      <c r="Q1487" t="s">
        <v>8331</v>
      </c>
      <c r="R1487" t="s">
        <v>8350</v>
      </c>
      <c r="S1487" s="14">
        <f t="shared" si="94"/>
        <v>42130.795983796299</v>
      </c>
      <c r="T1487" s="14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8221</v>
      </c>
      <c r="G1488" t="s">
        <v>8224</v>
      </c>
      <c r="H1488" t="s">
        <v>8246</v>
      </c>
      <c r="I1488" s="16">
        <v>1425009761</v>
      </c>
      <c r="J1488" s="16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2.3999999999999998E-3</v>
      </c>
      <c r="P1488" s="19">
        <f t="shared" si="93"/>
        <v>16</v>
      </c>
      <c r="Q1488" t="s">
        <v>8331</v>
      </c>
      <c r="R1488" t="s">
        <v>8350</v>
      </c>
      <c r="S1488" s="14">
        <f t="shared" si="94"/>
        <v>42032.168530092589</v>
      </c>
      <c r="T1488" s="14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9">
        <v>10000</v>
      </c>
      <c r="E1489" s="11">
        <v>0</v>
      </c>
      <c r="F1489" t="s">
        <v>8221</v>
      </c>
      <c r="G1489" t="s">
        <v>8224</v>
      </c>
      <c r="H1489" t="s">
        <v>8246</v>
      </c>
      <c r="I1489" s="16">
        <v>1470175271</v>
      </c>
      <c r="J1489" s="16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19" t="e">
        <f t="shared" si="93"/>
        <v>#DIV/0!</v>
      </c>
      <c r="Q1489" t="s">
        <v>8331</v>
      </c>
      <c r="R1489" t="s">
        <v>8350</v>
      </c>
      <c r="S1489" s="14">
        <f t="shared" si="94"/>
        <v>42554.917488425926</v>
      </c>
      <c r="T1489" s="14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8221</v>
      </c>
      <c r="G1490" t="s">
        <v>8226</v>
      </c>
      <c r="H1490" t="s">
        <v>8248</v>
      </c>
      <c r="I1490" s="16">
        <v>1388928660</v>
      </c>
      <c r="J1490" s="16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2.4E-2</v>
      </c>
      <c r="P1490" s="19">
        <f t="shared" si="93"/>
        <v>60</v>
      </c>
      <c r="Q1490" t="s">
        <v>8331</v>
      </c>
      <c r="R1490" t="s">
        <v>8350</v>
      </c>
      <c r="S1490" s="14">
        <f t="shared" si="94"/>
        <v>41614.563194444447</v>
      </c>
      <c r="T1490" s="14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9">
        <v>5000</v>
      </c>
      <c r="E1491" s="11">
        <v>0</v>
      </c>
      <c r="F1491" t="s">
        <v>8221</v>
      </c>
      <c r="G1491" t="s">
        <v>8224</v>
      </c>
      <c r="H1491" t="s">
        <v>8246</v>
      </c>
      <c r="I1491" s="16">
        <v>1352994052</v>
      </c>
      <c r="J1491" s="16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19" t="e">
        <f t="shared" si="93"/>
        <v>#DIV/0!</v>
      </c>
      <c r="Q1491" t="s">
        <v>8331</v>
      </c>
      <c r="R1491" t="s">
        <v>8350</v>
      </c>
      <c r="S1491" s="14">
        <f t="shared" si="94"/>
        <v>41198.611712962964</v>
      </c>
      <c r="T1491" s="14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8221</v>
      </c>
      <c r="G1492" t="s">
        <v>8224</v>
      </c>
      <c r="H1492" t="s">
        <v>8246</v>
      </c>
      <c r="I1492" s="16">
        <v>1380720474</v>
      </c>
      <c r="J1492" s="16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0.30862068965517242</v>
      </c>
      <c r="P1492" s="19">
        <f t="shared" si="93"/>
        <v>47.10526315789474</v>
      </c>
      <c r="Q1492" t="s">
        <v>8331</v>
      </c>
      <c r="R1492" t="s">
        <v>8350</v>
      </c>
      <c r="S1492" s="14">
        <f t="shared" si="94"/>
        <v>41520.561041666668</v>
      </c>
      <c r="T1492" s="14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8221</v>
      </c>
      <c r="G1493" t="s">
        <v>8224</v>
      </c>
      <c r="H1493" t="s">
        <v>8246</v>
      </c>
      <c r="I1493" s="16">
        <v>1424014680</v>
      </c>
      <c r="J1493" s="16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8.3333333333333329E-2</v>
      </c>
      <c r="P1493" s="19">
        <f t="shared" si="93"/>
        <v>100</v>
      </c>
      <c r="Q1493" t="s">
        <v>8331</v>
      </c>
      <c r="R1493" t="s">
        <v>8350</v>
      </c>
      <c r="S1493" s="14">
        <f t="shared" si="94"/>
        <v>41991.713460648149</v>
      </c>
      <c r="T1493" s="14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8221</v>
      </c>
      <c r="G1494" t="s">
        <v>8224</v>
      </c>
      <c r="H1494" t="s">
        <v>8246</v>
      </c>
      <c r="I1494" s="16">
        <v>1308431646</v>
      </c>
      <c r="J1494" s="16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7.4999999999999997E-3</v>
      </c>
      <c r="P1494" s="19">
        <f t="shared" si="93"/>
        <v>15</v>
      </c>
      <c r="Q1494" t="s">
        <v>8331</v>
      </c>
      <c r="R1494" t="s">
        <v>8350</v>
      </c>
      <c r="S1494" s="14">
        <f t="shared" si="94"/>
        <v>40682.884791666671</v>
      </c>
      <c r="T1494" s="14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9">
        <v>2400</v>
      </c>
      <c r="E1495" s="11">
        <v>0</v>
      </c>
      <c r="F1495" t="s">
        <v>8221</v>
      </c>
      <c r="G1495" t="s">
        <v>8224</v>
      </c>
      <c r="H1495" t="s">
        <v>8246</v>
      </c>
      <c r="I1495" s="16">
        <v>1371415675</v>
      </c>
      <c r="J1495" s="16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19" t="e">
        <f t="shared" si="93"/>
        <v>#DIV/0!</v>
      </c>
      <c r="Q1495" t="s">
        <v>8331</v>
      </c>
      <c r="R1495" t="s">
        <v>8350</v>
      </c>
      <c r="S1495" s="14">
        <f t="shared" si="94"/>
        <v>41411.866608796299</v>
      </c>
      <c r="T1495" s="14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8221</v>
      </c>
      <c r="G1496" t="s">
        <v>8224</v>
      </c>
      <c r="H1496" t="s">
        <v>8246</v>
      </c>
      <c r="I1496" s="16">
        <v>1428075480</v>
      </c>
      <c r="J1496" s="1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8.8999999999999996E-2</v>
      </c>
      <c r="P1496" s="19">
        <f t="shared" si="93"/>
        <v>40.454545454545453</v>
      </c>
      <c r="Q1496" t="s">
        <v>8331</v>
      </c>
      <c r="R1496" t="s">
        <v>8350</v>
      </c>
      <c r="S1496" s="14">
        <f t="shared" si="94"/>
        <v>42067.722372685181</v>
      </c>
      <c r="T1496" s="14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9">
        <v>2000</v>
      </c>
      <c r="E1497" s="11">
        <v>0</v>
      </c>
      <c r="F1497" t="s">
        <v>8221</v>
      </c>
      <c r="G1497" t="s">
        <v>8224</v>
      </c>
      <c r="H1497" t="s">
        <v>8246</v>
      </c>
      <c r="I1497" s="16">
        <v>1314471431</v>
      </c>
      <c r="J1497" s="16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19" t="e">
        <f t="shared" si="93"/>
        <v>#DIV/0!</v>
      </c>
      <c r="Q1497" t="s">
        <v>8331</v>
      </c>
      <c r="R1497" t="s">
        <v>8350</v>
      </c>
      <c r="S1497" s="14">
        <f t="shared" si="94"/>
        <v>40752.789710648147</v>
      </c>
      <c r="T1497" s="14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9">
        <v>1500</v>
      </c>
      <c r="E1498" s="11">
        <v>0</v>
      </c>
      <c r="F1498" t="s">
        <v>8221</v>
      </c>
      <c r="G1498" t="s">
        <v>8224</v>
      </c>
      <c r="H1498" t="s">
        <v>8246</v>
      </c>
      <c r="I1498" s="16">
        <v>1410866659</v>
      </c>
      <c r="J1498" s="16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19" t="e">
        <f t="shared" si="93"/>
        <v>#DIV/0!</v>
      </c>
      <c r="Q1498" t="s">
        <v>8331</v>
      </c>
      <c r="R1498" t="s">
        <v>8350</v>
      </c>
      <c r="S1498" s="14">
        <f t="shared" si="94"/>
        <v>41838.475219907406</v>
      </c>
      <c r="T1498" s="14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8221</v>
      </c>
      <c r="G1499" t="s">
        <v>8224</v>
      </c>
      <c r="H1499" t="s">
        <v>8246</v>
      </c>
      <c r="I1499" s="16">
        <v>1375299780</v>
      </c>
      <c r="J1499" s="16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6.666666666666667E-5</v>
      </c>
      <c r="P1499" s="19">
        <f t="shared" si="93"/>
        <v>1</v>
      </c>
      <c r="Q1499" t="s">
        <v>8331</v>
      </c>
      <c r="R1499" t="s">
        <v>8350</v>
      </c>
      <c r="S1499" s="14">
        <f t="shared" si="94"/>
        <v>41444.64261574074</v>
      </c>
      <c r="T1499" s="14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8221</v>
      </c>
      <c r="G1500" t="s">
        <v>8224</v>
      </c>
      <c r="H1500" t="s">
        <v>8246</v>
      </c>
      <c r="I1500" s="16">
        <v>1409787378</v>
      </c>
      <c r="J1500" s="16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1.9E-2</v>
      </c>
      <c r="P1500" s="19">
        <f t="shared" si="93"/>
        <v>19</v>
      </c>
      <c r="Q1500" t="s">
        <v>8331</v>
      </c>
      <c r="R1500" t="s">
        <v>8350</v>
      </c>
      <c r="S1500" s="14">
        <f t="shared" si="94"/>
        <v>41840.983541666668</v>
      </c>
      <c r="T1500" s="14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8221</v>
      </c>
      <c r="G1501" t="s">
        <v>8224</v>
      </c>
      <c r="H1501" t="s">
        <v>8246</v>
      </c>
      <c r="I1501" s="16">
        <v>1470355833</v>
      </c>
      <c r="J1501" s="16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2.5000000000000001E-3</v>
      </c>
      <c r="P1501" s="19">
        <f t="shared" si="93"/>
        <v>5</v>
      </c>
      <c r="Q1501" t="s">
        <v>8331</v>
      </c>
      <c r="R1501" t="s">
        <v>8350</v>
      </c>
      <c r="S1501" s="14">
        <f t="shared" si="94"/>
        <v>42527.007326388892</v>
      </c>
      <c r="T1501" s="14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8221</v>
      </c>
      <c r="G1502" t="s">
        <v>8224</v>
      </c>
      <c r="H1502" t="s">
        <v>8246</v>
      </c>
      <c r="I1502" s="16">
        <v>1367444557</v>
      </c>
      <c r="J1502" s="16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0.25035714285714283</v>
      </c>
      <c r="P1502" s="19">
        <f t="shared" si="93"/>
        <v>46.733333333333334</v>
      </c>
      <c r="Q1502" t="s">
        <v>8331</v>
      </c>
      <c r="R1502" t="s">
        <v>8350</v>
      </c>
      <c r="S1502" s="14">
        <f t="shared" si="94"/>
        <v>41365.904594907406</v>
      </c>
      <c r="T1502" s="14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8219</v>
      </c>
      <c r="G1503" t="s">
        <v>8229</v>
      </c>
      <c r="H1503" t="s">
        <v>8251</v>
      </c>
      <c r="I1503" s="16">
        <v>1436364023</v>
      </c>
      <c r="J1503" s="16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1.6633076923076924</v>
      </c>
      <c r="P1503" s="19">
        <f t="shared" si="93"/>
        <v>97.731073446327684</v>
      </c>
      <c r="Q1503" t="s">
        <v>8317</v>
      </c>
      <c r="R1503" t="s">
        <v>8333</v>
      </c>
      <c r="S1503" s="14">
        <f t="shared" si="94"/>
        <v>42163.583599537036</v>
      </c>
      <c r="T1503" s="14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8219</v>
      </c>
      <c r="G1504" t="s">
        <v>8225</v>
      </c>
      <c r="H1504" t="s">
        <v>8247</v>
      </c>
      <c r="I1504" s="16">
        <v>1458943200</v>
      </c>
      <c r="J1504" s="16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1.0144545454545455</v>
      </c>
      <c r="P1504" s="19">
        <f t="shared" si="93"/>
        <v>67.835866261398181</v>
      </c>
      <c r="Q1504" t="s">
        <v>8317</v>
      </c>
      <c r="R1504" t="s">
        <v>8333</v>
      </c>
      <c r="S1504" s="14">
        <f t="shared" si="94"/>
        <v>42426.542592592596</v>
      </c>
      <c r="T1504" s="14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 s="16">
        <v>1477210801</v>
      </c>
      <c r="J1505" s="16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1.0789146666666667</v>
      </c>
      <c r="P1505" s="19">
        <f t="shared" si="93"/>
        <v>56.98492957746479</v>
      </c>
      <c r="Q1505" t="s">
        <v>8317</v>
      </c>
      <c r="R1505" t="s">
        <v>8333</v>
      </c>
      <c r="S1505" s="14">
        <f t="shared" si="94"/>
        <v>42606.347233796296</v>
      </c>
      <c r="T1505" s="14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8219</v>
      </c>
      <c r="G1506" t="s">
        <v>8225</v>
      </c>
      <c r="H1506" t="s">
        <v>8247</v>
      </c>
      <c r="I1506" s="16">
        <v>1402389180</v>
      </c>
      <c r="J1506" s="1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2.7793846153846156</v>
      </c>
      <c r="P1506" s="19">
        <f t="shared" si="93"/>
        <v>67.159851301115239</v>
      </c>
      <c r="Q1506" t="s">
        <v>8317</v>
      </c>
      <c r="R1506" t="s">
        <v>8333</v>
      </c>
      <c r="S1506" s="14">
        <f t="shared" si="94"/>
        <v>41772.657685185186</v>
      </c>
      <c r="T1506" s="14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 s="16">
        <v>1458676860</v>
      </c>
      <c r="J1507" s="16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1.0358125</v>
      </c>
      <c r="P1507" s="19">
        <f t="shared" si="93"/>
        <v>48.037681159420288</v>
      </c>
      <c r="Q1507" t="s">
        <v>8317</v>
      </c>
      <c r="R1507" t="s">
        <v>8333</v>
      </c>
      <c r="S1507" s="14">
        <f t="shared" si="94"/>
        <v>42414.44332175926</v>
      </c>
      <c r="T1507" s="14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8219</v>
      </c>
      <c r="G1508" t="s">
        <v>8225</v>
      </c>
      <c r="H1508" t="s">
        <v>8247</v>
      </c>
      <c r="I1508" s="16">
        <v>1406227904</v>
      </c>
      <c r="J1508" s="16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1.1140000000000001</v>
      </c>
      <c r="P1508" s="19">
        <f t="shared" si="93"/>
        <v>38.860465116279073</v>
      </c>
      <c r="Q1508" t="s">
        <v>8317</v>
      </c>
      <c r="R1508" t="s">
        <v>8333</v>
      </c>
      <c r="S1508" s="14">
        <f t="shared" si="94"/>
        <v>41814.785925925928</v>
      </c>
      <c r="T1508" s="14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8219</v>
      </c>
      <c r="G1509" t="s">
        <v>8224</v>
      </c>
      <c r="H1509" t="s">
        <v>8246</v>
      </c>
      <c r="I1509" s="16">
        <v>1273911000</v>
      </c>
      <c r="J1509" s="16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2.15</v>
      </c>
      <c r="P1509" s="19">
        <f t="shared" si="93"/>
        <v>78.181818181818187</v>
      </c>
      <c r="Q1509" t="s">
        <v>8317</v>
      </c>
      <c r="R1509" t="s">
        <v>8333</v>
      </c>
      <c r="S1509" s="14">
        <f t="shared" si="94"/>
        <v>40254.450335648151</v>
      </c>
      <c r="T1509" s="14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8219</v>
      </c>
      <c r="G1510" t="s">
        <v>8224</v>
      </c>
      <c r="H1510" t="s">
        <v>8246</v>
      </c>
      <c r="I1510" s="16">
        <v>1403880281</v>
      </c>
      <c r="J1510" s="16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1.1076216216216217</v>
      </c>
      <c r="P1510" s="19">
        <f t="shared" si="93"/>
        <v>97.113744075829388</v>
      </c>
      <c r="Q1510" t="s">
        <v>8317</v>
      </c>
      <c r="R1510" t="s">
        <v>8333</v>
      </c>
      <c r="S1510" s="14">
        <f t="shared" si="94"/>
        <v>41786.614363425928</v>
      </c>
      <c r="T1510" s="14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 s="16">
        <v>1487113140</v>
      </c>
      <c r="J1511" s="16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1.2364125714285714</v>
      </c>
      <c r="P1511" s="19">
        <f t="shared" si="93"/>
        <v>110.39397959183674</v>
      </c>
      <c r="Q1511" t="s">
        <v>8317</v>
      </c>
      <c r="R1511" t="s">
        <v>8333</v>
      </c>
      <c r="S1511" s="14">
        <f t="shared" si="94"/>
        <v>42751.533391203702</v>
      </c>
      <c r="T1511" s="14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8219</v>
      </c>
      <c r="G1512" t="s">
        <v>8225</v>
      </c>
      <c r="H1512" t="s">
        <v>8247</v>
      </c>
      <c r="I1512" s="16">
        <v>1405761278</v>
      </c>
      <c r="J1512" s="16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1.0103500000000001</v>
      </c>
      <c r="P1512" s="19">
        <f t="shared" si="93"/>
        <v>39.91506172839506</v>
      </c>
      <c r="Q1512" t="s">
        <v>8317</v>
      </c>
      <c r="R1512" t="s">
        <v>8333</v>
      </c>
      <c r="S1512" s="14">
        <f t="shared" si="94"/>
        <v>41809.385162037033</v>
      </c>
      <c r="T1512" s="14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8219</v>
      </c>
      <c r="G1513" t="s">
        <v>8224</v>
      </c>
      <c r="H1513" t="s">
        <v>8246</v>
      </c>
      <c r="I1513" s="16">
        <v>1447858804</v>
      </c>
      <c r="J1513" s="16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1.1179285714285714</v>
      </c>
      <c r="P1513" s="19">
        <f t="shared" si="93"/>
        <v>75.975728155339809</v>
      </c>
      <c r="Q1513" t="s">
        <v>8317</v>
      </c>
      <c r="R1513" t="s">
        <v>8333</v>
      </c>
      <c r="S1513" s="14">
        <f t="shared" si="94"/>
        <v>42296.583379629628</v>
      </c>
      <c r="T1513" s="14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8219</v>
      </c>
      <c r="G1514" t="s">
        <v>8224</v>
      </c>
      <c r="H1514" t="s">
        <v>8246</v>
      </c>
      <c r="I1514" s="16">
        <v>1486311939</v>
      </c>
      <c r="J1514" s="16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5.5877142857142861</v>
      </c>
      <c r="P1514" s="19">
        <f t="shared" si="93"/>
        <v>58.379104477611939</v>
      </c>
      <c r="Q1514" t="s">
        <v>8317</v>
      </c>
      <c r="R1514" t="s">
        <v>8333</v>
      </c>
      <c r="S1514" s="14">
        <f t="shared" si="94"/>
        <v>42741.684479166666</v>
      </c>
      <c r="T1514" s="14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8219</v>
      </c>
      <c r="G1515" t="s">
        <v>8225</v>
      </c>
      <c r="H1515" t="s">
        <v>8247</v>
      </c>
      <c r="I1515" s="16">
        <v>1405523866</v>
      </c>
      <c r="J1515" s="16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1.5001875</v>
      </c>
      <c r="P1515" s="19">
        <f t="shared" si="93"/>
        <v>55.82093023255814</v>
      </c>
      <c r="Q1515" t="s">
        <v>8317</v>
      </c>
      <c r="R1515" t="s">
        <v>8333</v>
      </c>
      <c r="S1515" s="14">
        <f t="shared" si="94"/>
        <v>41806.637337962966</v>
      </c>
      <c r="T1515" s="14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8219</v>
      </c>
      <c r="G1516" t="s">
        <v>8224</v>
      </c>
      <c r="H1516" t="s">
        <v>8246</v>
      </c>
      <c r="I1516" s="16">
        <v>1443363640</v>
      </c>
      <c r="J1516" s="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1.0647599999999999</v>
      </c>
      <c r="P1516" s="19">
        <f t="shared" si="93"/>
        <v>151.24431818181819</v>
      </c>
      <c r="Q1516" t="s">
        <v>8317</v>
      </c>
      <c r="R1516" t="s">
        <v>8333</v>
      </c>
      <c r="S1516" s="14">
        <f t="shared" si="94"/>
        <v>42234.597685185188</v>
      </c>
      <c r="T1516" s="14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8219</v>
      </c>
      <c r="G1517" t="s">
        <v>8234</v>
      </c>
      <c r="H1517" t="s">
        <v>8254</v>
      </c>
      <c r="I1517" s="16">
        <v>1458104697</v>
      </c>
      <c r="J1517" s="16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1.57189</v>
      </c>
      <c r="P1517" s="19">
        <f t="shared" si="93"/>
        <v>849.67027027027029</v>
      </c>
      <c r="Q1517" t="s">
        <v>8317</v>
      </c>
      <c r="R1517" t="s">
        <v>8333</v>
      </c>
      <c r="S1517" s="14">
        <f t="shared" si="94"/>
        <v>42415.253437499996</v>
      </c>
      <c r="T1517" s="14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8219</v>
      </c>
      <c r="G1518" t="s">
        <v>8224</v>
      </c>
      <c r="H1518" t="s">
        <v>8246</v>
      </c>
      <c r="I1518" s="16">
        <v>1475762400</v>
      </c>
      <c r="J1518" s="16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1.0865882352941176</v>
      </c>
      <c r="P1518" s="19">
        <f t="shared" si="93"/>
        <v>159.24137931034483</v>
      </c>
      <c r="Q1518" t="s">
        <v>8317</v>
      </c>
      <c r="R1518" t="s">
        <v>8333</v>
      </c>
      <c r="S1518" s="14">
        <f t="shared" si="94"/>
        <v>42619.466342592597</v>
      </c>
      <c r="T1518" s="14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8219</v>
      </c>
      <c r="G1519" t="s">
        <v>8224</v>
      </c>
      <c r="H1519" t="s">
        <v>8246</v>
      </c>
      <c r="I1519" s="16">
        <v>1417845600</v>
      </c>
      <c r="J1519" s="16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1.6197999999999999</v>
      </c>
      <c r="P1519" s="19">
        <f t="shared" si="93"/>
        <v>39.507317073170732</v>
      </c>
      <c r="Q1519" t="s">
        <v>8317</v>
      </c>
      <c r="R1519" t="s">
        <v>8333</v>
      </c>
      <c r="S1519" s="14">
        <f t="shared" si="94"/>
        <v>41948.56658564815</v>
      </c>
      <c r="T1519" s="14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8219</v>
      </c>
      <c r="G1520" t="s">
        <v>8224</v>
      </c>
      <c r="H1520" t="s">
        <v>8246</v>
      </c>
      <c r="I1520" s="16">
        <v>1401565252</v>
      </c>
      <c r="J1520" s="16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2.0536666666666665</v>
      </c>
      <c r="P1520" s="19">
        <f t="shared" si="93"/>
        <v>130.52966101694915</v>
      </c>
      <c r="Q1520" t="s">
        <v>8317</v>
      </c>
      <c r="R1520" t="s">
        <v>8333</v>
      </c>
      <c r="S1520" s="14">
        <f t="shared" si="94"/>
        <v>41760.8200462963</v>
      </c>
      <c r="T1520" s="14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8219</v>
      </c>
      <c r="G1521" t="s">
        <v>8224</v>
      </c>
      <c r="H1521" t="s">
        <v>8246</v>
      </c>
      <c r="I1521" s="16">
        <v>1403301540</v>
      </c>
      <c r="J1521" s="16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1.033638888888889</v>
      </c>
      <c r="P1521" s="19">
        <f t="shared" si="93"/>
        <v>64.156896551724131</v>
      </c>
      <c r="Q1521" t="s">
        <v>8317</v>
      </c>
      <c r="R1521" t="s">
        <v>8333</v>
      </c>
      <c r="S1521" s="14">
        <f t="shared" si="94"/>
        <v>41782.741701388892</v>
      </c>
      <c r="T1521" s="14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8219</v>
      </c>
      <c r="G1522" t="s">
        <v>8224</v>
      </c>
      <c r="H1522" t="s">
        <v>8246</v>
      </c>
      <c r="I1522" s="16">
        <v>1418961600</v>
      </c>
      <c r="J1522" s="16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1.0347222222222223</v>
      </c>
      <c r="P1522" s="19">
        <f t="shared" si="93"/>
        <v>111.52694610778443</v>
      </c>
      <c r="Q1522" t="s">
        <v>8317</v>
      </c>
      <c r="R1522" t="s">
        <v>8333</v>
      </c>
      <c r="S1522" s="14">
        <f t="shared" si="94"/>
        <v>41955.857789351852</v>
      </c>
      <c r="T1522" s="14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8219</v>
      </c>
      <c r="G1523" t="s">
        <v>8224</v>
      </c>
      <c r="H1523" t="s">
        <v>8246</v>
      </c>
      <c r="I1523" s="16">
        <v>1465272091</v>
      </c>
      <c r="J1523" s="16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1.0681333333333334</v>
      </c>
      <c r="P1523" s="19">
        <f t="shared" si="93"/>
        <v>170.44680851063831</v>
      </c>
      <c r="Q1523" t="s">
        <v>8317</v>
      </c>
      <c r="R1523" t="s">
        <v>8333</v>
      </c>
      <c r="S1523" s="14">
        <f t="shared" si="94"/>
        <v>42493.167719907404</v>
      </c>
      <c r="T1523" s="14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8219</v>
      </c>
      <c r="G1524" t="s">
        <v>8224</v>
      </c>
      <c r="H1524" t="s">
        <v>8246</v>
      </c>
      <c r="I1524" s="16">
        <v>1413575739</v>
      </c>
      <c r="J1524" s="16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1.3896574712643677</v>
      </c>
      <c r="P1524" s="19">
        <f t="shared" si="93"/>
        <v>133.7391592920354</v>
      </c>
      <c r="Q1524" t="s">
        <v>8317</v>
      </c>
      <c r="R1524" t="s">
        <v>8333</v>
      </c>
      <c r="S1524" s="14">
        <f t="shared" si="94"/>
        <v>41899.830312500002</v>
      </c>
      <c r="T1524" s="14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8219</v>
      </c>
      <c r="G1525" t="s">
        <v>8224</v>
      </c>
      <c r="H1525" t="s">
        <v>8246</v>
      </c>
      <c r="I1525" s="16">
        <v>1419292800</v>
      </c>
      <c r="J1525" s="16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1.2484324324324325</v>
      </c>
      <c r="P1525" s="19">
        <f t="shared" si="93"/>
        <v>95.834024896265561</v>
      </c>
      <c r="Q1525" t="s">
        <v>8317</v>
      </c>
      <c r="R1525" t="s">
        <v>8333</v>
      </c>
      <c r="S1525" s="14">
        <f t="shared" si="94"/>
        <v>41964.751342592594</v>
      </c>
      <c r="T1525" s="14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8219</v>
      </c>
      <c r="G1526" t="s">
        <v>8235</v>
      </c>
      <c r="H1526" t="s">
        <v>8255</v>
      </c>
      <c r="I1526" s="16">
        <v>1487592090</v>
      </c>
      <c r="J1526" s="1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2.0699999999999998</v>
      </c>
      <c r="P1526" s="19">
        <f t="shared" si="93"/>
        <v>221.78571428571428</v>
      </c>
      <c r="Q1526" t="s">
        <v>8317</v>
      </c>
      <c r="R1526" t="s">
        <v>8333</v>
      </c>
      <c r="S1526" s="14">
        <f t="shared" si="94"/>
        <v>42756.501041666663</v>
      </c>
      <c r="T1526" s="14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8219</v>
      </c>
      <c r="G1527" t="s">
        <v>8224</v>
      </c>
      <c r="H1527" t="s">
        <v>8246</v>
      </c>
      <c r="I1527" s="16">
        <v>1471539138</v>
      </c>
      <c r="J1527" s="16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1.7400576923076922</v>
      </c>
      <c r="P1527" s="19">
        <f t="shared" si="93"/>
        <v>32.315357142857138</v>
      </c>
      <c r="Q1527" t="s">
        <v>8317</v>
      </c>
      <c r="R1527" t="s">
        <v>8333</v>
      </c>
      <c r="S1527" s="14">
        <f t="shared" si="94"/>
        <v>42570.702986111108</v>
      </c>
      <c r="T1527" s="14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8219</v>
      </c>
      <c r="G1528" t="s">
        <v>8224</v>
      </c>
      <c r="H1528" t="s">
        <v>8246</v>
      </c>
      <c r="I1528" s="16">
        <v>1453185447</v>
      </c>
      <c r="J1528" s="16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1.2032608695652174</v>
      </c>
      <c r="P1528" s="19">
        <f t="shared" si="93"/>
        <v>98.839285714285708</v>
      </c>
      <c r="Q1528" t="s">
        <v>8317</v>
      </c>
      <c r="R1528" t="s">
        <v>8333</v>
      </c>
      <c r="S1528" s="14">
        <f t="shared" si="94"/>
        <v>42339.276006944448</v>
      </c>
      <c r="T1528" s="14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8219</v>
      </c>
      <c r="G1529" t="s">
        <v>8224</v>
      </c>
      <c r="H1529" t="s">
        <v>8246</v>
      </c>
      <c r="I1529" s="16">
        <v>1489497886</v>
      </c>
      <c r="J1529" s="16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1.1044428571428573</v>
      </c>
      <c r="P1529" s="19">
        <f t="shared" si="93"/>
        <v>55.222142857142863</v>
      </c>
      <c r="Q1529" t="s">
        <v>8317</v>
      </c>
      <c r="R1529" t="s">
        <v>8333</v>
      </c>
      <c r="S1529" s="14">
        <f t="shared" si="94"/>
        <v>42780.600532407407</v>
      </c>
      <c r="T1529" s="14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8219</v>
      </c>
      <c r="G1530" t="s">
        <v>8224</v>
      </c>
      <c r="H1530" t="s">
        <v>8246</v>
      </c>
      <c r="I1530" s="16">
        <v>1485907200</v>
      </c>
      <c r="J1530" s="16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2.8156666666666665</v>
      </c>
      <c r="P1530" s="19">
        <f t="shared" si="93"/>
        <v>52.793750000000003</v>
      </c>
      <c r="Q1530" t="s">
        <v>8317</v>
      </c>
      <c r="R1530" t="s">
        <v>8333</v>
      </c>
      <c r="S1530" s="14">
        <f t="shared" si="94"/>
        <v>42736.732893518521</v>
      </c>
      <c r="T1530" s="14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8219</v>
      </c>
      <c r="G1531" t="s">
        <v>8224</v>
      </c>
      <c r="H1531" t="s">
        <v>8246</v>
      </c>
      <c r="I1531" s="16">
        <v>1426773920</v>
      </c>
      <c r="J1531" s="16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1.0067894736842105</v>
      </c>
      <c r="P1531" s="19">
        <f t="shared" si="93"/>
        <v>135.66666666666666</v>
      </c>
      <c r="Q1531" t="s">
        <v>8317</v>
      </c>
      <c r="R1531" t="s">
        <v>8333</v>
      </c>
      <c r="S1531" s="14">
        <f t="shared" si="94"/>
        <v>42052.628703703704</v>
      </c>
      <c r="T1531" s="14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8219</v>
      </c>
      <c r="G1532" t="s">
        <v>8224</v>
      </c>
      <c r="H1532" t="s">
        <v>8246</v>
      </c>
      <c r="I1532" s="16">
        <v>1445624695</v>
      </c>
      <c r="J1532" s="16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1.3482571428571428</v>
      </c>
      <c r="P1532" s="19">
        <f t="shared" si="93"/>
        <v>53.991990846681922</v>
      </c>
      <c r="Q1532" t="s">
        <v>8317</v>
      </c>
      <c r="R1532" t="s">
        <v>8333</v>
      </c>
      <c r="S1532" s="14">
        <f t="shared" si="94"/>
        <v>42275.767303240747</v>
      </c>
      <c r="T1532" s="14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8219</v>
      </c>
      <c r="G1533" t="s">
        <v>8224</v>
      </c>
      <c r="H1533" t="s">
        <v>8246</v>
      </c>
      <c r="I1533" s="16">
        <v>1417402800</v>
      </c>
      <c r="J1533" s="16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1.7595744680851064</v>
      </c>
      <c r="P1533" s="19">
        <f t="shared" si="93"/>
        <v>56.643835616438359</v>
      </c>
      <c r="Q1533" t="s">
        <v>8317</v>
      </c>
      <c r="R1533" t="s">
        <v>8333</v>
      </c>
      <c r="S1533" s="14">
        <f t="shared" si="94"/>
        <v>41941.802384259259</v>
      </c>
      <c r="T1533" s="14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8219</v>
      </c>
      <c r="G1534" t="s">
        <v>8226</v>
      </c>
      <c r="H1534" t="s">
        <v>8248</v>
      </c>
      <c r="I1534" s="16">
        <v>1455548400</v>
      </c>
      <c r="J1534" s="16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4.8402000000000003</v>
      </c>
      <c r="P1534" s="19">
        <f t="shared" si="93"/>
        <v>82.316326530612244</v>
      </c>
      <c r="Q1534" t="s">
        <v>8317</v>
      </c>
      <c r="R1534" t="s">
        <v>8333</v>
      </c>
      <c r="S1534" s="14">
        <f t="shared" si="94"/>
        <v>42391.475289351853</v>
      </c>
      <c r="T1534" s="14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8219</v>
      </c>
      <c r="G1535" t="s">
        <v>8224</v>
      </c>
      <c r="H1535" t="s">
        <v>8246</v>
      </c>
      <c r="I1535" s="16">
        <v>1462161540</v>
      </c>
      <c r="J1535" s="16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1.4514</v>
      </c>
      <c r="P1535" s="19">
        <f t="shared" si="93"/>
        <v>88.26081081081081</v>
      </c>
      <c r="Q1535" t="s">
        <v>8317</v>
      </c>
      <c r="R1535" t="s">
        <v>8333</v>
      </c>
      <c r="S1535" s="14">
        <f t="shared" si="94"/>
        <v>42443.00204861111</v>
      </c>
      <c r="T1535" s="14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8219</v>
      </c>
      <c r="G1536" t="s">
        <v>8224</v>
      </c>
      <c r="H1536" t="s">
        <v>8246</v>
      </c>
      <c r="I1536" s="16">
        <v>1441383062</v>
      </c>
      <c r="J1536" s="1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4.1773333333333333</v>
      </c>
      <c r="P1536" s="19">
        <f t="shared" si="93"/>
        <v>84.905149051490511</v>
      </c>
      <c r="Q1536" t="s">
        <v>8317</v>
      </c>
      <c r="R1536" t="s">
        <v>8333</v>
      </c>
      <c r="S1536" s="14">
        <f t="shared" si="94"/>
        <v>42221.67432870371</v>
      </c>
      <c r="T1536" s="14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8219</v>
      </c>
      <c r="G1537" t="s">
        <v>8224</v>
      </c>
      <c r="H1537" t="s">
        <v>8246</v>
      </c>
      <c r="I1537" s="16">
        <v>1464040800</v>
      </c>
      <c r="J1537" s="16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1.3242499999999999</v>
      </c>
      <c r="P1537" s="19">
        <f t="shared" si="93"/>
        <v>48.154545454545456</v>
      </c>
      <c r="Q1537" t="s">
        <v>8317</v>
      </c>
      <c r="R1537" t="s">
        <v>8333</v>
      </c>
      <c r="S1537" s="14">
        <f t="shared" si="94"/>
        <v>42484.829062500001</v>
      </c>
      <c r="T1537" s="14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8219</v>
      </c>
      <c r="G1538" t="s">
        <v>8224</v>
      </c>
      <c r="H1538" t="s">
        <v>8246</v>
      </c>
      <c r="I1538" s="16">
        <v>1440702910</v>
      </c>
      <c r="J1538" s="16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2.5030841666666666</v>
      </c>
      <c r="P1538" s="19">
        <f t="shared" si="93"/>
        <v>66.015406593406595</v>
      </c>
      <c r="Q1538" t="s">
        <v>8317</v>
      </c>
      <c r="R1538" t="s">
        <v>8333</v>
      </c>
      <c r="S1538" s="14">
        <f t="shared" si="94"/>
        <v>42213.802199074074</v>
      </c>
      <c r="T1538" s="14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 s="16">
        <v>1470506400</v>
      </c>
      <c r="J1539" s="16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E1539/D1539</f>
        <v>1.7989999999999999</v>
      </c>
      <c r="P1539" s="19">
        <f t="shared" ref="P1539:P1602" si="97">E1539/L1539</f>
        <v>96.375</v>
      </c>
      <c r="Q1539" t="s">
        <v>8317</v>
      </c>
      <c r="R1539" t="s">
        <v>8333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8219</v>
      </c>
      <c r="G1540" t="s">
        <v>8224</v>
      </c>
      <c r="H1540" t="s">
        <v>8246</v>
      </c>
      <c r="I1540" s="16">
        <v>1421952370</v>
      </c>
      <c r="J1540" s="16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1.0262857142857142</v>
      </c>
      <c r="P1540" s="19">
        <f t="shared" si="97"/>
        <v>156.17391304347825</v>
      </c>
      <c r="Q1540" t="s">
        <v>8317</v>
      </c>
      <c r="R1540" t="s">
        <v>8333</v>
      </c>
      <c r="S1540" s="14">
        <f t="shared" si="98"/>
        <v>41981.782060185185</v>
      </c>
      <c r="T1540" s="14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8219</v>
      </c>
      <c r="G1541" t="s">
        <v>8224</v>
      </c>
      <c r="H1541" t="s">
        <v>8246</v>
      </c>
      <c r="I1541" s="16">
        <v>1483481019</v>
      </c>
      <c r="J1541" s="16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1.359861</v>
      </c>
      <c r="P1541" s="19">
        <f t="shared" si="97"/>
        <v>95.764859154929582</v>
      </c>
      <c r="Q1541" t="s">
        <v>8317</v>
      </c>
      <c r="R1541" t="s">
        <v>8333</v>
      </c>
      <c r="S1541" s="14">
        <f t="shared" si="98"/>
        <v>42705.919201388882</v>
      </c>
      <c r="T1541" s="14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8219</v>
      </c>
      <c r="G1542" t="s">
        <v>8224</v>
      </c>
      <c r="H1542" t="s">
        <v>8246</v>
      </c>
      <c r="I1542" s="16">
        <v>1416964500</v>
      </c>
      <c r="J1542" s="16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1.1786666666666668</v>
      </c>
      <c r="P1542" s="19">
        <f t="shared" si="97"/>
        <v>180.40816326530611</v>
      </c>
      <c r="Q1542" t="s">
        <v>8317</v>
      </c>
      <c r="R1542" t="s">
        <v>8333</v>
      </c>
      <c r="S1542" s="14">
        <f t="shared" si="98"/>
        <v>41939.00712962963</v>
      </c>
      <c r="T1542" s="14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8221</v>
      </c>
      <c r="G1543" t="s">
        <v>8224</v>
      </c>
      <c r="H1543" t="s">
        <v>8246</v>
      </c>
      <c r="I1543" s="16">
        <v>1420045538</v>
      </c>
      <c r="J1543" s="16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3.3333333333333332E-4</v>
      </c>
      <c r="P1543" s="19">
        <f t="shared" si="97"/>
        <v>3</v>
      </c>
      <c r="Q1543" t="s">
        <v>8317</v>
      </c>
      <c r="R1543" t="s">
        <v>8358</v>
      </c>
      <c r="S1543" s="14">
        <f t="shared" si="98"/>
        <v>41974.712245370371</v>
      </c>
      <c r="T1543" s="14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8221</v>
      </c>
      <c r="G1544" t="s">
        <v>8229</v>
      </c>
      <c r="H1544" t="s">
        <v>8251</v>
      </c>
      <c r="I1544" s="16">
        <v>1435708500</v>
      </c>
      <c r="J1544" s="16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0.04</v>
      </c>
      <c r="P1544" s="19">
        <f t="shared" si="97"/>
        <v>20</v>
      </c>
      <c r="Q1544" t="s">
        <v>8317</v>
      </c>
      <c r="R1544" t="s">
        <v>8358</v>
      </c>
      <c r="S1544" s="14">
        <f t="shared" si="98"/>
        <v>42170.996527777781</v>
      </c>
      <c r="T1544" s="14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8221</v>
      </c>
      <c r="G1545" t="s">
        <v>8224</v>
      </c>
      <c r="H1545" t="s">
        <v>8246</v>
      </c>
      <c r="I1545" s="16">
        <v>1416662034</v>
      </c>
      <c r="J1545" s="16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4.4444444444444444E-3</v>
      </c>
      <c r="P1545" s="19">
        <f t="shared" si="97"/>
        <v>10</v>
      </c>
      <c r="Q1545" t="s">
        <v>8317</v>
      </c>
      <c r="R1545" t="s">
        <v>8358</v>
      </c>
      <c r="S1545" s="14">
        <f t="shared" si="98"/>
        <v>41935.509652777779</v>
      </c>
      <c r="T1545" s="14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9">
        <v>1000</v>
      </c>
      <c r="E1546" s="11">
        <v>0</v>
      </c>
      <c r="F1546" t="s">
        <v>8221</v>
      </c>
      <c r="G1546" t="s">
        <v>8224</v>
      </c>
      <c r="H1546" t="s">
        <v>8246</v>
      </c>
      <c r="I1546" s="16">
        <v>1427847480</v>
      </c>
      <c r="J1546" s="1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19" t="e">
        <f t="shared" si="97"/>
        <v>#DIV/0!</v>
      </c>
      <c r="Q1546" t="s">
        <v>8317</v>
      </c>
      <c r="R1546" t="s">
        <v>8358</v>
      </c>
      <c r="S1546" s="14">
        <f t="shared" si="98"/>
        <v>42053.051203703704</v>
      </c>
      <c r="T1546" s="14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8221</v>
      </c>
      <c r="G1547" t="s">
        <v>8224</v>
      </c>
      <c r="H1547" t="s">
        <v>8246</v>
      </c>
      <c r="I1547" s="16">
        <v>1425330960</v>
      </c>
      <c r="J1547" s="16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3.3333333333333332E-4</v>
      </c>
      <c r="P1547" s="19">
        <f t="shared" si="97"/>
        <v>1</v>
      </c>
      <c r="Q1547" t="s">
        <v>8317</v>
      </c>
      <c r="R1547" t="s">
        <v>8358</v>
      </c>
      <c r="S1547" s="14">
        <f t="shared" si="98"/>
        <v>42031.884652777779</v>
      </c>
      <c r="T1547" s="14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8221</v>
      </c>
      <c r="G1548" t="s">
        <v>8225</v>
      </c>
      <c r="H1548" t="s">
        <v>8247</v>
      </c>
      <c r="I1548" s="16">
        <v>1410930399</v>
      </c>
      <c r="J1548" s="16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0.28899999999999998</v>
      </c>
      <c r="P1548" s="19">
        <f t="shared" si="97"/>
        <v>26.272727272727273</v>
      </c>
      <c r="Q1548" t="s">
        <v>8317</v>
      </c>
      <c r="R1548" t="s">
        <v>8358</v>
      </c>
      <c r="S1548" s="14">
        <f t="shared" si="98"/>
        <v>41839.212951388887</v>
      </c>
      <c r="T1548" s="14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9">
        <v>20</v>
      </c>
      <c r="E1549" s="11">
        <v>0</v>
      </c>
      <c r="F1549" t="s">
        <v>8221</v>
      </c>
      <c r="G1549" t="s">
        <v>8224</v>
      </c>
      <c r="H1549" t="s">
        <v>8246</v>
      </c>
      <c r="I1549" s="16">
        <v>1487844882</v>
      </c>
      <c r="J1549" s="16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19" t="e">
        <f t="shared" si="97"/>
        <v>#DIV/0!</v>
      </c>
      <c r="Q1549" t="s">
        <v>8317</v>
      </c>
      <c r="R1549" t="s">
        <v>8358</v>
      </c>
      <c r="S1549" s="14">
        <f t="shared" si="98"/>
        <v>42782.426875000005</v>
      </c>
      <c r="T1549" s="14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8221</v>
      </c>
      <c r="G1550" t="s">
        <v>8224</v>
      </c>
      <c r="H1550" t="s">
        <v>8246</v>
      </c>
      <c r="I1550" s="16">
        <v>1447020620</v>
      </c>
      <c r="J1550" s="16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8.5714285714285715E-2</v>
      </c>
      <c r="P1550" s="19">
        <f t="shared" si="97"/>
        <v>60</v>
      </c>
      <c r="Q1550" t="s">
        <v>8317</v>
      </c>
      <c r="R1550" t="s">
        <v>8358</v>
      </c>
      <c r="S1550" s="14">
        <f t="shared" si="98"/>
        <v>42286.88217592593</v>
      </c>
      <c r="T1550" s="14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8221</v>
      </c>
      <c r="G1551" t="s">
        <v>8224</v>
      </c>
      <c r="H1551" t="s">
        <v>8246</v>
      </c>
      <c r="I1551" s="16">
        <v>1446524159</v>
      </c>
      <c r="J1551" s="16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0.34</v>
      </c>
      <c r="P1551" s="19">
        <f t="shared" si="97"/>
        <v>28.333333333333332</v>
      </c>
      <c r="Q1551" t="s">
        <v>8317</v>
      </c>
      <c r="R1551" t="s">
        <v>8358</v>
      </c>
      <c r="S1551" s="14">
        <f t="shared" si="98"/>
        <v>42281.136099537034</v>
      </c>
      <c r="T1551" s="14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8221</v>
      </c>
      <c r="G1552" t="s">
        <v>8225</v>
      </c>
      <c r="H1552" t="s">
        <v>8247</v>
      </c>
      <c r="I1552" s="16">
        <v>1463050034</v>
      </c>
      <c r="J1552" s="16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0.13466666666666666</v>
      </c>
      <c r="P1552" s="19">
        <f t="shared" si="97"/>
        <v>14.428571428571429</v>
      </c>
      <c r="Q1552" t="s">
        <v>8317</v>
      </c>
      <c r="R1552" t="s">
        <v>8358</v>
      </c>
      <c r="S1552" s="14">
        <f t="shared" si="98"/>
        <v>42472.449467592596</v>
      </c>
      <c r="T1552" s="14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9">
        <v>3500</v>
      </c>
      <c r="E1553" s="11">
        <v>0</v>
      </c>
      <c r="F1553" t="s">
        <v>8221</v>
      </c>
      <c r="G1553" t="s">
        <v>8224</v>
      </c>
      <c r="H1553" t="s">
        <v>8246</v>
      </c>
      <c r="I1553" s="16">
        <v>1432756039</v>
      </c>
      <c r="J1553" s="16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19" t="e">
        <f t="shared" si="97"/>
        <v>#DIV/0!</v>
      </c>
      <c r="Q1553" t="s">
        <v>8317</v>
      </c>
      <c r="R1553" t="s">
        <v>8358</v>
      </c>
      <c r="S1553" s="14">
        <f t="shared" si="98"/>
        <v>42121.824525462958</v>
      </c>
      <c r="T1553" s="14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8221</v>
      </c>
      <c r="G1554" t="s">
        <v>8224</v>
      </c>
      <c r="H1554" t="s">
        <v>8246</v>
      </c>
      <c r="I1554" s="16">
        <v>1412135940</v>
      </c>
      <c r="J1554" s="16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0.49186046511627907</v>
      </c>
      <c r="P1554" s="19">
        <f t="shared" si="97"/>
        <v>132.1875</v>
      </c>
      <c r="Q1554" t="s">
        <v>8317</v>
      </c>
      <c r="R1554" t="s">
        <v>8358</v>
      </c>
      <c r="S1554" s="14">
        <f t="shared" si="98"/>
        <v>41892.688750000001</v>
      </c>
      <c r="T1554" s="14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9">
        <v>6000</v>
      </c>
      <c r="E1555" s="11">
        <v>0</v>
      </c>
      <c r="F1555" t="s">
        <v>8221</v>
      </c>
      <c r="G1555" t="s">
        <v>8224</v>
      </c>
      <c r="H1555" t="s">
        <v>8246</v>
      </c>
      <c r="I1555" s="16">
        <v>1441176447</v>
      </c>
      <c r="J1555" s="16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19" t="e">
        <f t="shared" si="97"/>
        <v>#DIV/0!</v>
      </c>
      <c r="Q1555" t="s">
        <v>8317</v>
      </c>
      <c r="R1555" t="s">
        <v>8358</v>
      </c>
      <c r="S1555" s="14">
        <f t="shared" si="98"/>
        <v>42219.282951388886</v>
      </c>
      <c r="T1555" s="14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9">
        <v>20000</v>
      </c>
      <c r="E1556" s="11">
        <v>0</v>
      </c>
      <c r="F1556" t="s">
        <v>8221</v>
      </c>
      <c r="G1556" t="s">
        <v>8226</v>
      </c>
      <c r="H1556" t="s">
        <v>8248</v>
      </c>
      <c r="I1556" s="16">
        <v>1438495390</v>
      </c>
      <c r="J1556" s="1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19" t="e">
        <f t="shared" si="97"/>
        <v>#DIV/0!</v>
      </c>
      <c r="Q1556" t="s">
        <v>8317</v>
      </c>
      <c r="R1556" t="s">
        <v>8358</v>
      </c>
      <c r="S1556" s="14">
        <f t="shared" si="98"/>
        <v>42188.252199074079</v>
      </c>
      <c r="T1556" s="14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9">
        <v>750</v>
      </c>
      <c r="E1557" s="11">
        <v>0</v>
      </c>
      <c r="F1557" t="s">
        <v>8221</v>
      </c>
      <c r="G1557" t="s">
        <v>8224</v>
      </c>
      <c r="H1557" t="s">
        <v>8246</v>
      </c>
      <c r="I1557" s="16">
        <v>1442509200</v>
      </c>
      <c r="J1557" s="16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19" t="e">
        <f t="shared" si="97"/>
        <v>#DIV/0!</v>
      </c>
      <c r="Q1557" t="s">
        <v>8317</v>
      </c>
      <c r="R1557" t="s">
        <v>8358</v>
      </c>
      <c r="S1557" s="14">
        <f t="shared" si="98"/>
        <v>42241.613796296297</v>
      </c>
      <c r="T1557" s="14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8221</v>
      </c>
      <c r="G1558" t="s">
        <v>8229</v>
      </c>
      <c r="H1558" t="s">
        <v>8251</v>
      </c>
      <c r="I1558" s="16">
        <v>1467603624</v>
      </c>
      <c r="J1558" s="16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0.45133333333333331</v>
      </c>
      <c r="P1558" s="19">
        <f t="shared" si="97"/>
        <v>56.416666666666664</v>
      </c>
      <c r="Q1558" t="s">
        <v>8317</v>
      </c>
      <c r="R1558" t="s">
        <v>8358</v>
      </c>
      <c r="S1558" s="14">
        <f t="shared" si="98"/>
        <v>42525.153055555551</v>
      </c>
      <c r="T1558" s="14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8221</v>
      </c>
      <c r="G1559" t="s">
        <v>8224</v>
      </c>
      <c r="H1559" t="s">
        <v>8246</v>
      </c>
      <c r="I1559" s="16">
        <v>1411227633</v>
      </c>
      <c r="J1559" s="16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0.04</v>
      </c>
      <c r="P1559" s="19">
        <f t="shared" si="97"/>
        <v>100</v>
      </c>
      <c r="Q1559" t="s">
        <v>8317</v>
      </c>
      <c r="R1559" t="s">
        <v>8358</v>
      </c>
      <c r="S1559" s="14">
        <f t="shared" si="98"/>
        <v>41871.65315972222</v>
      </c>
      <c r="T1559" s="14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8221</v>
      </c>
      <c r="G1560" t="s">
        <v>8225</v>
      </c>
      <c r="H1560" t="s">
        <v>8247</v>
      </c>
      <c r="I1560" s="16">
        <v>1440763920</v>
      </c>
      <c r="J1560" s="16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4.6666666666666669E-2</v>
      </c>
      <c r="P1560" s="19">
        <f t="shared" si="97"/>
        <v>11.666666666666666</v>
      </c>
      <c r="Q1560" t="s">
        <v>8317</v>
      </c>
      <c r="R1560" t="s">
        <v>8358</v>
      </c>
      <c r="S1560" s="14">
        <f t="shared" si="98"/>
        <v>42185.397673611107</v>
      </c>
      <c r="T1560" s="14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8221</v>
      </c>
      <c r="G1561" t="s">
        <v>8224</v>
      </c>
      <c r="H1561" t="s">
        <v>8246</v>
      </c>
      <c r="I1561" s="16">
        <v>1430270199</v>
      </c>
      <c r="J1561" s="16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3.3333333333333335E-3</v>
      </c>
      <c r="P1561" s="19">
        <f t="shared" si="97"/>
        <v>50</v>
      </c>
      <c r="Q1561" t="s">
        <v>8317</v>
      </c>
      <c r="R1561" t="s">
        <v>8358</v>
      </c>
      <c r="S1561" s="14">
        <f t="shared" si="98"/>
        <v>42108.05322916666</v>
      </c>
      <c r="T1561" s="14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8221</v>
      </c>
      <c r="G1562" t="s">
        <v>8224</v>
      </c>
      <c r="H1562" t="s">
        <v>8246</v>
      </c>
      <c r="I1562" s="16">
        <v>1415842193</v>
      </c>
      <c r="J1562" s="16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3.7600000000000001E-2</v>
      </c>
      <c r="P1562" s="19">
        <f t="shared" si="97"/>
        <v>23.5</v>
      </c>
      <c r="Q1562" t="s">
        <v>8317</v>
      </c>
      <c r="R1562" t="s">
        <v>8358</v>
      </c>
      <c r="S1562" s="14">
        <f t="shared" si="98"/>
        <v>41936.020752314813</v>
      </c>
      <c r="T1562" s="14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8220</v>
      </c>
      <c r="G1563" t="s">
        <v>8224</v>
      </c>
      <c r="H1563" t="s">
        <v>8246</v>
      </c>
      <c r="I1563" s="16">
        <v>1383789603</v>
      </c>
      <c r="J1563" s="16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6.7000000000000002E-3</v>
      </c>
      <c r="P1563" s="19">
        <f t="shared" si="97"/>
        <v>67</v>
      </c>
      <c r="Q1563" t="s">
        <v>8331</v>
      </c>
      <c r="R1563" t="s">
        <v>8360</v>
      </c>
      <c r="S1563" s="14">
        <f t="shared" si="98"/>
        <v>41555.041701388887</v>
      </c>
      <c r="T1563" s="14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9">
        <v>4000</v>
      </c>
      <c r="E1564" s="11">
        <v>0</v>
      </c>
      <c r="F1564" t="s">
        <v>8220</v>
      </c>
      <c r="G1564" t="s">
        <v>8224</v>
      </c>
      <c r="H1564" t="s">
        <v>8246</v>
      </c>
      <c r="I1564" s="16">
        <v>1259715000</v>
      </c>
      <c r="J1564" s="16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19" t="e">
        <f t="shared" si="97"/>
        <v>#DIV/0!</v>
      </c>
      <c r="Q1564" t="s">
        <v>8331</v>
      </c>
      <c r="R1564" t="s">
        <v>8360</v>
      </c>
      <c r="S1564" s="14">
        <f t="shared" si="98"/>
        <v>40079.566157407404</v>
      </c>
      <c r="T1564" s="14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8220</v>
      </c>
      <c r="G1565" t="s">
        <v>8225</v>
      </c>
      <c r="H1565" t="s">
        <v>8247</v>
      </c>
      <c r="I1565" s="16">
        <v>1394815751</v>
      </c>
      <c r="J1565" s="16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1.4166666666666666E-2</v>
      </c>
      <c r="P1565" s="19">
        <f t="shared" si="97"/>
        <v>42.5</v>
      </c>
      <c r="Q1565" t="s">
        <v>8331</v>
      </c>
      <c r="R1565" t="s">
        <v>8360</v>
      </c>
      <c r="S1565" s="14">
        <f t="shared" si="98"/>
        <v>41652.742488425924</v>
      </c>
      <c r="T1565" s="14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8220</v>
      </c>
      <c r="G1566" t="s">
        <v>8224</v>
      </c>
      <c r="H1566" t="s">
        <v>8246</v>
      </c>
      <c r="I1566" s="16">
        <v>1432843500</v>
      </c>
      <c r="J1566" s="1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1E-3</v>
      </c>
      <c r="P1566" s="19">
        <f t="shared" si="97"/>
        <v>10</v>
      </c>
      <c r="Q1566" t="s">
        <v>8331</v>
      </c>
      <c r="R1566" t="s">
        <v>8360</v>
      </c>
      <c r="S1566" s="14">
        <f t="shared" si="98"/>
        <v>42121.367002314815</v>
      </c>
      <c r="T1566" s="14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8220</v>
      </c>
      <c r="G1567" t="s">
        <v>8224</v>
      </c>
      <c r="H1567" t="s">
        <v>8246</v>
      </c>
      <c r="I1567" s="16">
        <v>1307554261</v>
      </c>
      <c r="J1567" s="16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2.5000000000000001E-2</v>
      </c>
      <c r="P1567" s="19">
        <f t="shared" si="97"/>
        <v>100</v>
      </c>
      <c r="Q1567" t="s">
        <v>8331</v>
      </c>
      <c r="R1567" t="s">
        <v>8360</v>
      </c>
      <c r="S1567" s="14">
        <f t="shared" si="98"/>
        <v>40672.729872685188</v>
      </c>
      <c r="T1567" s="14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8220</v>
      </c>
      <c r="G1568" t="s">
        <v>8224</v>
      </c>
      <c r="H1568" t="s">
        <v>8246</v>
      </c>
      <c r="I1568" s="16">
        <v>1469656800</v>
      </c>
      <c r="J1568" s="16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0.21249999999999999</v>
      </c>
      <c r="P1568" s="19">
        <f t="shared" si="97"/>
        <v>108.05084745762711</v>
      </c>
      <c r="Q1568" t="s">
        <v>8331</v>
      </c>
      <c r="R1568" t="s">
        <v>8360</v>
      </c>
      <c r="S1568" s="14">
        <f t="shared" si="98"/>
        <v>42549.916712962964</v>
      </c>
      <c r="T1568" s="14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8220</v>
      </c>
      <c r="G1569" t="s">
        <v>8224</v>
      </c>
      <c r="H1569" t="s">
        <v>8246</v>
      </c>
      <c r="I1569" s="16">
        <v>1392595200</v>
      </c>
      <c r="J1569" s="16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4.1176470588235294E-2</v>
      </c>
      <c r="P1569" s="19">
        <f t="shared" si="97"/>
        <v>26.923076923076923</v>
      </c>
      <c r="Q1569" t="s">
        <v>8331</v>
      </c>
      <c r="R1569" t="s">
        <v>8360</v>
      </c>
      <c r="S1569" s="14">
        <f t="shared" si="98"/>
        <v>41671.936863425923</v>
      </c>
      <c r="T1569" s="14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8220</v>
      </c>
      <c r="G1570" t="s">
        <v>8224</v>
      </c>
      <c r="H1570" t="s">
        <v>8246</v>
      </c>
      <c r="I1570" s="16">
        <v>1419384585</v>
      </c>
      <c r="J1570" s="16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0.13639999999999999</v>
      </c>
      <c r="P1570" s="19">
        <f t="shared" si="97"/>
        <v>155</v>
      </c>
      <c r="Q1570" t="s">
        <v>8331</v>
      </c>
      <c r="R1570" t="s">
        <v>8360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9">
        <v>30000</v>
      </c>
      <c r="E1571" s="11">
        <v>0</v>
      </c>
      <c r="F1571" t="s">
        <v>8220</v>
      </c>
      <c r="G1571" t="s">
        <v>8224</v>
      </c>
      <c r="H1571" t="s">
        <v>8246</v>
      </c>
      <c r="I1571" s="16">
        <v>1369498714</v>
      </c>
      <c r="J1571" s="16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19" t="e">
        <f t="shared" si="97"/>
        <v>#DIV/0!</v>
      </c>
      <c r="Q1571" t="s">
        <v>8331</v>
      </c>
      <c r="R1571" t="s">
        <v>8360</v>
      </c>
      <c r="S1571" s="14">
        <f t="shared" si="98"/>
        <v>41389.679560185185</v>
      </c>
      <c r="T1571" s="14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8220</v>
      </c>
      <c r="G1572" t="s">
        <v>8224</v>
      </c>
      <c r="H1572" t="s">
        <v>8246</v>
      </c>
      <c r="I1572" s="16">
        <v>1460140282</v>
      </c>
      <c r="J1572" s="16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0.41399999999999998</v>
      </c>
      <c r="P1572" s="19">
        <f t="shared" si="97"/>
        <v>47.769230769230766</v>
      </c>
      <c r="Q1572" t="s">
        <v>8331</v>
      </c>
      <c r="R1572" t="s">
        <v>8360</v>
      </c>
      <c r="S1572" s="14">
        <f t="shared" si="98"/>
        <v>42438.813449074078</v>
      </c>
      <c r="T1572" s="14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8220</v>
      </c>
      <c r="G1573" t="s">
        <v>8225</v>
      </c>
      <c r="H1573" t="s">
        <v>8247</v>
      </c>
      <c r="I1573" s="16">
        <v>1434738483</v>
      </c>
      <c r="J1573" s="16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6.6115702479338841E-3</v>
      </c>
      <c r="P1573" s="19">
        <f t="shared" si="97"/>
        <v>20</v>
      </c>
      <c r="Q1573" t="s">
        <v>8331</v>
      </c>
      <c r="R1573" t="s">
        <v>8360</v>
      </c>
      <c r="S1573" s="14">
        <f t="shared" si="98"/>
        <v>42144.769479166673</v>
      </c>
      <c r="T1573" s="14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8220</v>
      </c>
      <c r="G1574" t="s">
        <v>8225</v>
      </c>
      <c r="H1574" t="s">
        <v>8247</v>
      </c>
      <c r="I1574" s="16">
        <v>1456703940</v>
      </c>
      <c r="J1574" s="16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0.05</v>
      </c>
      <c r="P1574" s="19">
        <f t="shared" si="97"/>
        <v>41.666666666666664</v>
      </c>
      <c r="Q1574" t="s">
        <v>8331</v>
      </c>
      <c r="R1574" t="s">
        <v>8360</v>
      </c>
      <c r="S1574" s="14">
        <f t="shared" si="98"/>
        <v>42404.033090277779</v>
      </c>
      <c r="T1574" s="14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8220</v>
      </c>
      <c r="G1575" t="s">
        <v>8229</v>
      </c>
      <c r="H1575" t="s">
        <v>8251</v>
      </c>
      <c r="I1575" s="16">
        <v>1491019140</v>
      </c>
      <c r="J1575" s="16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2.4777777777777777E-2</v>
      </c>
      <c r="P1575" s="19">
        <f t="shared" si="97"/>
        <v>74.333333333333329</v>
      </c>
      <c r="Q1575" t="s">
        <v>8331</v>
      </c>
      <c r="R1575" t="s">
        <v>8360</v>
      </c>
      <c r="S1575" s="14">
        <f t="shared" si="98"/>
        <v>42786.000023148154</v>
      </c>
      <c r="T1575" s="14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8220</v>
      </c>
      <c r="G1576" t="s">
        <v>8224</v>
      </c>
      <c r="H1576" t="s">
        <v>8246</v>
      </c>
      <c r="I1576" s="16">
        <v>1424211329</v>
      </c>
      <c r="J1576" s="1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5.0599999999999999E-2</v>
      </c>
      <c r="P1576" s="19">
        <f t="shared" si="97"/>
        <v>84.333333333333329</v>
      </c>
      <c r="Q1576" t="s">
        <v>8331</v>
      </c>
      <c r="R1576" t="s">
        <v>8360</v>
      </c>
      <c r="S1576" s="14">
        <f t="shared" si="98"/>
        <v>42017.927418981482</v>
      </c>
      <c r="T1576" s="14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8220</v>
      </c>
      <c r="G1577" t="s">
        <v>8224</v>
      </c>
      <c r="H1577" t="s">
        <v>8246</v>
      </c>
      <c r="I1577" s="16">
        <v>1404909296</v>
      </c>
      <c r="J1577" s="16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0.2291</v>
      </c>
      <c r="P1577" s="19">
        <f t="shared" si="97"/>
        <v>65.457142857142856</v>
      </c>
      <c r="Q1577" t="s">
        <v>8331</v>
      </c>
      <c r="R1577" t="s">
        <v>8360</v>
      </c>
      <c r="S1577" s="14">
        <f t="shared" si="98"/>
        <v>41799.524259259262</v>
      </c>
      <c r="T1577" s="14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8220</v>
      </c>
      <c r="G1578" t="s">
        <v>8224</v>
      </c>
      <c r="H1578" t="s">
        <v>8246</v>
      </c>
      <c r="I1578" s="16">
        <v>1435698368</v>
      </c>
      <c r="J1578" s="16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0.13</v>
      </c>
      <c r="P1578" s="19">
        <f t="shared" si="97"/>
        <v>65</v>
      </c>
      <c r="Q1578" t="s">
        <v>8331</v>
      </c>
      <c r="R1578" t="s">
        <v>8360</v>
      </c>
      <c r="S1578" s="14">
        <f t="shared" si="98"/>
        <v>42140.879259259258</v>
      </c>
      <c r="T1578" s="14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8220</v>
      </c>
      <c r="G1579" t="s">
        <v>8224</v>
      </c>
      <c r="H1579" t="s">
        <v>8246</v>
      </c>
      <c r="I1579" s="16">
        <v>1343161248</v>
      </c>
      <c r="J1579" s="16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5.4999999999999997E-3</v>
      </c>
      <c r="P1579" s="19">
        <f t="shared" si="97"/>
        <v>27.5</v>
      </c>
      <c r="Q1579" t="s">
        <v>8331</v>
      </c>
      <c r="R1579" t="s">
        <v>8360</v>
      </c>
      <c r="S1579" s="14">
        <f t="shared" si="98"/>
        <v>41054.847777777781</v>
      </c>
      <c r="T1579" s="14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8220</v>
      </c>
      <c r="G1580" t="s">
        <v>8224</v>
      </c>
      <c r="H1580" t="s">
        <v>8246</v>
      </c>
      <c r="I1580" s="16">
        <v>1283392800</v>
      </c>
      <c r="J1580" s="16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0.10806536636794939</v>
      </c>
      <c r="P1580" s="19">
        <f t="shared" si="97"/>
        <v>51.25</v>
      </c>
      <c r="Q1580" t="s">
        <v>8331</v>
      </c>
      <c r="R1580" t="s">
        <v>8360</v>
      </c>
      <c r="S1580" s="14">
        <f t="shared" si="98"/>
        <v>40399.065868055557</v>
      </c>
      <c r="T1580" s="14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8220</v>
      </c>
      <c r="G1581" t="s">
        <v>8224</v>
      </c>
      <c r="H1581" t="s">
        <v>8246</v>
      </c>
      <c r="I1581" s="16">
        <v>1377734091</v>
      </c>
      <c r="J1581" s="16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8.4008400840084006E-3</v>
      </c>
      <c r="P1581" s="19">
        <f t="shared" si="97"/>
        <v>14</v>
      </c>
      <c r="Q1581" t="s">
        <v>8331</v>
      </c>
      <c r="R1581" t="s">
        <v>8360</v>
      </c>
      <c r="S1581" s="14">
        <f t="shared" si="98"/>
        <v>41481.996423611112</v>
      </c>
      <c r="T1581" s="14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9">
        <v>1750</v>
      </c>
      <c r="E1582" s="11">
        <v>0</v>
      </c>
      <c r="F1582" t="s">
        <v>8220</v>
      </c>
      <c r="G1582" t="s">
        <v>8224</v>
      </c>
      <c r="H1582" t="s">
        <v>8246</v>
      </c>
      <c r="I1582" s="16">
        <v>1337562726</v>
      </c>
      <c r="J1582" s="16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19" t="e">
        <f t="shared" si="97"/>
        <v>#DIV/0!</v>
      </c>
      <c r="Q1582" t="s">
        <v>8331</v>
      </c>
      <c r="R1582" t="s">
        <v>8360</v>
      </c>
      <c r="S1582" s="14">
        <f t="shared" si="98"/>
        <v>40990.050069444449</v>
      </c>
      <c r="T1582" s="14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8221</v>
      </c>
      <c r="G1583" t="s">
        <v>8225</v>
      </c>
      <c r="H1583" t="s">
        <v>8247</v>
      </c>
      <c r="I1583" s="16">
        <v>1450521990</v>
      </c>
      <c r="J1583" s="16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5.0000000000000001E-3</v>
      </c>
      <c r="P1583" s="19">
        <f t="shared" si="97"/>
        <v>5</v>
      </c>
      <c r="Q1583" t="s">
        <v>8317</v>
      </c>
      <c r="R1583" t="s">
        <v>8348</v>
      </c>
      <c r="S1583" s="14">
        <f t="shared" si="98"/>
        <v>42325.448958333334</v>
      </c>
      <c r="T1583" s="14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8221</v>
      </c>
      <c r="G1584" t="s">
        <v>8224</v>
      </c>
      <c r="H1584" t="s">
        <v>8246</v>
      </c>
      <c r="I1584" s="16">
        <v>1445894400</v>
      </c>
      <c r="J1584" s="16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9.2999999999999999E-2</v>
      </c>
      <c r="P1584" s="19">
        <f t="shared" si="97"/>
        <v>31</v>
      </c>
      <c r="Q1584" t="s">
        <v>8317</v>
      </c>
      <c r="R1584" t="s">
        <v>8348</v>
      </c>
      <c r="S1584" s="14">
        <f t="shared" si="98"/>
        <v>42246.789965277778</v>
      </c>
      <c r="T1584" s="14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8221</v>
      </c>
      <c r="G1585" t="s">
        <v>8225</v>
      </c>
      <c r="H1585" t="s">
        <v>8247</v>
      </c>
      <c r="I1585" s="16">
        <v>1411681391</v>
      </c>
      <c r="J1585" s="16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7.5000000000000002E-4</v>
      </c>
      <c r="P1585" s="19">
        <f t="shared" si="97"/>
        <v>15</v>
      </c>
      <c r="Q1585" t="s">
        <v>8317</v>
      </c>
      <c r="R1585" t="s">
        <v>8348</v>
      </c>
      <c r="S1585" s="14">
        <f t="shared" si="98"/>
        <v>41877.904988425929</v>
      </c>
      <c r="T1585" s="14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9">
        <v>1200</v>
      </c>
      <c r="E1586" s="11">
        <v>0</v>
      </c>
      <c r="F1586" t="s">
        <v>8221</v>
      </c>
      <c r="G1586" t="s">
        <v>8224</v>
      </c>
      <c r="H1586" t="s">
        <v>8246</v>
      </c>
      <c r="I1586" s="16">
        <v>1401464101</v>
      </c>
      <c r="J1586" s="1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19" t="e">
        <f t="shared" si="97"/>
        <v>#DIV/0!</v>
      </c>
      <c r="Q1586" t="s">
        <v>8317</v>
      </c>
      <c r="R1586" t="s">
        <v>8348</v>
      </c>
      <c r="S1586" s="14">
        <f t="shared" si="98"/>
        <v>41779.649317129632</v>
      </c>
      <c r="T1586" s="14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8221</v>
      </c>
      <c r="G1587" t="s">
        <v>8229</v>
      </c>
      <c r="H1587" t="s">
        <v>8251</v>
      </c>
      <c r="I1587" s="16">
        <v>1482663600</v>
      </c>
      <c r="J1587" s="16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0.79</v>
      </c>
      <c r="P1587" s="19">
        <f t="shared" si="97"/>
        <v>131.66666666666666</v>
      </c>
      <c r="Q1587" t="s">
        <v>8317</v>
      </c>
      <c r="R1587" t="s">
        <v>8348</v>
      </c>
      <c r="S1587" s="14">
        <f t="shared" si="98"/>
        <v>42707.895462962959</v>
      </c>
      <c r="T1587" s="14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9">
        <v>1500</v>
      </c>
      <c r="E1588" s="11">
        <v>0</v>
      </c>
      <c r="F1588" t="s">
        <v>8221</v>
      </c>
      <c r="G1588" t="s">
        <v>8224</v>
      </c>
      <c r="H1588" t="s">
        <v>8246</v>
      </c>
      <c r="I1588" s="16">
        <v>1428197422</v>
      </c>
      <c r="J1588" s="16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19" t="e">
        <f t="shared" si="97"/>
        <v>#DIV/0!</v>
      </c>
      <c r="Q1588" t="s">
        <v>8317</v>
      </c>
      <c r="R1588" t="s">
        <v>8348</v>
      </c>
      <c r="S1588" s="14">
        <f t="shared" si="98"/>
        <v>42069.104421296302</v>
      </c>
      <c r="T1588" s="14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8221</v>
      </c>
      <c r="G1589" t="s">
        <v>8224</v>
      </c>
      <c r="H1589" t="s">
        <v>8246</v>
      </c>
      <c r="I1589" s="16">
        <v>1418510965</v>
      </c>
      <c r="J1589" s="16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1.3333333333333334E-4</v>
      </c>
      <c r="P1589" s="19">
        <f t="shared" si="97"/>
        <v>1</v>
      </c>
      <c r="Q1589" t="s">
        <v>8317</v>
      </c>
      <c r="R1589" t="s">
        <v>8348</v>
      </c>
      <c r="S1589" s="14">
        <f t="shared" si="98"/>
        <v>41956.950983796298</v>
      </c>
      <c r="T1589" s="14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9">
        <v>516</v>
      </c>
      <c r="E1590" s="11">
        <v>0</v>
      </c>
      <c r="F1590" t="s">
        <v>8221</v>
      </c>
      <c r="G1590" t="s">
        <v>8224</v>
      </c>
      <c r="H1590" t="s">
        <v>8246</v>
      </c>
      <c r="I1590" s="16">
        <v>1422735120</v>
      </c>
      <c r="J1590" s="16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19" t="e">
        <f t="shared" si="97"/>
        <v>#DIV/0!</v>
      </c>
      <c r="Q1590" t="s">
        <v>8317</v>
      </c>
      <c r="R1590" t="s">
        <v>8348</v>
      </c>
      <c r="S1590" s="14">
        <f t="shared" si="98"/>
        <v>42005.24998842593</v>
      </c>
      <c r="T1590" s="14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9">
        <v>1200</v>
      </c>
      <c r="E1591" s="11">
        <v>0</v>
      </c>
      <c r="F1591" t="s">
        <v>8221</v>
      </c>
      <c r="G1591" t="s">
        <v>8224</v>
      </c>
      <c r="H1591" t="s">
        <v>8246</v>
      </c>
      <c r="I1591" s="16">
        <v>1444433886</v>
      </c>
      <c r="J1591" s="16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19" t="e">
        <f t="shared" si="97"/>
        <v>#DIV/0!</v>
      </c>
      <c r="Q1591" t="s">
        <v>8317</v>
      </c>
      <c r="R1591" t="s">
        <v>8348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 s="16">
        <v>1443040464</v>
      </c>
      <c r="J1592" s="16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1.7000000000000001E-2</v>
      </c>
      <c r="P1592" s="19">
        <f t="shared" si="97"/>
        <v>510</v>
      </c>
      <c r="Q1592" t="s">
        <v>8317</v>
      </c>
      <c r="R1592" t="s">
        <v>8348</v>
      </c>
      <c r="S1592" s="14">
        <f t="shared" si="98"/>
        <v>42240.857222222221</v>
      </c>
      <c r="T1592" s="14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8221</v>
      </c>
      <c r="G1593" t="s">
        <v>8225</v>
      </c>
      <c r="H1593" t="s">
        <v>8247</v>
      </c>
      <c r="I1593" s="16">
        <v>1459700741</v>
      </c>
      <c r="J1593" s="16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0.29228571428571426</v>
      </c>
      <c r="P1593" s="19">
        <f t="shared" si="97"/>
        <v>44.478260869565219</v>
      </c>
      <c r="Q1593" t="s">
        <v>8317</v>
      </c>
      <c r="R1593" t="s">
        <v>8348</v>
      </c>
      <c r="S1593" s="14">
        <f t="shared" si="98"/>
        <v>42433.726168981477</v>
      </c>
      <c r="T1593" s="14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9">
        <v>25</v>
      </c>
      <c r="E1594" s="11">
        <v>0</v>
      </c>
      <c r="F1594" t="s">
        <v>8221</v>
      </c>
      <c r="G1594" t="s">
        <v>8224</v>
      </c>
      <c r="H1594" t="s">
        <v>8246</v>
      </c>
      <c r="I1594" s="16">
        <v>1427503485</v>
      </c>
      <c r="J1594" s="16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19" t="e">
        <f t="shared" si="97"/>
        <v>#DIV/0!</v>
      </c>
      <c r="Q1594" t="s">
        <v>8317</v>
      </c>
      <c r="R1594" t="s">
        <v>8348</v>
      </c>
      <c r="S1594" s="14">
        <f t="shared" si="98"/>
        <v>42046.072743055556</v>
      </c>
      <c r="T1594" s="14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8221</v>
      </c>
      <c r="G1595" t="s">
        <v>8224</v>
      </c>
      <c r="H1595" t="s">
        <v>8246</v>
      </c>
      <c r="I1595" s="16">
        <v>1425154655</v>
      </c>
      <c r="J1595" s="16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1.3636363636363637E-4</v>
      </c>
      <c r="P1595" s="19">
        <f t="shared" si="97"/>
        <v>1</v>
      </c>
      <c r="Q1595" t="s">
        <v>8317</v>
      </c>
      <c r="R1595" t="s">
        <v>8348</v>
      </c>
      <c r="S1595" s="14">
        <f t="shared" si="98"/>
        <v>42033.845543981486</v>
      </c>
      <c r="T1595" s="14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8221</v>
      </c>
      <c r="G1596" t="s">
        <v>8224</v>
      </c>
      <c r="H1596" t="s">
        <v>8246</v>
      </c>
      <c r="I1596" s="16">
        <v>1463329260</v>
      </c>
      <c r="J1596" s="1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0.20499999999999999</v>
      </c>
      <c r="P1596" s="19">
        <f t="shared" si="97"/>
        <v>20.5</v>
      </c>
      <c r="Q1596" t="s">
        <v>8317</v>
      </c>
      <c r="R1596" t="s">
        <v>8348</v>
      </c>
      <c r="S1596" s="14">
        <f t="shared" si="98"/>
        <v>42445.712754629625</v>
      </c>
      <c r="T1596" s="14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8221</v>
      </c>
      <c r="G1597" t="s">
        <v>8224</v>
      </c>
      <c r="H1597" t="s">
        <v>8246</v>
      </c>
      <c r="I1597" s="16">
        <v>1403122380</v>
      </c>
      <c r="J1597" s="16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2.8E-3</v>
      </c>
      <c r="P1597" s="19">
        <f t="shared" si="97"/>
        <v>40</v>
      </c>
      <c r="Q1597" t="s">
        <v>8317</v>
      </c>
      <c r="R1597" t="s">
        <v>8348</v>
      </c>
      <c r="S1597" s="14">
        <f t="shared" si="98"/>
        <v>41780.050092592595</v>
      </c>
      <c r="T1597" s="14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8221</v>
      </c>
      <c r="G1598" t="s">
        <v>8225</v>
      </c>
      <c r="H1598" t="s">
        <v>8247</v>
      </c>
      <c r="I1598" s="16">
        <v>1418469569</v>
      </c>
      <c r="J1598" s="16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2.3076923076923078E-2</v>
      </c>
      <c r="P1598" s="19">
        <f t="shared" si="97"/>
        <v>25</v>
      </c>
      <c r="Q1598" t="s">
        <v>8317</v>
      </c>
      <c r="R1598" t="s">
        <v>8348</v>
      </c>
      <c r="S1598" s="14">
        <f t="shared" si="98"/>
        <v>41941.430196759262</v>
      </c>
      <c r="T1598" s="14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9">
        <v>15000</v>
      </c>
      <c r="E1599" s="11">
        <v>0</v>
      </c>
      <c r="F1599" t="s">
        <v>8221</v>
      </c>
      <c r="G1599" t="s">
        <v>8224</v>
      </c>
      <c r="H1599" t="s">
        <v>8246</v>
      </c>
      <c r="I1599" s="16">
        <v>1474360197</v>
      </c>
      <c r="J1599" s="16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19" t="e">
        <f t="shared" si="97"/>
        <v>#DIV/0!</v>
      </c>
      <c r="Q1599" t="s">
        <v>8317</v>
      </c>
      <c r="R1599" t="s">
        <v>8348</v>
      </c>
      <c r="S1599" s="14">
        <f t="shared" si="98"/>
        <v>42603.354131944448</v>
      </c>
      <c r="T1599" s="14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8221</v>
      </c>
      <c r="G1600" t="s">
        <v>8224</v>
      </c>
      <c r="H1600" t="s">
        <v>8246</v>
      </c>
      <c r="I1600" s="16">
        <v>1437926458</v>
      </c>
      <c r="J1600" s="16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1.25E-3</v>
      </c>
      <c r="P1600" s="19">
        <f t="shared" si="97"/>
        <v>1</v>
      </c>
      <c r="Q1600" t="s">
        <v>8317</v>
      </c>
      <c r="R1600" t="s">
        <v>8348</v>
      </c>
      <c r="S1600" s="14">
        <f t="shared" si="98"/>
        <v>42151.667337962965</v>
      </c>
      <c r="T1600" s="14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9">
        <v>500</v>
      </c>
      <c r="E1601" s="11">
        <v>0</v>
      </c>
      <c r="F1601" t="s">
        <v>8221</v>
      </c>
      <c r="G1601" t="s">
        <v>8225</v>
      </c>
      <c r="H1601" t="s">
        <v>8247</v>
      </c>
      <c r="I1601" s="16">
        <v>1460116576</v>
      </c>
      <c r="J1601" s="16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19" t="e">
        <f t="shared" si="97"/>
        <v>#DIV/0!</v>
      </c>
      <c r="Q1601" t="s">
        <v>8317</v>
      </c>
      <c r="R1601" t="s">
        <v>8348</v>
      </c>
      <c r="S1601" s="14">
        <f t="shared" si="98"/>
        <v>42438.53907407407</v>
      </c>
      <c r="T1601" s="14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8221</v>
      </c>
      <c r="G1602" t="s">
        <v>8224</v>
      </c>
      <c r="H1602" t="s">
        <v>8246</v>
      </c>
      <c r="I1602" s="16">
        <v>1405401060</v>
      </c>
      <c r="J1602" s="16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7.3400000000000007E-2</v>
      </c>
      <c r="P1602" s="19">
        <f t="shared" si="97"/>
        <v>40.777777777777779</v>
      </c>
      <c r="Q1602" t="s">
        <v>8317</v>
      </c>
      <c r="R1602" t="s">
        <v>8348</v>
      </c>
      <c r="S1602" s="14">
        <f t="shared" si="98"/>
        <v>41791.057314814818</v>
      </c>
      <c r="T1602" s="14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8219</v>
      </c>
      <c r="G1603" t="s">
        <v>8224</v>
      </c>
      <c r="H1603" t="s">
        <v>8246</v>
      </c>
      <c r="I1603" s="16">
        <v>1304561633</v>
      </c>
      <c r="J1603" s="16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E1603/D1603</f>
        <v>1.082492</v>
      </c>
      <c r="P1603" s="19">
        <f t="shared" ref="P1603:P1666" si="101">E1603/L1603</f>
        <v>48.325535714285714</v>
      </c>
      <c r="Q1603" t="s">
        <v>8316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8219</v>
      </c>
      <c r="G1604" t="s">
        <v>8224</v>
      </c>
      <c r="H1604" t="s">
        <v>8246</v>
      </c>
      <c r="I1604" s="16">
        <v>1318633200</v>
      </c>
      <c r="J1604" s="16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1.0016666666666667</v>
      </c>
      <c r="P1604" s="19">
        <f t="shared" si="101"/>
        <v>46.953125</v>
      </c>
      <c r="Q1604" t="s">
        <v>8316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8219</v>
      </c>
      <c r="G1605" t="s">
        <v>8224</v>
      </c>
      <c r="H1605" t="s">
        <v>8246</v>
      </c>
      <c r="I1605" s="16">
        <v>1327723459</v>
      </c>
      <c r="J1605" s="16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1.0003299999999999</v>
      </c>
      <c r="P1605" s="19">
        <f t="shared" si="101"/>
        <v>66.688666666666663</v>
      </c>
      <c r="Q1605" t="s">
        <v>8316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8219</v>
      </c>
      <c r="G1606" t="s">
        <v>8224</v>
      </c>
      <c r="H1606" t="s">
        <v>8246</v>
      </c>
      <c r="I1606" s="16">
        <v>1332011835</v>
      </c>
      <c r="J1606" s="1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1.2210714285714286</v>
      </c>
      <c r="P1606" s="19">
        <f t="shared" si="101"/>
        <v>48.842857142857142</v>
      </c>
      <c r="Q1606" t="s">
        <v>8316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8219</v>
      </c>
      <c r="G1607" t="s">
        <v>8224</v>
      </c>
      <c r="H1607" t="s">
        <v>8246</v>
      </c>
      <c r="I1607" s="16">
        <v>1312182000</v>
      </c>
      <c r="J1607" s="16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1.0069333333333335</v>
      </c>
      <c r="P1607" s="19">
        <f t="shared" si="101"/>
        <v>137.30909090909091</v>
      </c>
      <c r="Q1607" t="s">
        <v>8316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8219</v>
      </c>
      <c r="G1608" t="s">
        <v>8224</v>
      </c>
      <c r="H1608" t="s">
        <v>8246</v>
      </c>
      <c r="I1608" s="16">
        <v>1300930838</v>
      </c>
      <c r="J1608" s="16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1.01004125</v>
      </c>
      <c r="P1608" s="19">
        <f t="shared" si="101"/>
        <v>87.829673913043479</v>
      </c>
      <c r="Q1608" t="s">
        <v>8316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8219</v>
      </c>
      <c r="G1609" t="s">
        <v>8224</v>
      </c>
      <c r="H1609" t="s">
        <v>8246</v>
      </c>
      <c r="I1609" s="16">
        <v>1339701851</v>
      </c>
      <c r="J1609" s="16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1.4511000000000001</v>
      </c>
      <c r="P1609" s="19">
        <f t="shared" si="101"/>
        <v>70.785365853658533</v>
      </c>
      <c r="Q1609" t="s">
        <v>8316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8219</v>
      </c>
      <c r="G1610" t="s">
        <v>8224</v>
      </c>
      <c r="H1610" t="s">
        <v>8246</v>
      </c>
      <c r="I1610" s="16">
        <v>1388553960</v>
      </c>
      <c r="J1610" s="16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1.0125</v>
      </c>
      <c r="P1610" s="19">
        <f t="shared" si="101"/>
        <v>52.826086956521742</v>
      </c>
      <c r="Q1610" t="s">
        <v>8316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8219</v>
      </c>
      <c r="G1611" t="s">
        <v>8224</v>
      </c>
      <c r="H1611" t="s">
        <v>8246</v>
      </c>
      <c r="I1611" s="16">
        <v>1320220800</v>
      </c>
      <c r="J1611" s="16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1.1833333333333333</v>
      </c>
      <c r="P1611" s="19">
        <f t="shared" si="101"/>
        <v>443.75</v>
      </c>
      <c r="Q1611" t="s">
        <v>8316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8219</v>
      </c>
      <c r="G1612" t="s">
        <v>8224</v>
      </c>
      <c r="H1612" t="s">
        <v>8246</v>
      </c>
      <c r="I1612" s="16">
        <v>1355609510</v>
      </c>
      <c r="J1612" s="16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2.7185000000000001</v>
      </c>
      <c r="P1612" s="19">
        <f t="shared" si="101"/>
        <v>48.544642857142854</v>
      </c>
      <c r="Q1612" t="s">
        <v>8316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8219</v>
      </c>
      <c r="G1613" t="s">
        <v>8224</v>
      </c>
      <c r="H1613" t="s">
        <v>8246</v>
      </c>
      <c r="I1613" s="16">
        <v>1370390432</v>
      </c>
      <c r="J1613" s="16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1.25125</v>
      </c>
      <c r="P1613" s="19">
        <f t="shared" si="101"/>
        <v>37.074074074074076</v>
      </c>
      <c r="Q1613" t="s">
        <v>8316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8219</v>
      </c>
      <c r="G1614" t="s">
        <v>8224</v>
      </c>
      <c r="H1614" t="s">
        <v>8246</v>
      </c>
      <c r="I1614" s="16">
        <v>1357160384</v>
      </c>
      <c r="J1614" s="16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1.1000000000000001</v>
      </c>
      <c r="P1614" s="19">
        <f t="shared" si="101"/>
        <v>50</v>
      </c>
      <c r="Q1614" t="s">
        <v>8316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8219</v>
      </c>
      <c r="G1615" t="s">
        <v>8224</v>
      </c>
      <c r="H1615" t="s">
        <v>8246</v>
      </c>
      <c r="I1615" s="16">
        <v>1342921202</v>
      </c>
      <c r="J1615" s="16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1.0149999999999999</v>
      </c>
      <c r="P1615" s="19">
        <f t="shared" si="101"/>
        <v>39.03846153846154</v>
      </c>
      <c r="Q1615" t="s">
        <v>8316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8219</v>
      </c>
      <c r="G1616" t="s">
        <v>8224</v>
      </c>
      <c r="H1616" t="s">
        <v>8246</v>
      </c>
      <c r="I1616" s="16">
        <v>1407085200</v>
      </c>
      <c r="J1616" s="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1.0269999999999999</v>
      </c>
      <c r="P1616" s="19">
        <f t="shared" si="101"/>
        <v>66.688311688311686</v>
      </c>
      <c r="Q1616" t="s">
        <v>8316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8219</v>
      </c>
      <c r="G1617" t="s">
        <v>8224</v>
      </c>
      <c r="H1617" t="s">
        <v>8246</v>
      </c>
      <c r="I1617" s="16">
        <v>1323742396</v>
      </c>
      <c r="J1617" s="16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1.1412500000000001</v>
      </c>
      <c r="P1617" s="19">
        <f t="shared" si="101"/>
        <v>67.132352941176464</v>
      </c>
      <c r="Q1617" t="s">
        <v>8316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8219</v>
      </c>
      <c r="G1618" t="s">
        <v>8224</v>
      </c>
      <c r="H1618" t="s">
        <v>8246</v>
      </c>
      <c r="I1618" s="16">
        <v>1353621600</v>
      </c>
      <c r="J1618" s="16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1.042</v>
      </c>
      <c r="P1618" s="19">
        <f t="shared" si="101"/>
        <v>66.369426751592357</v>
      </c>
      <c r="Q1618" t="s">
        <v>8316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8219</v>
      </c>
      <c r="G1619" t="s">
        <v>8224</v>
      </c>
      <c r="H1619" t="s">
        <v>8246</v>
      </c>
      <c r="I1619" s="16">
        <v>1383332400</v>
      </c>
      <c r="J1619" s="16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1.4585714285714286</v>
      </c>
      <c r="P1619" s="19">
        <f t="shared" si="101"/>
        <v>64.620253164556956</v>
      </c>
      <c r="Q1619" t="s">
        <v>8316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8219</v>
      </c>
      <c r="G1620" t="s">
        <v>8224</v>
      </c>
      <c r="H1620" t="s">
        <v>8246</v>
      </c>
      <c r="I1620" s="16">
        <v>1362757335</v>
      </c>
      <c r="J1620" s="16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1.0506666666666666</v>
      </c>
      <c r="P1620" s="19">
        <f t="shared" si="101"/>
        <v>58.370370370370374</v>
      </c>
      <c r="Q1620" t="s">
        <v>8316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8219</v>
      </c>
      <c r="G1621" t="s">
        <v>8224</v>
      </c>
      <c r="H1621" t="s">
        <v>8246</v>
      </c>
      <c r="I1621" s="16">
        <v>1410755286</v>
      </c>
      <c r="J1621" s="16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1.3333333333333333</v>
      </c>
      <c r="P1621" s="19">
        <f t="shared" si="101"/>
        <v>86.956521739130437</v>
      </c>
      <c r="Q1621" t="s">
        <v>8316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8219</v>
      </c>
      <c r="G1622" t="s">
        <v>8224</v>
      </c>
      <c r="H1622" t="s">
        <v>8246</v>
      </c>
      <c r="I1622" s="16">
        <v>1361606940</v>
      </c>
      <c r="J1622" s="16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1.1299999999999999</v>
      </c>
      <c r="P1622" s="19">
        <f t="shared" si="101"/>
        <v>66.470588235294116</v>
      </c>
      <c r="Q1622" t="s">
        <v>8316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8219</v>
      </c>
      <c r="G1623" t="s">
        <v>8224</v>
      </c>
      <c r="H1623" t="s">
        <v>8246</v>
      </c>
      <c r="I1623" s="16">
        <v>1338177540</v>
      </c>
      <c r="J1623" s="16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1.212</v>
      </c>
      <c r="P1623" s="19">
        <f t="shared" si="101"/>
        <v>163.78378378378378</v>
      </c>
      <c r="Q1623" t="s">
        <v>8316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8219</v>
      </c>
      <c r="G1624" t="s">
        <v>8224</v>
      </c>
      <c r="H1624" t="s">
        <v>8246</v>
      </c>
      <c r="I1624" s="16">
        <v>1418803140</v>
      </c>
      <c r="J1624" s="16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1.0172463768115942</v>
      </c>
      <c r="P1624" s="19">
        <f t="shared" si="101"/>
        <v>107.98461538461538</v>
      </c>
      <c r="Q1624" t="s">
        <v>8316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8219</v>
      </c>
      <c r="G1625" t="s">
        <v>8225</v>
      </c>
      <c r="H1625" t="s">
        <v>8247</v>
      </c>
      <c r="I1625" s="16">
        <v>1377621089</v>
      </c>
      <c r="J1625" s="16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1.0106666666666666</v>
      </c>
      <c r="P1625" s="19">
        <f t="shared" si="101"/>
        <v>42.111111111111114</v>
      </c>
      <c r="Q1625" t="s">
        <v>8316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8219</v>
      </c>
      <c r="G1626" t="s">
        <v>8224</v>
      </c>
      <c r="H1626" t="s">
        <v>8246</v>
      </c>
      <c r="I1626" s="16">
        <v>1357721335</v>
      </c>
      <c r="J1626" s="1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1.18</v>
      </c>
      <c r="P1626" s="19">
        <f t="shared" si="101"/>
        <v>47.2</v>
      </c>
      <c r="Q1626" t="s">
        <v>8316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8219</v>
      </c>
      <c r="G1627" t="s">
        <v>8224</v>
      </c>
      <c r="H1627" t="s">
        <v>8246</v>
      </c>
      <c r="I1627" s="16">
        <v>1347382053</v>
      </c>
      <c r="J1627" s="16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1.5533333333333332</v>
      </c>
      <c r="P1627" s="19">
        <f t="shared" si="101"/>
        <v>112.01923076923077</v>
      </c>
      <c r="Q1627" t="s">
        <v>8316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8219</v>
      </c>
      <c r="G1628" t="s">
        <v>8224</v>
      </c>
      <c r="H1628" t="s">
        <v>8246</v>
      </c>
      <c r="I1628" s="16">
        <v>1385932867</v>
      </c>
      <c r="J1628" s="16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1.0118750000000001</v>
      </c>
      <c r="P1628" s="19">
        <f t="shared" si="101"/>
        <v>74.953703703703709</v>
      </c>
      <c r="Q1628" t="s">
        <v>8316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8219</v>
      </c>
      <c r="G1629" t="s">
        <v>8224</v>
      </c>
      <c r="H1629" t="s">
        <v>8246</v>
      </c>
      <c r="I1629" s="16">
        <v>1353905940</v>
      </c>
      <c r="J1629" s="16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1.17</v>
      </c>
      <c r="P1629" s="19">
        <f t="shared" si="101"/>
        <v>61.578947368421055</v>
      </c>
      <c r="Q1629" t="s">
        <v>8316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8219</v>
      </c>
      <c r="G1630" t="s">
        <v>8224</v>
      </c>
      <c r="H1630" t="s">
        <v>8246</v>
      </c>
      <c r="I1630" s="16">
        <v>1403026882</v>
      </c>
      <c r="J1630" s="16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1.00925</v>
      </c>
      <c r="P1630" s="19">
        <f t="shared" si="101"/>
        <v>45.875</v>
      </c>
      <c r="Q1630" t="s">
        <v>8316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8219</v>
      </c>
      <c r="G1631" t="s">
        <v>8224</v>
      </c>
      <c r="H1631" t="s">
        <v>8246</v>
      </c>
      <c r="I1631" s="16">
        <v>1392929333</v>
      </c>
      <c r="J1631" s="16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1.0366666666666666</v>
      </c>
      <c r="P1631" s="19">
        <f t="shared" si="101"/>
        <v>75.853658536585371</v>
      </c>
      <c r="Q1631" t="s">
        <v>8316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8219</v>
      </c>
      <c r="G1632" t="s">
        <v>8224</v>
      </c>
      <c r="H1632" t="s">
        <v>8246</v>
      </c>
      <c r="I1632" s="16">
        <v>1330671540</v>
      </c>
      <c r="J1632" s="16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2.6524999999999999</v>
      </c>
      <c r="P1632" s="19">
        <f t="shared" si="101"/>
        <v>84.206349206349202</v>
      </c>
      <c r="Q1632" t="s">
        <v>8316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8219</v>
      </c>
      <c r="G1633" t="s">
        <v>8224</v>
      </c>
      <c r="H1633" t="s">
        <v>8246</v>
      </c>
      <c r="I1633" s="16">
        <v>1350074261</v>
      </c>
      <c r="J1633" s="16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1.5590999999999999</v>
      </c>
      <c r="P1633" s="19">
        <f t="shared" si="101"/>
        <v>117.22556390977444</v>
      </c>
      <c r="Q1633" t="s">
        <v>8316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8219</v>
      </c>
      <c r="G1634" t="s">
        <v>8224</v>
      </c>
      <c r="H1634" t="s">
        <v>8246</v>
      </c>
      <c r="I1634" s="16">
        <v>1316851854</v>
      </c>
      <c r="J1634" s="16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1.0162500000000001</v>
      </c>
      <c r="P1634" s="19">
        <f t="shared" si="101"/>
        <v>86.489361702127653</v>
      </c>
      <c r="Q1634" t="s">
        <v>8316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8219</v>
      </c>
      <c r="G1635" t="s">
        <v>8224</v>
      </c>
      <c r="H1635" t="s">
        <v>8246</v>
      </c>
      <c r="I1635" s="16">
        <v>1326690000</v>
      </c>
      <c r="J1635" s="16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</v>
      </c>
      <c r="P1635" s="19">
        <f t="shared" si="101"/>
        <v>172.41379310344828</v>
      </c>
      <c r="Q1635" t="s">
        <v>8316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8219</v>
      </c>
      <c r="G1636" t="s">
        <v>8224</v>
      </c>
      <c r="H1636" t="s">
        <v>8246</v>
      </c>
      <c r="I1636" s="16">
        <v>1306994340</v>
      </c>
      <c r="J1636" s="1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1.0049999999999999</v>
      </c>
      <c r="P1636" s="19">
        <f t="shared" si="101"/>
        <v>62.8125</v>
      </c>
      <c r="Q1636" t="s">
        <v>8316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8219</v>
      </c>
      <c r="G1637" t="s">
        <v>8224</v>
      </c>
      <c r="H1637" t="s">
        <v>8246</v>
      </c>
      <c r="I1637" s="16">
        <v>1468270261</v>
      </c>
      <c r="J1637" s="16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1.2529999999999999</v>
      </c>
      <c r="P1637" s="19">
        <f t="shared" si="101"/>
        <v>67.729729729729726</v>
      </c>
      <c r="Q1637" t="s">
        <v>8316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8219</v>
      </c>
      <c r="G1638" t="s">
        <v>8224</v>
      </c>
      <c r="H1638" t="s">
        <v>8246</v>
      </c>
      <c r="I1638" s="16">
        <v>1307851200</v>
      </c>
      <c r="J1638" s="16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1.0355555555555556</v>
      </c>
      <c r="P1638" s="19">
        <f t="shared" si="101"/>
        <v>53.5632183908046</v>
      </c>
      <c r="Q1638" t="s">
        <v>8316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8219</v>
      </c>
      <c r="G1639" t="s">
        <v>8224</v>
      </c>
      <c r="H1639" t="s">
        <v>8246</v>
      </c>
      <c r="I1639" s="16">
        <v>1262302740</v>
      </c>
      <c r="J1639" s="16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1.038</v>
      </c>
      <c r="P1639" s="19">
        <f t="shared" si="101"/>
        <v>34.6</v>
      </c>
      <c r="Q1639" t="s">
        <v>8316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8219</v>
      </c>
      <c r="G1640" t="s">
        <v>8224</v>
      </c>
      <c r="H1640" t="s">
        <v>8246</v>
      </c>
      <c r="I1640" s="16">
        <v>1362086700</v>
      </c>
      <c r="J1640" s="16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1.05</v>
      </c>
      <c r="P1640" s="19">
        <f t="shared" si="101"/>
        <v>38.888888888888886</v>
      </c>
      <c r="Q1640" t="s">
        <v>8316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8219</v>
      </c>
      <c r="G1641" t="s">
        <v>8224</v>
      </c>
      <c r="H1641" t="s">
        <v>8246</v>
      </c>
      <c r="I1641" s="16">
        <v>1330789165</v>
      </c>
      <c r="J1641" s="16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</v>
      </c>
      <c r="P1641" s="19">
        <f t="shared" si="101"/>
        <v>94.736842105263165</v>
      </c>
      <c r="Q1641" t="s">
        <v>8316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8219</v>
      </c>
      <c r="G1642" t="s">
        <v>8224</v>
      </c>
      <c r="H1642" t="s">
        <v>8246</v>
      </c>
      <c r="I1642" s="16">
        <v>1280800740</v>
      </c>
      <c r="J1642" s="16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1.6986000000000001</v>
      </c>
      <c r="P1642" s="19">
        <f t="shared" si="101"/>
        <v>39.967058823529413</v>
      </c>
      <c r="Q1642" t="s">
        <v>8316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8219</v>
      </c>
      <c r="G1643" t="s">
        <v>8224</v>
      </c>
      <c r="H1643" t="s">
        <v>8246</v>
      </c>
      <c r="I1643" s="16">
        <v>1418998744</v>
      </c>
      <c r="J1643" s="16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1.014</v>
      </c>
      <c r="P1643" s="19">
        <f t="shared" si="101"/>
        <v>97.5</v>
      </c>
      <c r="Q1643" t="s">
        <v>8316</v>
      </c>
      <c r="R1643" t="s">
        <v>8330</v>
      </c>
      <c r="S1643" s="14">
        <f t="shared" si="102"/>
        <v>41962.596574074079</v>
      </c>
      <c r="T1643" s="14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8219</v>
      </c>
      <c r="G1644" t="s">
        <v>8224</v>
      </c>
      <c r="H1644" t="s">
        <v>8246</v>
      </c>
      <c r="I1644" s="16">
        <v>1308011727</v>
      </c>
      <c r="J1644" s="16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</v>
      </c>
      <c r="P1644" s="19">
        <f t="shared" si="101"/>
        <v>42.857142857142854</v>
      </c>
      <c r="Q1644" t="s">
        <v>8316</v>
      </c>
      <c r="R1644" t="s">
        <v>8330</v>
      </c>
      <c r="S1644" s="14">
        <f t="shared" si="102"/>
        <v>40688.024618055555</v>
      </c>
      <c r="T1644" s="14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8219</v>
      </c>
      <c r="G1645" t="s">
        <v>8224</v>
      </c>
      <c r="H1645" t="s">
        <v>8246</v>
      </c>
      <c r="I1645" s="16">
        <v>1348516012</v>
      </c>
      <c r="J1645" s="16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1.2470000000000001</v>
      </c>
      <c r="P1645" s="19">
        <f t="shared" si="101"/>
        <v>168.51351351351352</v>
      </c>
      <c r="Q1645" t="s">
        <v>8316</v>
      </c>
      <c r="R1645" t="s">
        <v>8330</v>
      </c>
      <c r="S1645" s="14">
        <f t="shared" si="102"/>
        <v>41146.824212962965</v>
      </c>
      <c r="T1645" s="14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8219</v>
      </c>
      <c r="G1646" t="s">
        <v>8224</v>
      </c>
      <c r="H1646" t="s">
        <v>8246</v>
      </c>
      <c r="I1646" s="16">
        <v>1353551160</v>
      </c>
      <c r="J1646" s="1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1.095</v>
      </c>
      <c r="P1646" s="19">
        <f t="shared" si="101"/>
        <v>85.546875</v>
      </c>
      <c r="Q1646" t="s">
        <v>8316</v>
      </c>
      <c r="R1646" t="s">
        <v>8330</v>
      </c>
      <c r="S1646" s="14">
        <f t="shared" si="102"/>
        <v>41175.05972222222</v>
      </c>
      <c r="T1646" s="14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8219</v>
      </c>
      <c r="G1647" t="s">
        <v>8224</v>
      </c>
      <c r="H1647" t="s">
        <v>8246</v>
      </c>
      <c r="I1647" s="16">
        <v>1379515740</v>
      </c>
      <c r="J1647" s="16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1.1080000000000001</v>
      </c>
      <c r="P1647" s="19">
        <f t="shared" si="101"/>
        <v>554</v>
      </c>
      <c r="Q1647" t="s">
        <v>8316</v>
      </c>
      <c r="R1647" t="s">
        <v>8330</v>
      </c>
      <c r="S1647" s="14">
        <f t="shared" si="102"/>
        <v>41521.617361111108</v>
      </c>
      <c r="T1647" s="14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8219</v>
      </c>
      <c r="G1648" t="s">
        <v>8225</v>
      </c>
      <c r="H1648" t="s">
        <v>8247</v>
      </c>
      <c r="I1648" s="16">
        <v>1408039860</v>
      </c>
      <c r="J1648" s="16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1.1020000000000001</v>
      </c>
      <c r="P1648" s="19">
        <f t="shared" si="101"/>
        <v>26.554216867469879</v>
      </c>
      <c r="Q1648" t="s">
        <v>8316</v>
      </c>
      <c r="R1648" t="s">
        <v>8330</v>
      </c>
      <c r="S1648" s="14">
        <f t="shared" si="102"/>
        <v>41833.450266203705</v>
      </c>
      <c r="T1648" s="14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8219</v>
      </c>
      <c r="G1649" t="s">
        <v>8224</v>
      </c>
      <c r="H1649" t="s">
        <v>8246</v>
      </c>
      <c r="I1649" s="16">
        <v>1339235377</v>
      </c>
      <c r="J1649" s="16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1.0471999999999999</v>
      </c>
      <c r="P1649" s="19">
        <f t="shared" si="101"/>
        <v>113.82608695652173</v>
      </c>
      <c r="Q1649" t="s">
        <v>8316</v>
      </c>
      <c r="R1649" t="s">
        <v>8330</v>
      </c>
      <c r="S1649" s="14">
        <f t="shared" si="102"/>
        <v>41039.409456018519</v>
      </c>
      <c r="T1649" s="14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8219</v>
      </c>
      <c r="G1650" t="s">
        <v>8224</v>
      </c>
      <c r="H1650" t="s">
        <v>8246</v>
      </c>
      <c r="I1650" s="16">
        <v>1300636482</v>
      </c>
      <c r="J1650" s="16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1.2526086956521738</v>
      </c>
      <c r="P1650" s="19">
        <f t="shared" si="101"/>
        <v>32.011111111111113</v>
      </c>
      <c r="Q1650" t="s">
        <v>8316</v>
      </c>
      <c r="R1650" t="s">
        <v>8330</v>
      </c>
      <c r="S1650" s="14">
        <f t="shared" si="102"/>
        <v>40592.704652777778</v>
      </c>
      <c r="T1650" s="14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8219</v>
      </c>
      <c r="G1651" t="s">
        <v>8224</v>
      </c>
      <c r="H1651" t="s">
        <v>8246</v>
      </c>
      <c r="I1651" s="16">
        <v>1400862355</v>
      </c>
      <c r="J1651" s="16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1.0058763157894737</v>
      </c>
      <c r="P1651" s="19">
        <f t="shared" si="101"/>
        <v>47.189259259259259</v>
      </c>
      <c r="Q1651" t="s">
        <v>8316</v>
      </c>
      <c r="R1651" t="s">
        <v>8330</v>
      </c>
      <c r="S1651" s="14">
        <f t="shared" si="102"/>
        <v>41737.684664351851</v>
      </c>
      <c r="T1651" s="14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8219</v>
      </c>
      <c r="G1652" t="s">
        <v>8224</v>
      </c>
      <c r="H1652" t="s">
        <v>8246</v>
      </c>
      <c r="I1652" s="16">
        <v>1381314437</v>
      </c>
      <c r="J1652" s="16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1.4155</v>
      </c>
      <c r="P1652" s="19">
        <f t="shared" si="101"/>
        <v>88.46875</v>
      </c>
      <c r="Q1652" t="s">
        <v>8316</v>
      </c>
      <c r="R1652" t="s">
        <v>8330</v>
      </c>
      <c r="S1652" s="14">
        <f t="shared" si="102"/>
        <v>41526.435613425929</v>
      </c>
      <c r="T1652" s="14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8219</v>
      </c>
      <c r="G1653" t="s">
        <v>8224</v>
      </c>
      <c r="H1653" t="s">
        <v>8246</v>
      </c>
      <c r="I1653" s="16">
        <v>1303801140</v>
      </c>
      <c r="J1653" s="16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1.0075000000000001</v>
      </c>
      <c r="P1653" s="19">
        <f t="shared" si="101"/>
        <v>100.75</v>
      </c>
      <c r="Q1653" t="s">
        <v>8316</v>
      </c>
      <c r="R1653" t="s">
        <v>8330</v>
      </c>
      <c r="S1653" s="14">
        <f t="shared" si="102"/>
        <v>40625.900694444441</v>
      </c>
      <c r="T1653" s="14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8219</v>
      </c>
      <c r="G1654" t="s">
        <v>8224</v>
      </c>
      <c r="H1654" t="s">
        <v>8246</v>
      </c>
      <c r="I1654" s="16">
        <v>1385297393</v>
      </c>
      <c r="J1654" s="16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1.0066666666666666</v>
      </c>
      <c r="P1654" s="19">
        <f t="shared" si="101"/>
        <v>64.714285714285708</v>
      </c>
      <c r="Q1654" t="s">
        <v>8316</v>
      </c>
      <c r="R1654" t="s">
        <v>8330</v>
      </c>
      <c r="S1654" s="14">
        <f t="shared" si="102"/>
        <v>41572.492974537039</v>
      </c>
      <c r="T1654" s="14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8219</v>
      </c>
      <c r="G1655" t="s">
        <v>8224</v>
      </c>
      <c r="H1655" t="s">
        <v>8246</v>
      </c>
      <c r="I1655" s="16">
        <v>1303675296</v>
      </c>
      <c r="J1655" s="16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1.7423040000000001</v>
      </c>
      <c r="P1655" s="19">
        <f t="shared" si="101"/>
        <v>51.854285714285716</v>
      </c>
      <c r="Q1655" t="s">
        <v>8316</v>
      </c>
      <c r="R1655" t="s">
        <v>8330</v>
      </c>
      <c r="S1655" s="14">
        <f t="shared" si="102"/>
        <v>40626.834444444445</v>
      </c>
      <c r="T1655" s="14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8219</v>
      </c>
      <c r="G1656" t="s">
        <v>8224</v>
      </c>
      <c r="H1656" t="s">
        <v>8246</v>
      </c>
      <c r="I1656" s="16">
        <v>1334784160</v>
      </c>
      <c r="J1656" s="1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1.199090909090909</v>
      </c>
      <c r="P1656" s="19">
        <f t="shared" si="101"/>
        <v>38.794117647058826</v>
      </c>
      <c r="Q1656" t="s">
        <v>8316</v>
      </c>
      <c r="R1656" t="s">
        <v>8330</v>
      </c>
      <c r="S1656" s="14">
        <f t="shared" si="102"/>
        <v>40987.890740740739</v>
      </c>
      <c r="T1656" s="14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8219</v>
      </c>
      <c r="G1657" t="s">
        <v>8224</v>
      </c>
      <c r="H1657" t="s">
        <v>8246</v>
      </c>
      <c r="I1657" s="16">
        <v>1333648820</v>
      </c>
      <c r="J1657" s="16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1.4286666666666668</v>
      </c>
      <c r="P1657" s="19">
        <f t="shared" si="101"/>
        <v>44.645833333333336</v>
      </c>
      <c r="Q1657" t="s">
        <v>8316</v>
      </c>
      <c r="R1657" t="s">
        <v>8330</v>
      </c>
      <c r="S1657" s="14">
        <f t="shared" si="102"/>
        <v>40974.791898148149</v>
      </c>
      <c r="T1657" s="14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8219</v>
      </c>
      <c r="G1658" t="s">
        <v>8224</v>
      </c>
      <c r="H1658" t="s">
        <v>8246</v>
      </c>
      <c r="I1658" s="16">
        <v>1355437052</v>
      </c>
      <c r="J1658" s="16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1.0033493333333334</v>
      </c>
      <c r="P1658" s="19">
        <f t="shared" si="101"/>
        <v>156.77333333333334</v>
      </c>
      <c r="Q1658" t="s">
        <v>8316</v>
      </c>
      <c r="R1658" t="s">
        <v>8330</v>
      </c>
      <c r="S1658" s="14">
        <f t="shared" si="102"/>
        <v>41226.928842592592</v>
      </c>
      <c r="T1658" s="14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8219</v>
      </c>
      <c r="G1659" t="s">
        <v>8224</v>
      </c>
      <c r="H1659" t="s">
        <v>8246</v>
      </c>
      <c r="I1659" s="16">
        <v>1337885168</v>
      </c>
      <c r="J1659" s="16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1.0493380000000001</v>
      </c>
      <c r="P1659" s="19">
        <f t="shared" si="101"/>
        <v>118.70339366515837</v>
      </c>
      <c r="Q1659" t="s">
        <v>8316</v>
      </c>
      <c r="R1659" t="s">
        <v>8330</v>
      </c>
      <c r="S1659" s="14">
        <f t="shared" si="102"/>
        <v>41023.782037037039</v>
      </c>
      <c r="T1659" s="14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8219</v>
      </c>
      <c r="G1660" t="s">
        <v>8224</v>
      </c>
      <c r="H1660" t="s">
        <v>8246</v>
      </c>
      <c r="I1660" s="16">
        <v>1355840400</v>
      </c>
      <c r="J1660" s="16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1.3223333333333334</v>
      </c>
      <c r="P1660" s="19">
        <f t="shared" si="101"/>
        <v>74.149532710280369</v>
      </c>
      <c r="Q1660" t="s">
        <v>8316</v>
      </c>
      <c r="R1660" t="s">
        <v>8330</v>
      </c>
      <c r="S1660" s="14">
        <f t="shared" si="102"/>
        <v>41223.22184027778</v>
      </c>
      <c r="T1660" s="14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8219</v>
      </c>
      <c r="G1661" t="s">
        <v>8225</v>
      </c>
      <c r="H1661" t="s">
        <v>8247</v>
      </c>
      <c r="I1661" s="16">
        <v>1387281600</v>
      </c>
      <c r="J1661" s="16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1.1279999999999999</v>
      </c>
      <c r="P1661" s="19">
        <f t="shared" si="101"/>
        <v>12.533333333333333</v>
      </c>
      <c r="Q1661" t="s">
        <v>8316</v>
      </c>
      <c r="R1661" t="s">
        <v>8330</v>
      </c>
      <c r="S1661" s="14">
        <f t="shared" si="102"/>
        <v>41596.913437499999</v>
      </c>
      <c r="T1661" s="14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8219</v>
      </c>
      <c r="G1662" t="s">
        <v>8237</v>
      </c>
      <c r="H1662" t="s">
        <v>8249</v>
      </c>
      <c r="I1662" s="16">
        <v>1462053540</v>
      </c>
      <c r="J1662" s="16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12.5375</v>
      </c>
      <c r="P1662" s="19">
        <f t="shared" si="101"/>
        <v>27.861111111111111</v>
      </c>
      <c r="Q1662" t="s">
        <v>8316</v>
      </c>
      <c r="R1662" t="s">
        <v>8330</v>
      </c>
      <c r="S1662" s="14">
        <f t="shared" si="102"/>
        <v>42459.693865740745</v>
      </c>
      <c r="T1662" s="14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 s="16">
        <v>1453064400</v>
      </c>
      <c r="J1663" s="16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1.0250632911392406</v>
      </c>
      <c r="P1663" s="19">
        <f t="shared" si="101"/>
        <v>80.178217821782184</v>
      </c>
      <c r="Q1663" t="s">
        <v>8316</v>
      </c>
      <c r="R1663" t="s">
        <v>8330</v>
      </c>
      <c r="S1663" s="14">
        <f t="shared" si="102"/>
        <v>42343.998043981483</v>
      </c>
      <c r="T1663" s="14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8219</v>
      </c>
      <c r="G1664" t="s">
        <v>8224</v>
      </c>
      <c r="H1664" t="s">
        <v>8246</v>
      </c>
      <c r="I1664" s="16">
        <v>1325310336</v>
      </c>
      <c r="J1664" s="16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1.026375</v>
      </c>
      <c r="P1664" s="19">
        <f t="shared" si="101"/>
        <v>132.43548387096774</v>
      </c>
      <c r="Q1664" t="s">
        <v>8316</v>
      </c>
      <c r="R1664" t="s">
        <v>8330</v>
      </c>
      <c r="S1664" s="14">
        <f t="shared" si="102"/>
        <v>40848.198333333334</v>
      </c>
      <c r="T1664" s="14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8219</v>
      </c>
      <c r="G1665" t="s">
        <v>8224</v>
      </c>
      <c r="H1665" t="s">
        <v>8246</v>
      </c>
      <c r="I1665" s="16">
        <v>1422750707</v>
      </c>
      <c r="J1665" s="16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1.08</v>
      </c>
      <c r="P1665" s="19">
        <f t="shared" si="101"/>
        <v>33.75</v>
      </c>
      <c r="Q1665" t="s">
        <v>8316</v>
      </c>
      <c r="R1665" t="s">
        <v>8330</v>
      </c>
      <c r="S1665" s="14">
        <f t="shared" si="102"/>
        <v>42006.02207175926</v>
      </c>
      <c r="T1665" s="14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8219</v>
      </c>
      <c r="G1666" t="s">
        <v>8224</v>
      </c>
      <c r="H1666" t="s">
        <v>8246</v>
      </c>
      <c r="I1666" s="16">
        <v>1331870340</v>
      </c>
      <c r="J1666" s="1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1.2240879999999998</v>
      </c>
      <c r="P1666" s="19">
        <f t="shared" si="101"/>
        <v>34.384494382022467</v>
      </c>
      <c r="Q1666" t="s">
        <v>8316</v>
      </c>
      <c r="R1666" t="s">
        <v>8330</v>
      </c>
      <c r="S1666" s="14">
        <f t="shared" si="102"/>
        <v>40939.761782407404</v>
      </c>
      <c r="T1666" s="14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8219</v>
      </c>
      <c r="G1667" t="s">
        <v>8224</v>
      </c>
      <c r="H1667" t="s">
        <v>8246</v>
      </c>
      <c r="I1667" s="16">
        <v>1298343600</v>
      </c>
      <c r="J1667" s="16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E1667/D1667</f>
        <v>1.1945714285714286</v>
      </c>
      <c r="P1667" s="19">
        <f t="shared" ref="P1667:P1730" si="105">E1667/L1667</f>
        <v>44.956989247311824</v>
      </c>
      <c r="Q1667" t="s">
        <v>8316</v>
      </c>
      <c r="R1667" t="s">
        <v>8330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8219</v>
      </c>
      <c r="G1668" t="s">
        <v>8224</v>
      </c>
      <c r="H1668" t="s">
        <v>8246</v>
      </c>
      <c r="I1668" s="16">
        <v>1364447073</v>
      </c>
      <c r="J1668" s="16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1.6088</v>
      </c>
      <c r="P1668" s="19">
        <f t="shared" si="105"/>
        <v>41.04081632653061</v>
      </c>
      <c r="Q1668" t="s">
        <v>8316</v>
      </c>
      <c r="R1668" t="s">
        <v>8330</v>
      </c>
      <c r="S1668" s="14">
        <f t="shared" si="106"/>
        <v>41331.253159722226</v>
      </c>
      <c r="T1668" s="14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8219</v>
      </c>
      <c r="G1669" t="s">
        <v>8224</v>
      </c>
      <c r="H1669" t="s">
        <v>8246</v>
      </c>
      <c r="I1669" s="16">
        <v>1394521140</v>
      </c>
      <c r="J1669" s="16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1.2685294117647059</v>
      </c>
      <c r="P1669" s="19">
        <f t="shared" si="105"/>
        <v>52.597560975609753</v>
      </c>
      <c r="Q1669" t="s">
        <v>8316</v>
      </c>
      <c r="R1669" t="s">
        <v>8330</v>
      </c>
      <c r="S1669" s="14">
        <f t="shared" si="106"/>
        <v>41682.0705787037</v>
      </c>
      <c r="T1669" s="14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8219</v>
      </c>
      <c r="G1670" t="s">
        <v>8224</v>
      </c>
      <c r="H1670" t="s">
        <v>8246</v>
      </c>
      <c r="I1670" s="16">
        <v>1322454939</v>
      </c>
      <c r="J1670" s="16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1.026375</v>
      </c>
      <c r="P1670" s="19">
        <f t="shared" si="105"/>
        <v>70.784482758620683</v>
      </c>
      <c r="Q1670" t="s">
        <v>8316</v>
      </c>
      <c r="R1670" t="s">
        <v>8330</v>
      </c>
      <c r="S1670" s="14">
        <f t="shared" si="106"/>
        <v>40845.14975694444</v>
      </c>
      <c r="T1670" s="14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8219</v>
      </c>
      <c r="G1671" t="s">
        <v>8224</v>
      </c>
      <c r="H1671" t="s">
        <v>8246</v>
      </c>
      <c r="I1671" s="16">
        <v>1464729276</v>
      </c>
      <c r="J1671" s="16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1.3975</v>
      </c>
      <c r="P1671" s="19">
        <f t="shared" si="105"/>
        <v>53.75</v>
      </c>
      <c r="Q1671" t="s">
        <v>8316</v>
      </c>
      <c r="R1671" t="s">
        <v>8330</v>
      </c>
      <c r="S1671" s="14">
        <f t="shared" si="106"/>
        <v>42461.885138888887</v>
      </c>
      <c r="T1671" s="14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8219</v>
      </c>
      <c r="G1672" t="s">
        <v>8224</v>
      </c>
      <c r="H1672" t="s">
        <v>8246</v>
      </c>
      <c r="I1672" s="16">
        <v>1278302400</v>
      </c>
      <c r="J1672" s="16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1.026</v>
      </c>
      <c r="P1672" s="19">
        <f t="shared" si="105"/>
        <v>44.608695652173914</v>
      </c>
      <c r="Q1672" t="s">
        <v>8316</v>
      </c>
      <c r="R1672" t="s">
        <v>8330</v>
      </c>
      <c r="S1672" s="14">
        <f t="shared" si="106"/>
        <v>40313.930543981485</v>
      </c>
      <c r="T1672" s="14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8219</v>
      </c>
      <c r="G1673" t="s">
        <v>8224</v>
      </c>
      <c r="H1673" t="s">
        <v>8246</v>
      </c>
      <c r="I1673" s="16">
        <v>1470056614</v>
      </c>
      <c r="J1673" s="16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1.0067349999999999</v>
      </c>
      <c r="P1673" s="19">
        <f t="shared" si="105"/>
        <v>26.148961038961041</v>
      </c>
      <c r="Q1673" t="s">
        <v>8316</v>
      </c>
      <c r="R1673" t="s">
        <v>8330</v>
      </c>
      <c r="S1673" s="14">
        <f t="shared" si="106"/>
        <v>42553.54414351852</v>
      </c>
      <c r="T1673" s="14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8219</v>
      </c>
      <c r="G1674" t="s">
        <v>8224</v>
      </c>
      <c r="H1674" t="s">
        <v>8246</v>
      </c>
      <c r="I1674" s="16">
        <v>1338824730</v>
      </c>
      <c r="J1674" s="16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1.1294117647058823</v>
      </c>
      <c r="P1674" s="19">
        <f t="shared" si="105"/>
        <v>39.183673469387756</v>
      </c>
      <c r="Q1674" t="s">
        <v>8316</v>
      </c>
      <c r="R1674" t="s">
        <v>8330</v>
      </c>
      <c r="S1674" s="14">
        <f t="shared" si="106"/>
        <v>41034.656597222223</v>
      </c>
      <c r="T1674" s="14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8219</v>
      </c>
      <c r="G1675" t="s">
        <v>8224</v>
      </c>
      <c r="H1675" t="s">
        <v>8246</v>
      </c>
      <c r="I1675" s="16">
        <v>1425675892</v>
      </c>
      <c r="J1675" s="16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1.2809523809523808</v>
      </c>
      <c r="P1675" s="19">
        <f t="shared" si="105"/>
        <v>45.593220338983052</v>
      </c>
      <c r="Q1675" t="s">
        <v>8316</v>
      </c>
      <c r="R1675" t="s">
        <v>8330</v>
      </c>
      <c r="S1675" s="14">
        <f t="shared" si="106"/>
        <v>42039.878379629634</v>
      </c>
      <c r="T1675" s="14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8219</v>
      </c>
      <c r="G1676" t="s">
        <v>8224</v>
      </c>
      <c r="H1676" t="s">
        <v>8246</v>
      </c>
      <c r="I1676" s="16">
        <v>1471503540</v>
      </c>
      <c r="J1676" s="1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2.0169999999999999</v>
      </c>
      <c r="P1676" s="19">
        <f t="shared" si="105"/>
        <v>89.247787610619469</v>
      </c>
      <c r="Q1676" t="s">
        <v>8316</v>
      </c>
      <c r="R1676" t="s">
        <v>8330</v>
      </c>
      <c r="S1676" s="14">
        <f t="shared" si="106"/>
        <v>42569.605393518519</v>
      </c>
      <c r="T1676" s="14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8219</v>
      </c>
      <c r="G1677" t="s">
        <v>8224</v>
      </c>
      <c r="H1677" t="s">
        <v>8246</v>
      </c>
      <c r="I1677" s="16">
        <v>1318802580</v>
      </c>
      <c r="J1677" s="16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1.37416</v>
      </c>
      <c r="P1677" s="19">
        <f t="shared" si="105"/>
        <v>40.416470588235299</v>
      </c>
      <c r="Q1677" t="s">
        <v>8316</v>
      </c>
      <c r="R1677" t="s">
        <v>8330</v>
      </c>
      <c r="S1677" s="14">
        <f t="shared" si="106"/>
        <v>40802.733101851853</v>
      </c>
      <c r="T1677" s="14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8219</v>
      </c>
      <c r="G1678" t="s">
        <v>8224</v>
      </c>
      <c r="H1678" t="s">
        <v>8246</v>
      </c>
      <c r="I1678" s="16">
        <v>1334980740</v>
      </c>
      <c r="J1678" s="16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1.1533333333333333</v>
      </c>
      <c r="P1678" s="19">
        <f t="shared" si="105"/>
        <v>82.38095238095238</v>
      </c>
      <c r="Q1678" t="s">
        <v>8316</v>
      </c>
      <c r="R1678" t="s">
        <v>8330</v>
      </c>
      <c r="S1678" s="14">
        <f t="shared" si="106"/>
        <v>40973.72623842593</v>
      </c>
      <c r="T1678" s="14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 s="16">
        <v>1460786340</v>
      </c>
      <c r="J1679" s="16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1.1166666666666667</v>
      </c>
      <c r="P1679" s="19">
        <f t="shared" si="105"/>
        <v>159.52380952380952</v>
      </c>
      <c r="Q1679" t="s">
        <v>8316</v>
      </c>
      <c r="R1679" t="s">
        <v>8330</v>
      </c>
      <c r="S1679" s="14">
        <f t="shared" si="106"/>
        <v>42416.407129629632</v>
      </c>
      <c r="T1679" s="14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8219</v>
      </c>
      <c r="G1680" t="s">
        <v>8224</v>
      </c>
      <c r="H1680" t="s">
        <v>8246</v>
      </c>
      <c r="I1680" s="16">
        <v>1391718671</v>
      </c>
      <c r="J1680" s="16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1.1839999999999999</v>
      </c>
      <c r="P1680" s="19">
        <f t="shared" si="105"/>
        <v>36.244897959183675</v>
      </c>
      <c r="Q1680" t="s">
        <v>8316</v>
      </c>
      <c r="R1680" t="s">
        <v>8330</v>
      </c>
      <c r="S1680" s="14">
        <f t="shared" si="106"/>
        <v>41662.854988425926</v>
      </c>
      <c r="T1680" s="14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8219</v>
      </c>
      <c r="G1681" t="s">
        <v>8224</v>
      </c>
      <c r="H1681" t="s">
        <v>8246</v>
      </c>
      <c r="I1681" s="16">
        <v>1311298745</v>
      </c>
      <c r="J1681" s="16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1.75</v>
      </c>
      <c r="P1681" s="19">
        <f t="shared" si="105"/>
        <v>62.5</v>
      </c>
      <c r="Q1681" t="s">
        <v>8316</v>
      </c>
      <c r="R1681" t="s">
        <v>8330</v>
      </c>
      <c r="S1681" s="14">
        <f t="shared" si="106"/>
        <v>40723.068807870368</v>
      </c>
      <c r="T1681" s="14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8219</v>
      </c>
      <c r="G1682" t="s">
        <v>8224</v>
      </c>
      <c r="H1682" t="s">
        <v>8246</v>
      </c>
      <c r="I1682" s="16">
        <v>1405188667</v>
      </c>
      <c r="J1682" s="16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1.175</v>
      </c>
      <c r="P1682" s="19">
        <f t="shared" si="105"/>
        <v>47</v>
      </c>
      <c r="Q1682" t="s">
        <v>8316</v>
      </c>
      <c r="R1682" t="s">
        <v>8330</v>
      </c>
      <c r="S1682" s="14">
        <f t="shared" si="106"/>
        <v>41802.757719907408</v>
      </c>
      <c r="T1682" s="14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8222</v>
      </c>
      <c r="G1683" t="s">
        <v>8224</v>
      </c>
      <c r="H1683" t="s">
        <v>8246</v>
      </c>
      <c r="I1683" s="16">
        <v>1490752800</v>
      </c>
      <c r="J1683" s="16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1.0142212307692309</v>
      </c>
      <c r="P1683" s="19">
        <f t="shared" si="105"/>
        <v>74.575090497737563</v>
      </c>
      <c r="Q1683" t="s">
        <v>8316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9">
        <v>6000</v>
      </c>
      <c r="E1684" s="11">
        <v>0</v>
      </c>
      <c r="F1684" t="s">
        <v>8222</v>
      </c>
      <c r="G1684" t="s">
        <v>8224</v>
      </c>
      <c r="H1684" t="s">
        <v>8246</v>
      </c>
      <c r="I1684" s="16">
        <v>1492142860</v>
      </c>
      <c r="J1684" s="16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19" t="e">
        <f t="shared" si="105"/>
        <v>#DIV/0!</v>
      </c>
      <c r="Q1684" t="s">
        <v>8316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8222</v>
      </c>
      <c r="G1685" t="s">
        <v>8230</v>
      </c>
      <c r="H1685" t="s">
        <v>8249</v>
      </c>
      <c r="I1685" s="16">
        <v>1491590738</v>
      </c>
      <c r="J1685" s="16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0.21714285714285714</v>
      </c>
      <c r="P1685" s="19">
        <f t="shared" si="105"/>
        <v>76</v>
      </c>
      <c r="Q1685" t="s">
        <v>8316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8222</v>
      </c>
      <c r="G1686" t="s">
        <v>8224</v>
      </c>
      <c r="H1686" t="s">
        <v>8246</v>
      </c>
      <c r="I1686" s="16">
        <v>1489775641</v>
      </c>
      <c r="J1686" s="1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1.0912500000000001</v>
      </c>
      <c r="P1686" s="19">
        <f t="shared" si="105"/>
        <v>86.43564356435644</v>
      </c>
      <c r="Q1686" t="s">
        <v>8316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8222</v>
      </c>
      <c r="G1687" t="s">
        <v>8224</v>
      </c>
      <c r="H1687" t="s">
        <v>8246</v>
      </c>
      <c r="I1687" s="16">
        <v>1490331623</v>
      </c>
      <c r="J1687" s="16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1.0285714285714285</v>
      </c>
      <c r="P1687" s="19">
        <f t="shared" si="105"/>
        <v>24</v>
      </c>
      <c r="Q1687" t="s">
        <v>8316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8222</v>
      </c>
      <c r="G1688" t="s">
        <v>8229</v>
      </c>
      <c r="H1688" t="s">
        <v>8251</v>
      </c>
      <c r="I1688" s="16">
        <v>1493320519</v>
      </c>
      <c r="J1688" s="16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3.5999999999999999E-3</v>
      </c>
      <c r="P1688" s="19">
        <f t="shared" si="105"/>
        <v>18</v>
      </c>
      <c r="Q1688" t="s">
        <v>8316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8222</v>
      </c>
      <c r="G1689" t="s">
        <v>8224</v>
      </c>
      <c r="H1689" t="s">
        <v>8246</v>
      </c>
      <c r="I1689" s="16">
        <v>1491855300</v>
      </c>
      <c r="J1689" s="16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0.3125</v>
      </c>
      <c r="P1689" s="19">
        <f t="shared" si="105"/>
        <v>80.128205128205124</v>
      </c>
      <c r="Q1689" t="s">
        <v>8316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8222</v>
      </c>
      <c r="G1690" t="s">
        <v>8224</v>
      </c>
      <c r="H1690" t="s">
        <v>8246</v>
      </c>
      <c r="I1690" s="16">
        <v>1491738594</v>
      </c>
      <c r="J1690" s="16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0.443</v>
      </c>
      <c r="P1690" s="19">
        <f t="shared" si="105"/>
        <v>253.14285714285714</v>
      </c>
      <c r="Q1690" t="s">
        <v>8316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8222</v>
      </c>
      <c r="G1691" t="s">
        <v>8224</v>
      </c>
      <c r="H1691" t="s">
        <v>8246</v>
      </c>
      <c r="I1691" s="16">
        <v>1489700230</v>
      </c>
      <c r="J1691" s="16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</v>
      </c>
      <c r="P1691" s="19">
        <f t="shared" si="105"/>
        <v>171.42857142857142</v>
      </c>
      <c r="Q1691" t="s">
        <v>8316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8222</v>
      </c>
      <c r="G1692" t="s">
        <v>8224</v>
      </c>
      <c r="H1692" t="s">
        <v>8246</v>
      </c>
      <c r="I1692" s="16">
        <v>1491470442</v>
      </c>
      <c r="J1692" s="16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0.254</v>
      </c>
      <c r="P1692" s="19">
        <f t="shared" si="105"/>
        <v>57.727272727272727</v>
      </c>
      <c r="Q1692" t="s">
        <v>8316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8222</v>
      </c>
      <c r="G1693" t="s">
        <v>8224</v>
      </c>
      <c r="H1693" t="s">
        <v>8246</v>
      </c>
      <c r="I1693" s="16">
        <v>1491181200</v>
      </c>
      <c r="J1693" s="16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0.33473333333333333</v>
      </c>
      <c r="P1693" s="19">
        <f t="shared" si="105"/>
        <v>264.26315789473682</v>
      </c>
      <c r="Q1693" t="s">
        <v>8316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8222</v>
      </c>
      <c r="G1694" t="s">
        <v>8224</v>
      </c>
      <c r="H1694" t="s">
        <v>8246</v>
      </c>
      <c r="I1694" s="16">
        <v>1490572740</v>
      </c>
      <c r="J1694" s="16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0.47799999999999998</v>
      </c>
      <c r="P1694" s="19">
        <f t="shared" si="105"/>
        <v>159.33333333333334</v>
      </c>
      <c r="Q1694" t="s">
        <v>8316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8222</v>
      </c>
      <c r="G1695" t="s">
        <v>8225</v>
      </c>
      <c r="H1695" t="s">
        <v>8247</v>
      </c>
      <c r="I1695" s="16">
        <v>1491768000</v>
      </c>
      <c r="J1695" s="16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9.3333333333333338E-2</v>
      </c>
      <c r="P1695" s="19">
        <f t="shared" si="105"/>
        <v>35</v>
      </c>
      <c r="Q1695" t="s">
        <v>8316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8222</v>
      </c>
      <c r="G1696" t="s">
        <v>8224</v>
      </c>
      <c r="H1696" t="s">
        <v>8246</v>
      </c>
      <c r="I1696" s="16">
        <v>1490589360</v>
      </c>
      <c r="J1696" s="1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5.0000000000000001E-4</v>
      </c>
      <c r="P1696" s="19">
        <f t="shared" si="105"/>
        <v>5</v>
      </c>
      <c r="Q1696" t="s">
        <v>8316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8222</v>
      </c>
      <c r="G1697" t="s">
        <v>8224</v>
      </c>
      <c r="H1697" t="s">
        <v>8246</v>
      </c>
      <c r="I1697" s="16">
        <v>1491786000</v>
      </c>
      <c r="J1697" s="16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0.11708333333333333</v>
      </c>
      <c r="P1697" s="19">
        <f t="shared" si="105"/>
        <v>61.086956521739133</v>
      </c>
      <c r="Q1697" t="s">
        <v>8316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9">
        <v>300000</v>
      </c>
      <c r="E1698" s="11">
        <v>0</v>
      </c>
      <c r="F1698" t="s">
        <v>8222</v>
      </c>
      <c r="G1698" t="s">
        <v>8224</v>
      </c>
      <c r="H1698" t="s">
        <v>8246</v>
      </c>
      <c r="I1698" s="16">
        <v>1491007211</v>
      </c>
      <c r="J1698" s="16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19" t="e">
        <f t="shared" si="105"/>
        <v>#DIV/0!</v>
      </c>
      <c r="Q1698" t="s">
        <v>8316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8222</v>
      </c>
      <c r="G1699" t="s">
        <v>8224</v>
      </c>
      <c r="H1699" t="s">
        <v>8246</v>
      </c>
      <c r="I1699" s="16">
        <v>1491781648</v>
      </c>
      <c r="J1699" s="16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0.20208000000000001</v>
      </c>
      <c r="P1699" s="19">
        <f t="shared" si="105"/>
        <v>114.81818181818181</v>
      </c>
      <c r="Q1699" t="s">
        <v>8316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9">
        <v>125000</v>
      </c>
      <c r="E1700" s="11">
        <v>0</v>
      </c>
      <c r="F1700" t="s">
        <v>8222</v>
      </c>
      <c r="G1700" t="s">
        <v>8224</v>
      </c>
      <c r="H1700" t="s">
        <v>8246</v>
      </c>
      <c r="I1700" s="16">
        <v>1490499180</v>
      </c>
      <c r="J1700" s="16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19" t="e">
        <f t="shared" si="105"/>
        <v>#DIV/0!</v>
      </c>
      <c r="Q1700" t="s">
        <v>8316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8222</v>
      </c>
      <c r="G1701" t="s">
        <v>8224</v>
      </c>
      <c r="H1701" t="s">
        <v>8246</v>
      </c>
      <c r="I1701" s="16">
        <v>1491943445</v>
      </c>
      <c r="J1701" s="16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4.2311459353574929E-2</v>
      </c>
      <c r="P1701" s="19">
        <f t="shared" si="105"/>
        <v>54</v>
      </c>
      <c r="Q1701" t="s">
        <v>8316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8222</v>
      </c>
      <c r="G1702" t="s">
        <v>8224</v>
      </c>
      <c r="H1702" t="s">
        <v>8246</v>
      </c>
      <c r="I1702" s="16">
        <v>1491019200</v>
      </c>
      <c r="J1702" s="16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0.2606</v>
      </c>
      <c r="P1702" s="19">
        <f t="shared" si="105"/>
        <v>65.974683544303801</v>
      </c>
      <c r="Q1702" t="s">
        <v>8316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8221</v>
      </c>
      <c r="G1703" t="s">
        <v>8224</v>
      </c>
      <c r="H1703" t="s">
        <v>8246</v>
      </c>
      <c r="I1703" s="16">
        <v>1421337405</v>
      </c>
      <c r="J1703" s="16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1.9801980198019802E-3</v>
      </c>
      <c r="P1703" s="19">
        <f t="shared" si="105"/>
        <v>5</v>
      </c>
      <c r="Q1703" t="s">
        <v>8316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8221</v>
      </c>
      <c r="G1704" t="s">
        <v>8224</v>
      </c>
      <c r="H1704" t="s">
        <v>8246</v>
      </c>
      <c r="I1704" s="16">
        <v>1427745150</v>
      </c>
      <c r="J1704" s="16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6.0606060606060605E-5</v>
      </c>
      <c r="P1704" s="19">
        <f t="shared" si="105"/>
        <v>1</v>
      </c>
      <c r="Q1704" t="s">
        <v>8316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8221</v>
      </c>
      <c r="G1705" t="s">
        <v>8224</v>
      </c>
      <c r="H1705" t="s">
        <v>8246</v>
      </c>
      <c r="I1705" s="16">
        <v>1441003537</v>
      </c>
      <c r="J1705" s="16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1.0200000000000001E-2</v>
      </c>
      <c r="P1705" s="19">
        <f t="shared" si="105"/>
        <v>25.5</v>
      </c>
      <c r="Q1705" t="s">
        <v>8316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8221</v>
      </c>
      <c r="G1706" t="s">
        <v>8224</v>
      </c>
      <c r="H1706" t="s">
        <v>8246</v>
      </c>
      <c r="I1706" s="16">
        <v>1424056873</v>
      </c>
      <c r="J1706" s="1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0.65100000000000002</v>
      </c>
      <c r="P1706" s="19">
        <f t="shared" si="105"/>
        <v>118.36363636363636</v>
      </c>
      <c r="Q1706" t="s">
        <v>8316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9">
        <v>2000</v>
      </c>
      <c r="E1707" s="11">
        <v>0</v>
      </c>
      <c r="F1707" t="s">
        <v>8221</v>
      </c>
      <c r="G1707" t="s">
        <v>8224</v>
      </c>
      <c r="H1707" t="s">
        <v>8246</v>
      </c>
      <c r="I1707" s="16">
        <v>1441814400</v>
      </c>
      <c r="J1707" s="16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19" t="e">
        <f t="shared" si="105"/>
        <v>#DIV/0!</v>
      </c>
      <c r="Q1707" t="s">
        <v>8316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9">
        <v>5500</v>
      </c>
      <c r="E1708" s="11">
        <v>0</v>
      </c>
      <c r="F1708" t="s">
        <v>8221</v>
      </c>
      <c r="G1708" t="s">
        <v>8236</v>
      </c>
      <c r="H1708" t="s">
        <v>8249</v>
      </c>
      <c r="I1708" s="16">
        <v>1440314472</v>
      </c>
      <c r="J1708" s="16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19" t="e">
        <f t="shared" si="105"/>
        <v>#DIV/0!</v>
      </c>
      <c r="Q1708" t="s">
        <v>8316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8221</v>
      </c>
      <c r="G1709" t="s">
        <v>8224</v>
      </c>
      <c r="H1709" t="s">
        <v>8246</v>
      </c>
      <c r="I1709" s="16">
        <v>1459181895</v>
      </c>
      <c r="J1709" s="16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9.74E-2</v>
      </c>
      <c r="P1709" s="19">
        <f t="shared" si="105"/>
        <v>54.111111111111114</v>
      </c>
      <c r="Q1709" t="s">
        <v>8316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9">
        <v>7000</v>
      </c>
      <c r="E1710" s="11">
        <v>0</v>
      </c>
      <c r="F1710" t="s">
        <v>8221</v>
      </c>
      <c r="G1710" t="s">
        <v>8224</v>
      </c>
      <c r="H1710" t="s">
        <v>8246</v>
      </c>
      <c r="I1710" s="16">
        <v>1462135706</v>
      </c>
      <c r="J1710" s="16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19" t="e">
        <f t="shared" si="105"/>
        <v>#DIV/0!</v>
      </c>
      <c r="Q1710" t="s">
        <v>8316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8221</v>
      </c>
      <c r="G1711" t="s">
        <v>8224</v>
      </c>
      <c r="H1711" t="s">
        <v>8246</v>
      </c>
      <c r="I1711" s="16">
        <v>1409513940</v>
      </c>
      <c r="J1711" s="16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4.8571428571428571E-2</v>
      </c>
      <c r="P1711" s="19">
        <f t="shared" si="105"/>
        <v>21.25</v>
      </c>
      <c r="Q1711" t="s">
        <v>8316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8221</v>
      </c>
      <c r="G1712" t="s">
        <v>8236</v>
      </c>
      <c r="H1712" t="s">
        <v>8249</v>
      </c>
      <c r="I1712" s="16">
        <v>1453122000</v>
      </c>
      <c r="J1712" s="16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6.7999999999999996E-3</v>
      </c>
      <c r="P1712" s="19">
        <f t="shared" si="105"/>
        <v>34</v>
      </c>
      <c r="Q1712" t="s">
        <v>8316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8221</v>
      </c>
      <c r="G1713" t="s">
        <v>8224</v>
      </c>
      <c r="H1713" t="s">
        <v>8246</v>
      </c>
      <c r="I1713" s="16">
        <v>1409585434</v>
      </c>
      <c r="J1713" s="16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0.105</v>
      </c>
      <c r="P1713" s="19">
        <f t="shared" si="105"/>
        <v>525</v>
      </c>
      <c r="Q1713" t="s">
        <v>8316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9">
        <v>5000</v>
      </c>
      <c r="E1714" s="11">
        <v>0</v>
      </c>
      <c r="F1714" t="s">
        <v>8221</v>
      </c>
      <c r="G1714" t="s">
        <v>8224</v>
      </c>
      <c r="H1714" t="s">
        <v>8246</v>
      </c>
      <c r="I1714" s="16">
        <v>1435701353</v>
      </c>
      <c r="J1714" s="16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19" t="e">
        <f t="shared" si="105"/>
        <v>#DIV/0!</v>
      </c>
      <c r="Q1714" t="s">
        <v>8316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8221</v>
      </c>
      <c r="G1715" t="s">
        <v>8224</v>
      </c>
      <c r="H1715" t="s">
        <v>8246</v>
      </c>
      <c r="I1715" s="16">
        <v>1412536412</v>
      </c>
      <c r="J1715" s="16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1.6666666666666666E-2</v>
      </c>
      <c r="P1715" s="19">
        <f t="shared" si="105"/>
        <v>50</v>
      </c>
      <c r="Q1715" t="s">
        <v>8316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8221</v>
      </c>
      <c r="G1716" t="s">
        <v>8224</v>
      </c>
      <c r="H1716" t="s">
        <v>8246</v>
      </c>
      <c r="I1716" s="16">
        <v>1430517761</v>
      </c>
      <c r="J1716" s="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7.868E-2</v>
      </c>
      <c r="P1716" s="19">
        <f t="shared" si="105"/>
        <v>115.70588235294117</v>
      </c>
      <c r="Q1716" t="s">
        <v>8316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8221</v>
      </c>
      <c r="G1717" t="s">
        <v>8224</v>
      </c>
      <c r="H1717" t="s">
        <v>8246</v>
      </c>
      <c r="I1717" s="16">
        <v>1427772120</v>
      </c>
      <c r="J1717" s="16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2.2000000000000001E-3</v>
      </c>
      <c r="P1717" s="19">
        <f t="shared" si="105"/>
        <v>5.5</v>
      </c>
      <c r="Q1717" t="s">
        <v>8316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8221</v>
      </c>
      <c r="G1718" t="s">
        <v>8224</v>
      </c>
      <c r="H1718" t="s">
        <v>8246</v>
      </c>
      <c r="I1718" s="16">
        <v>1481295099</v>
      </c>
      <c r="J1718" s="16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7.4999999999999997E-2</v>
      </c>
      <c r="P1718" s="19">
        <f t="shared" si="105"/>
        <v>50</v>
      </c>
      <c r="Q1718" t="s">
        <v>8316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8221</v>
      </c>
      <c r="G1719" t="s">
        <v>8224</v>
      </c>
      <c r="H1719" t="s">
        <v>8246</v>
      </c>
      <c r="I1719" s="16">
        <v>1461211200</v>
      </c>
      <c r="J1719" s="16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0.42725880551301687</v>
      </c>
      <c r="P1719" s="19">
        <f t="shared" si="105"/>
        <v>34.024390243902438</v>
      </c>
      <c r="Q1719" t="s">
        <v>8316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8221</v>
      </c>
      <c r="G1720" t="s">
        <v>8224</v>
      </c>
      <c r="H1720" t="s">
        <v>8246</v>
      </c>
      <c r="I1720" s="16">
        <v>1463201940</v>
      </c>
      <c r="J1720" s="16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2.142857142857143E-3</v>
      </c>
      <c r="P1720" s="19">
        <f t="shared" si="105"/>
        <v>37.5</v>
      </c>
      <c r="Q1720" t="s">
        <v>8316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8221</v>
      </c>
      <c r="G1721" t="s">
        <v>8224</v>
      </c>
      <c r="H1721" t="s">
        <v>8246</v>
      </c>
      <c r="I1721" s="16">
        <v>1410958191</v>
      </c>
      <c r="J1721" s="16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8.7500000000000008E-3</v>
      </c>
      <c r="P1721" s="19">
        <f t="shared" si="105"/>
        <v>11.666666666666666</v>
      </c>
      <c r="Q1721" t="s">
        <v>8316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8221</v>
      </c>
      <c r="G1722" t="s">
        <v>8224</v>
      </c>
      <c r="H1722" t="s">
        <v>8246</v>
      </c>
      <c r="I1722" s="16">
        <v>1415562471</v>
      </c>
      <c r="J1722" s="16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5.6250000000000001E-2</v>
      </c>
      <c r="P1722" s="19">
        <f t="shared" si="105"/>
        <v>28.125</v>
      </c>
      <c r="Q1722" t="s">
        <v>8316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9">
        <v>5000</v>
      </c>
      <c r="E1723" s="11">
        <v>0</v>
      </c>
      <c r="F1723" t="s">
        <v>8221</v>
      </c>
      <c r="G1723" t="s">
        <v>8224</v>
      </c>
      <c r="H1723" t="s">
        <v>8246</v>
      </c>
      <c r="I1723" s="16">
        <v>1449831863</v>
      </c>
      <c r="J1723" s="16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19" t="e">
        <f t="shared" si="105"/>
        <v>#DIV/0!</v>
      </c>
      <c r="Q1723" t="s">
        <v>8316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8221</v>
      </c>
      <c r="G1724" t="s">
        <v>8224</v>
      </c>
      <c r="H1724" t="s">
        <v>8246</v>
      </c>
      <c r="I1724" s="16">
        <v>1459642200</v>
      </c>
      <c r="J1724" s="16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3.4722222222222224E-4</v>
      </c>
      <c r="P1724" s="19">
        <f t="shared" si="105"/>
        <v>1</v>
      </c>
      <c r="Q1724" t="s">
        <v>8316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8221</v>
      </c>
      <c r="G1725" t="s">
        <v>8224</v>
      </c>
      <c r="H1725" t="s">
        <v>8246</v>
      </c>
      <c r="I1725" s="16">
        <v>1435730400</v>
      </c>
      <c r="J1725" s="16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6.5000000000000002E-2</v>
      </c>
      <c r="P1725" s="19">
        <f t="shared" si="105"/>
        <v>216.66666666666666</v>
      </c>
      <c r="Q1725" t="s">
        <v>8316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8221</v>
      </c>
      <c r="G1726" t="s">
        <v>8224</v>
      </c>
      <c r="H1726" t="s">
        <v>8246</v>
      </c>
      <c r="I1726" s="16">
        <v>1414707762</v>
      </c>
      <c r="J1726" s="1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5.8333333333333336E-3</v>
      </c>
      <c r="P1726" s="19">
        <f t="shared" si="105"/>
        <v>8.75</v>
      </c>
      <c r="Q1726" t="s">
        <v>8316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8221</v>
      </c>
      <c r="G1727" t="s">
        <v>8224</v>
      </c>
      <c r="H1727" t="s">
        <v>8246</v>
      </c>
      <c r="I1727" s="16">
        <v>1408922049</v>
      </c>
      <c r="J1727" s="16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0.10181818181818182</v>
      </c>
      <c r="P1727" s="19">
        <f t="shared" si="105"/>
        <v>62.222222222222221</v>
      </c>
      <c r="Q1727" t="s">
        <v>8316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8221</v>
      </c>
      <c r="G1728" t="s">
        <v>8224</v>
      </c>
      <c r="H1728" t="s">
        <v>8246</v>
      </c>
      <c r="I1728" s="16">
        <v>1403906664</v>
      </c>
      <c r="J1728" s="16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0.33784615384615385</v>
      </c>
      <c r="P1728" s="19">
        <f t="shared" si="105"/>
        <v>137.25</v>
      </c>
      <c r="Q1728" t="s">
        <v>8316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8221</v>
      </c>
      <c r="G1729" t="s">
        <v>8225</v>
      </c>
      <c r="H1729" t="s">
        <v>8247</v>
      </c>
      <c r="I1729" s="16">
        <v>1428231600</v>
      </c>
      <c r="J1729" s="16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3.3333333333333332E-4</v>
      </c>
      <c r="P1729" s="19">
        <f t="shared" si="105"/>
        <v>1</v>
      </c>
      <c r="Q1729" t="s">
        <v>8316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8221</v>
      </c>
      <c r="G1730" t="s">
        <v>8224</v>
      </c>
      <c r="H1730" t="s">
        <v>8246</v>
      </c>
      <c r="I1730" s="16">
        <v>1445439674</v>
      </c>
      <c r="J1730" s="16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0.68400000000000005</v>
      </c>
      <c r="P1730" s="19">
        <f t="shared" si="105"/>
        <v>122.14285714285714</v>
      </c>
      <c r="Q1730" t="s">
        <v>8316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9">
        <v>10000</v>
      </c>
      <c r="E1731" s="11">
        <v>0</v>
      </c>
      <c r="F1731" t="s">
        <v>8221</v>
      </c>
      <c r="G1731" t="s">
        <v>8224</v>
      </c>
      <c r="H1731" t="s">
        <v>8246</v>
      </c>
      <c r="I1731" s="16">
        <v>1465521306</v>
      </c>
      <c r="J1731" s="16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E1731/D1731</f>
        <v>0</v>
      </c>
      <c r="P1731" s="19" t="e">
        <f t="shared" ref="P1731:P1794" si="109">E1731/L1731</f>
        <v>#DIV/0!</v>
      </c>
      <c r="Q1731" t="s">
        <v>8316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9">
        <v>3000</v>
      </c>
      <c r="E1732" s="11">
        <v>0</v>
      </c>
      <c r="F1732" t="s">
        <v>8221</v>
      </c>
      <c r="G1732" t="s">
        <v>8224</v>
      </c>
      <c r="H1732" t="s">
        <v>8246</v>
      </c>
      <c r="I1732" s="16">
        <v>1445738783</v>
      </c>
      <c r="J1732" s="16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19" t="e">
        <f t="shared" si="109"/>
        <v>#DIV/0!</v>
      </c>
      <c r="Q1732" t="s">
        <v>8316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9">
        <v>1000</v>
      </c>
      <c r="E1733" s="11">
        <v>0</v>
      </c>
      <c r="F1733" t="s">
        <v>8221</v>
      </c>
      <c r="G1733" t="s">
        <v>8224</v>
      </c>
      <c r="H1733" t="s">
        <v>8246</v>
      </c>
      <c r="I1733" s="16">
        <v>1434034800</v>
      </c>
      <c r="J1733" s="16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19" t="e">
        <f t="shared" si="109"/>
        <v>#DIV/0!</v>
      </c>
      <c r="Q1733" t="s">
        <v>8316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9">
        <v>4000</v>
      </c>
      <c r="E1734" s="11">
        <v>0</v>
      </c>
      <c r="F1734" t="s">
        <v>8221</v>
      </c>
      <c r="G1734" t="s">
        <v>8224</v>
      </c>
      <c r="H1734" t="s">
        <v>8246</v>
      </c>
      <c r="I1734" s="16">
        <v>1452920400</v>
      </c>
      <c r="J1734" s="16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19" t="e">
        <f t="shared" si="109"/>
        <v>#DIV/0!</v>
      </c>
      <c r="Q1734" t="s">
        <v>8316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9">
        <v>10000</v>
      </c>
      <c r="E1735" s="11">
        <v>0</v>
      </c>
      <c r="F1735" t="s">
        <v>8221</v>
      </c>
      <c r="G1735" t="s">
        <v>8224</v>
      </c>
      <c r="H1735" t="s">
        <v>8246</v>
      </c>
      <c r="I1735" s="16">
        <v>1473802200</v>
      </c>
      <c r="J1735" s="16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19" t="e">
        <f t="shared" si="109"/>
        <v>#DIV/0!</v>
      </c>
      <c r="Q1735" t="s">
        <v>8316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8221</v>
      </c>
      <c r="G1736" t="s">
        <v>8224</v>
      </c>
      <c r="H1736" t="s">
        <v>8246</v>
      </c>
      <c r="I1736" s="16">
        <v>1431046356</v>
      </c>
      <c r="J1736" s="1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2.2222222222222223E-4</v>
      </c>
      <c r="P1736" s="19">
        <f t="shared" si="109"/>
        <v>1</v>
      </c>
      <c r="Q1736" t="s">
        <v>8316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8221</v>
      </c>
      <c r="G1737" t="s">
        <v>8224</v>
      </c>
      <c r="H1737" t="s">
        <v>8246</v>
      </c>
      <c r="I1737" s="16">
        <v>1470598345</v>
      </c>
      <c r="J1737" s="16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0.11</v>
      </c>
      <c r="P1737" s="19">
        <f t="shared" si="109"/>
        <v>55</v>
      </c>
      <c r="Q1737" t="s">
        <v>8316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8221</v>
      </c>
      <c r="G1738" t="s">
        <v>8224</v>
      </c>
      <c r="H1738" t="s">
        <v>8246</v>
      </c>
      <c r="I1738" s="16">
        <v>1447018833</v>
      </c>
      <c r="J1738" s="16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7.3333333333333332E-3</v>
      </c>
      <c r="P1738" s="19">
        <f t="shared" si="109"/>
        <v>22</v>
      </c>
      <c r="Q1738" t="s">
        <v>8316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8221</v>
      </c>
      <c r="G1739" t="s">
        <v>8224</v>
      </c>
      <c r="H1739" t="s">
        <v>8246</v>
      </c>
      <c r="I1739" s="16">
        <v>1437432392</v>
      </c>
      <c r="J1739" s="16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0.21249999999999999</v>
      </c>
      <c r="P1739" s="19">
        <f t="shared" si="109"/>
        <v>56.666666666666664</v>
      </c>
      <c r="Q1739" t="s">
        <v>8316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8221</v>
      </c>
      <c r="G1740" t="s">
        <v>8224</v>
      </c>
      <c r="H1740" t="s">
        <v>8246</v>
      </c>
      <c r="I1740" s="16">
        <v>1412283542</v>
      </c>
      <c r="J1740" s="16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4.0000000000000001E-3</v>
      </c>
      <c r="P1740" s="19">
        <f t="shared" si="109"/>
        <v>20</v>
      </c>
      <c r="Q1740" t="s">
        <v>8316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8221</v>
      </c>
      <c r="G1741" t="s">
        <v>8224</v>
      </c>
      <c r="H1741" t="s">
        <v>8246</v>
      </c>
      <c r="I1741" s="16">
        <v>1462391932</v>
      </c>
      <c r="J1741" s="16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1E-3</v>
      </c>
      <c r="P1741" s="19">
        <f t="shared" si="109"/>
        <v>1</v>
      </c>
      <c r="Q1741" t="s">
        <v>8316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9">
        <v>3000</v>
      </c>
      <c r="E1742" s="11">
        <v>0</v>
      </c>
      <c r="F1742" t="s">
        <v>8221</v>
      </c>
      <c r="G1742" t="s">
        <v>8224</v>
      </c>
      <c r="H1742" t="s">
        <v>8246</v>
      </c>
      <c r="I1742" s="16">
        <v>1437075422</v>
      </c>
      <c r="J1742" s="16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19" t="e">
        <f t="shared" si="109"/>
        <v>#DIV/0!</v>
      </c>
      <c r="Q1742" t="s">
        <v>8316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8219</v>
      </c>
      <c r="G1743" t="s">
        <v>8225</v>
      </c>
      <c r="H1743" t="s">
        <v>8247</v>
      </c>
      <c r="I1743" s="16">
        <v>1433948671</v>
      </c>
      <c r="J1743" s="16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1.1083333333333334</v>
      </c>
      <c r="P1743" s="19">
        <f t="shared" si="109"/>
        <v>25.576923076923077</v>
      </c>
      <c r="Q1743" t="s">
        <v>8317</v>
      </c>
      <c r="R1743" t="s">
        <v>8333</v>
      </c>
      <c r="S1743" s="14">
        <f t="shared" si="110"/>
        <v>42120.628136574072</v>
      </c>
      <c r="T1743" s="14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8219</v>
      </c>
      <c r="G1744" t="s">
        <v>8224</v>
      </c>
      <c r="H1744" t="s">
        <v>8246</v>
      </c>
      <c r="I1744" s="16">
        <v>1483822800</v>
      </c>
      <c r="J1744" s="16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1.0874999999999999</v>
      </c>
      <c r="P1744" s="19">
        <f t="shared" si="109"/>
        <v>63.970588235294116</v>
      </c>
      <c r="Q1744" t="s">
        <v>8317</v>
      </c>
      <c r="R1744" t="s">
        <v>8333</v>
      </c>
      <c r="S1744" s="14">
        <f t="shared" si="110"/>
        <v>42710.876967592587</v>
      </c>
      <c r="T1744" s="14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8219</v>
      </c>
      <c r="G1745" t="s">
        <v>8224</v>
      </c>
      <c r="H1745" t="s">
        <v>8246</v>
      </c>
      <c r="I1745" s="16">
        <v>1472270340</v>
      </c>
      <c r="J1745" s="16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1.0041666666666667</v>
      </c>
      <c r="P1745" s="19">
        <f t="shared" si="109"/>
        <v>89.925373134328353</v>
      </c>
      <c r="Q1745" t="s">
        <v>8317</v>
      </c>
      <c r="R1745" t="s">
        <v>8333</v>
      </c>
      <c r="S1745" s="14">
        <f t="shared" si="110"/>
        <v>42586.925636574073</v>
      </c>
      <c r="T1745" s="14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8219</v>
      </c>
      <c r="G1746" t="s">
        <v>8225</v>
      </c>
      <c r="H1746" t="s">
        <v>8247</v>
      </c>
      <c r="I1746" s="16">
        <v>1425821477</v>
      </c>
      <c r="J1746" s="1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1.1845454545454546</v>
      </c>
      <c r="P1746" s="19">
        <f t="shared" si="109"/>
        <v>93.071428571428569</v>
      </c>
      <c r="Q1746" t="s">
        <v>8317</v>
      </c>
      <c r="R1746" t="s">
        <v>8333</v>
      </c>
      <c r="S1746" s="14">
        <f t="shared" si="110"/>
        <v>42026.605057870373</v>
      </c>
      <c r="T1746" s="14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8219</v>
      </c>
      <c r="G1747" t="s">
        <v>8224</v>
      </c>
      <c r="H1747" t="s">
        <v>8246</v>
      </c>
      <c r="I1747" s="16">
        <v>1482372000</v>
      </c>
      <c r="J1747" s="16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1.1401428571428571</v>
      </c>
      <c r="P1747" s="19">
        <f t="shared" si="109"/>
        <v>89.674157303370791</v>
      </c>
      <c r="Q1747" t="s">
        <v>8317</v>
      </c>
      <c r="R1747" t="s">
        <v>8333</v>
      </c>
      <c r="S1747" s="14">
        <f t="shared" si="110"/>
        <v>42690.259699074071</v>
      </c>
      <c r="T1747" s="14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8219</v>
      </c>
      <c r="G1748" t="s">
        <v>8224</v>
      </c>
      <c r="H1748" t="s">
        <v>8246</v>
      </c>
      <c r="I1748" s="16">
        <v>1479952800</v>
      </c>
      <c r="J1748" s="16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1.4810000000000001</v>
      </c>
      <c r="P1748" s="19">
        <f t="shared" si="109"/>
        <v>207.61682242990653</v>
      </c>
      <c r="Q1748" t="s">
        <v>8317</v>
      </c>
      <c r="R1748" t="s">
        <v>8333</v>
      </c>
      <c r="S1748" s="14">
        <f t="shared" si="110"/>
        <v>42668.176701388889</v>
      </c>
      <c r="T1748" s="14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8219</v>
      </c>
      <c r="G1749" t="s">
        <v>8225</v>
      </c>
      <c r="H1749" t="s">
        <v>8247</v>
      </c>
      <c r="I1749" s="16">
        <v>1447426800</v>
      </c>
      <c r="J1749" s="16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1.0495555555555556</v>
      </c>
      <c r="P1749" s="19">
        <f t="shared" si="109"/>
        <v>59.408805031446541</v>
      </c>
      <c r="Q1749" t="s">
        <v>8317</v>
      </c>
      <c r="R1749" t="s">
        <v>8333</v>
      </c>
      <c r="S1749" s="14">
        <f t="shared" si="110"/>
        <v>42292.435532407413</v>
      </c>
      <c r="T1749" s="14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8219</v>
      </c>
      <c r="G1750" t="s">
        <v>8229</v>
      </c>
      <c r="H1750" t="s">
        <v>8251</v>
      </c>
      <c r="I1750" s="16">
        <v>1441234143</v>
      </c>
      <c r="J1750" s="16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1.29948</v>
      </c>
      <c r="P1750" s="19">
        <f t="shared" si="109"/>
        <v>358.97237569060775</v>
      </c>
      <c r="Q1750" t="s">
        <v>8317</v>
      </c>
      <c r="R1750" t="s">
        <v>8333</v>
      </c>
      <c r="S1750" s="14">
        <f t="shared" si="110"/>
        <v>42219.950729166667</v>
      </c>
      <c r="T1750" s="14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 s="16">
        <v>1488394800</v>
      </c>
      <c r="J1751" s="16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1.2348756218905472</v>
      </c>
      <c r="P1751" s="19">
        <f t="shared" si="109"/>
        <v>94.736641221374043</v>
      </c>
      <c r="Q1751" t="s">
        <v>8317</v>
      </c>
      <c r="R1751" t="s">
        <v>8333</v>
      </c>
      <c r="S1751" s="14">
        <f t="shared" si="110"/>
        <v>42758.975937499999</v>
      </c>
      <c r="T1751" s="14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8219</v>
      </c>
      <c r="G1752" t="s">
        <v>8224</v>
      </c>
      <c r="H1752" t="s">
        <v>8246</v>
      </c>
      <c r="I1752" s="16">
        <v>1461096304</v>
      </c>
      <c r="J1752" s="16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2.0162</v>
      </c>
      <c r="P1752" s="19">
        <f t="shared" si="109"/>
        <v>80.647999999999996</v>
      </c>
      <c r="Q1752" t="s">
        <v>8317</v>
      </c>
      <c r="R1752" t="s">
        <v>8333</v>
      </c>
      <c r="S1752" s="14">
        <f t="shared" si="110"/>
        <v>42454.836851851855</v>
      </c>
      <c r="T1752" s="14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8219</v>
      </c>
      <c r="G1753" t="s">
        <v>8224</v>
      </c>
      <c r="H1753" t="s">
        <v>8246</v>
      </c>
      <c r="I1753" s="16">
        <v>1426787123</v>
      </c>
      <c r="J1753" s="16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1.0289999999999999</v>
      </c>
      <c r="P1753" s="19">
        <f t="shared" si="109"/>
        <v>168.68852459016392</v>
      </c>
      <c r="Q1753" t="s">
        <v>8317</v>
      </c>
      <c r="R1753" t="s">
        <v>8333</v>
      </c>
      <c r="S1753" s="14">
        <f t="shared" si="110"/>
        <v>42052.7815162037</v>
      </c>
      <c r="T1753" s="14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8219</v>
      </c>
      <c r="G1754" t="s">
        <v>8225</v>
      </c>
      <c r="H1754" t="s">
        <v>8247</v>
      </c>
      <c r="I1754" s="16">
        <v>1476425082</v>
      </c>
      <c r="J1754" s="16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2.6016666666666666</v>
      </c>
      <c r="P1754" s="19">
        <f t="shared" si="109"/>
        <v>34.68888888888889</v>
      </c>
      <c r="Q1754" t="s">
        <v>8317</v>
      </c>
      <c r="R1754" t="s">
        <v>8333</v>
      </c>
      <c r="S1754" s="14">
        <f t="shared" si="110"/>
        <v>42627.253263888888</v>
      </c>
      <c r="T1754" s="14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8219</v>
      </c>
      <c r="G1755" t="s">
        <v>8232</v>
      </c>
      <c r="H1755" t="s">
        <v>8253</v>
      </c>
      <c r="I1755" s="16">
        <v>1458579568</v>
      </c>
      <c r="J1755" s="16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1.08</v>
      </c>
      <c r="P1755" s="19">
        <f t="shared" si="109"/>
        <v>462.85714285714283</v>
      </c>
      <c r="Q1755" t="s">
        <v>8317</v>
      </c>
      <c r="R1755" t="s">
        <v>8333</v>
      </c>
      <c r="S1755" s="14">
        <f t="shared" si="110"/>
        <v>42420.74962962963</v>
      </c>
      <c r="T1755" s="14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8219</v>
      </c>
      <c r="G1756" t="s">
        <v>8229</v>
      </c>
      <c r="H1756" t="s">
        <v>8251</v>
      </c>
      <c r="I1756" s="16">
        <v>1428091353</v>
      </c>
      <c r="J1756" s="1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1.1052941176470588</v>
      </c>
      <c r="P1756" s="19">
        <f t="shared" si="109"/>
        <v>104.38888888888889</v>
      </c>
      <c r="Q1756" t="s">
        <v>8317</v>
      </c>
      <c r="R1756" t="s">
        <v>8333</v>
      </c>
      <c r="S1756" s="14">
        <f t="shared" si="110"/>
        <v>42067.876770833333</v>
      </c>
      <c r="T1756" s="14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8219</v>
      </c>
      <c r="G1757" t="s">
        <v>8224</v>
      </c>
      <c r="H1757" t="s">
        <v>8246</v>
      </c>
      <c r="I1757" s="16">
        <v>1444071361</v>
      </c>
      <c r="J1757" s="16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1.2</v>
      </c>
      <c r="P1757" s="19">
        <f t="shared" si="109"/>
        <v>7.5</v>
      </c>
      <c r="Q1757" t="s">
        <v>8317</v>
      </c>
      <c r="R1757" t="s">
        <v>8333</v>
      </c>
      <c r="S1757" s="14">
        <f t="shared" si="110"/>
        <v>42252.788900462961</v>
      </c>
      <c r="T1757" s="14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8219</v>
      </c>
      <c r="G1758" t="s">
        <v>8224</v>
      </c>
      <c r="H1758" t="s">
        <v>8246</v>
      </c>
      <c r="I1758" s="16">
        <v>1472443269</v>
      </c>
      <c r="J1758" s="16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1.0282909090909091</v>
      </c>
      <c r="P1758" s="19">
        <f t="shared" si="109"/>
        <v>47.13</v>
      </c>
      <c r="Q1758" t="s">
        <v>8317</v>
      </c>
      <c r="R1758" t="s">
        <v>8333</v>
      </c>
      <c r="S1758" s="14">
        <f t="shared" si="110"/>
        <v>42571.167465277773</v>
      </c>
      <c r="T1758" s="14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8219</v>
      </c>
      <c r="G1759" t="s">
        <v>8224</v>
      </c>
      <c r="H1759" t="s">
        <v>8246</v>
      </c>
      <c r="I1759" s="16">
        <v>1485631740</v>
      </c>
      <c r="J1759" s="16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1.1599999999999999</v>
      </c>
      <c r="P1759" s="19">
        <f t="shared" si="109"/>
        <v>414.28571428571428</v>
      </c>
      <c r="Q1759" t="s">
        <v>8317</v>
      </c>
      <c r="R1759" t="s">
        <v>8333</v>
      </c>
      <c r="S1759" s="14">
        <f t="shared" si="110"/>
        <v>42733.827349537038</v>
      </c>
      <c r="T1759" s="14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8219</v>
      </c>
      <c r="G1760" t="s">
        <v>8224</v>
      </c>
      <c r="H1760" t="s">
        <v>8246</v>
      </c>
      <c r="I1760" s="16">
        <v>1468536992</v>
      </c>
      <c r="J1760" s="16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1.147</v>
      </c>
      <c r="P1760" s="19">
        <f t="shared" si="109"/>
        <v>42.481481481481481</v>
      </c>
      <c r="Q1760" t="s">
        <v>8317</v>
      </c>
      <c r="R1760" t="s">
        <v>8333</v>
      </c>
      <c r="S1760" s="14">
        <f t="shared" si="110"/>
        <v>42505.955925925926</v>
      </c>
      <c r="T1760" s="14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8219</v>
      </c>
      <c r="G1761" t="s">
        <v>8224</v>
      </c>
      <c r="H1761" t="s">
        <v>8246</v>
      </c>
      <c r="I1761" s="16">
        <v>1427309629</v>
      </c>
      <c r="J1761" s="16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1.0660000000000001</v>
      </c>
      <c r="P1761" s="19">
        <f t="shared" si="109"/>
        <v>108.77551020408163</v>
      </c>
      <c r="Q1761" t="s">
        <v>8317</v>
      </c>
      <c r="R1761" t="s">
        <v>8333</v>
      </c>
      <c r="S1761" s="14">
        <f t="shared" si="110"/>
        <v>42068.829039351855</v>
      </c>
      <c r="T1761" s="14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8219</v>
      </c>
      <c r="G1762" t="s">
        <v>8224</v>
      </c>
      <c r="H1762" t="s">
        <v>8246</v>
      </c>
      <c r="I1762" s="16">
        <v>1456416513</v>
      </c>
      <c r="J1762" s="16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1.6544000000000001</v>
      </c>
      <c r="P1762" s="19">
        <f t="shared" si="109"/>
        <v>81.098039215686271</v>
      </c>
      <c r="Q1762" t="s">
        <v>8317</v>
      </c>
      <c r="R1762" t="s">
        <v>8333</v>
      </c>
      <c r="S1762" s="14">
        <f t="shared" si="110"/>
        <v>42405.67260416667</v>
      </c>
      <c r="T1762" s="14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8219</v>
      </c>
      <c r="G1763" t="s">
        <v>8225</v>
      </c>
      <c r="H1763" t="s">
        <v>8247</v>
      </c>
      <c r="I1763" s="16">
        <v>1442065060</v>
      </c>
      <c r="J1763" s="16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1.55</v>
      </c>
      <c r="P1763" s="19">
        <f t="shared" si="109"/>
        <v>51.666666666666664</v>
      </c>
      <c r="Q1763" t="s">
        <v>8317</v>
      </c>
      <c r="R1763" t="s">
        <v>8333</v>
      </c>
      <c r="S1763" s="14">
        <f t="shared" si="110"/>
        <v>42209.567824074074</v>
      </c>
      <c r="T1763" s="14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8219</v>
      </c>
      <c r="G1764" t="s">
        <v>8224</v>
      </c>
      <c r="H1764" t="s">
        <v>8246</v>
      </c>
      <c r="I1764" s="16">
        <v>1457739245</v>
      </c>
      <c r="J1764" s="16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8.85</v>
      </c>
      <c r="P1764" s="19">
        <f t="shared" si="109"/>
        <v>35.4</v>
      </c>
      <c r="Q1764" t="s">
        <v>8317</v>
      </c>
      <c r="R1764" t="s">
        <v>8333</v>
      </c>
      <c r="S1764" s="14">
        <f t="shared" si="110"/>
        <v>42410.982002314813</v>
      </c>
      <c r="T1764" s="14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8219</v>
      </c>
      <c r="G1765" t="s">
        <v>8224</v>
      </c>
      <c r="H1765" t="s">
        <v>8246</v>
      </c>
      <c r="I1765" s="16">
        <v>1477255840</v>
      </c>
      <c r="J1765" s="16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1.0190833333333333</v>
      </c>
      <c r="P1765" s="19">
        <f t="shared" si="109"/>
        <v>103.63559322033899</v>
      </c>
      <c r="Q1765" t="s">
        <v>8317</v>
      </c>
      <c r="R1765" t="s">
        <v>8333</v>
      </c>
      <c r="S1765" s="14">
        <f t="shared" si="110"/>
        <v>42636.868518518517</v>
      </c>
      <c r="T1765" s="14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8221</v>
      </c>
      <c r="G1766" t="s">
        <v>8225</v>
      </c>
      <c r="H1766" t="s">
        <v>8247</v>
      </c>
      <c r="I1766" s="16">
        <v>1407065979</v>
      </c>
      <c r="J1766" s="1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0.19600000000000001</v>
      </c>
      <c r="P1766" s="19">
        <f t="shared" si="109"/>
        <v>55.282051282051285</v>
      </c>
      <c r="Q1766" t="s">
        <v>8317</v>
      </c>
      <c r="R1766" t="s">
        <v>8333</v>
      </c>
      <c r="S1766" s="14">
        <f t="shared" si="110"/>
        <v>41825.485868055555</v>
      </c>
      <c r="T1766" s="14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8221</v>
      </c>
      <c r="G1767" t="s">
        <v>8224</v>
      </c>
      <c r="H1767" t="s">
        <v>8246</v>
      </c>
      <c r="I1767" s="16">
        <v>1407972712</v>
      </c>
      <c r="J1767" s="16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0.59467839999999994</v>
      </c>
      <c r="P1767" s="19">
        <f t="shared" si="109"/>
        <v>72.16970873786407</v>
      </c>
      <c r="Q1767" t="s">
        <v>8317</v>
      </c>
      <c r="R1767" t="s">
        <v>8333</v>
      </c>
      <c r="S1767" s="14">
        <f t="shared" si="110"/>
        <v>41834.980462962965</v>
      </c>
      <c r="T1767" s="14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9">
        <v>1500</v>
      </c>
      <c r="E1768" s="11">
        <v>0</v>
      </c>
      <c r="F1768" t="s">
        <v>8221</v>
      </c>
      <c r="G1768" t="s">
        <v>8226</v>
      </c>
      <c r="H1768" t="s">
        <v>8248</v>
      </c>
      <c r="I1768" s="16">
        <v>1408999088</v>
      </c>
      <c r="J1768" s="16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19" t="e">
        <f t="shared" si="109"/>
        <v>#DIV/0!</v>
      </c>
      <c r="Q1768" t="s">
        <v>8317</v>
      </c>
      <c r="R1768" t="s">
        <v>8333</v>
      </c>
      <c r="S1768" s="14">
        <f t="shared" si="110"/>
        <v>41855.859814814816</v>
      </c>
      <c r="T1768" s="14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8221</v>
      </c>
      <c r="G1769" t="s">
        <v>8224</v>
      </c>
      <c r="H1769" t="s">
        <v>8246</v>
      </c>
      <c r="I1769" s="16">
        <v>1407080884</v>
      </c>
      <c r="J1769" s="16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0.4572</v>
      </c>
      <c r="P1769" s="19">
        <f t="shared" si="109"/>
        <v>58.615384615384613</v>
      </c>
      <c r="Q1769" t="s">
        <v>8317</v>
      </c>
      <c r="R1769" t="s">
        <v>8333</v>
      </c>
      <c r="S1769" s="14">
        <f t="shared" si="110"/>
        <v>41824.658379629633</v>
      </c>
      <c r="T1769" s="14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8221</v>
      </c>
      <c r="G1770" t="s">
        <v>8224</v>
      </c>
      <c r="H1770" t="s">
        <v>8246</v>
      </c>
      <c r="I1770" s="16">
        <v>1411824444</v>
      </c>
      <c r="J1770" s="16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3.7400000000000003E-2</v>
      </c>
      <c r="P1770" s="19">
        <f t="shared" si="109"/>
        <v>12.466666666666667</v>
      </c>
      <c r="Q1770" t="s">
        <v>8317</v>
      </c>
      <c r="R1770" t="s">
        <v>8333</v>
      </c>
      <c r="S1770" s="14">
        <f t="shared" si="110"/>
        <v>41849.560694444444</v>
      </c>
      <c r="T1770" s="14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8221</v>
      </c>
      <c r="G1771" t="s">
        <v>8224</v>
      </c>
      <c r="H1771" t="s">
        <v>8246</v>
      </c>
      <c r="I1771" s="16">
        <v>1421177959</v>
      </c>
      <c r="J1771" s="16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2.7025E-2</v>
      </c>
      <c r="P1771" s="19">
        <f t="shared" si="109"/>
        <v>49.136363636363633</v>
      </c>
      <c r="Q1771" t="s">
        <v>8317</v>
      </c>
      <c r="R1771" t="s">
        <v>8333</v>
      </c>
      <c r="S1771" s="14">
        <f t="shared" si="110"/>
        <v>41987.818969907406</v>
      </c>
      <c r="T1771" s="14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8221</v>
      </c>
      <c r="G1772" t="s">
        <v>8224</v>
      </c>
      <c r="H1772" t="s">
        <v>8246</v>
      </c>
      <c r="I1772" s="16">
        <v>1413312194</v>
      </c>
      <c r="J1772" s="16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0.56514285714285717</v>
      </c>
      <c r="P1772" s="19">
        <f t="shared" si="109"/>
        <v>150.5</v>
      </c>
      <c r="Q1772" t="s">
        <v>8317</v>
      </c>
      <c r="R1772" t="s">
        <v>8333</v>
      </c>
      <c r="S1772" s="14">
        <f t="shared" si="110"/>
        <v>41891.780023148152</v>
      </c>
      <c r="T1772" s="14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8221</v>
      </c>
      <c r="G1773" t="s">
        <v>8225</v>
      </c>
      <c r="H1773" t="s">
        <v>8247</v>
      </c>
      <c r="I1773" s="16">
        <v>1414107040</v>
      </c>
      <c r="J1773" s="16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0.21309523809523809</v>
      </c>
      <c r="P1773" s="19">
        <f t="shared" si="109"/>
        <v>35.799999999999997</v>
      </c>
      <c r="Q1773" t="s">
        <v>8317</v>
      </c>
      <c r="R1773" t="s">
        <v>8333</v>
      </c>
      <c r="S1773" s="14">
        <f t="shared" si="110"/>
        <v>41905.979629629634</v>
      </c>
      <c r="T1773" s="14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8221</v>
      </c>
      <c r="G1774" t="s">
        <v>8225</v>
      </c>
      <c r="H1774" t="s">
        <v>8247</v>
      </c>
      <c r="I1774" s="16">
        <v>1404666836</v>
      </c>
      <c r="J1774" s="16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0.156</v>
      </c>
      <c r="P1774" s="19">
        <f t="shared" si="109"/>
        <v>45.157894736842103</v>
      </c>
      <c r="Q1774" t="s">
        <v>8317</v>
      </c>
      <c r="R1774" t="s">
        <v>8333</v>
      </c>
      <c r="S1774" s="14">
        <f t="shared" si="110"/>
        <v>41766.718009259261</v>
      </c>
      <c r="T1774" s="14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8221</v>
      </c>
      <c r="G1775" t="s">
        <v>8224</v>
      </c>
      <c r="H1775" t="s">
        <v>8246</v>
      </c>
      <c r="I1775" s="16">
        <v>1421691298</v>
      </c>
      <c r="J1775" s="16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6.2566666666666673E-2</v>
      </c>
      <c r="P1775" s="19">
        <f t="shared" si="109"/>
        <v>98.78947368421052</v>
      </c>
      <c r="Q1775" t="s">
        <v>8317</v>
      </c>
      <c r="R1775" t="s">
        <v>8333</v>
      </c>
      <c r="S1775" s="14">
        <f t="shared" si="110"/>
        <v>41978.760393518518</v>
      </c>
      <c r="T1775" s="14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8221</v>
      </c>
      <c r="G1776" t="s">
        <v>8224</v>
      </c>
      <c r="H1776" t="s">
        <v>8246</v>
      </c>
      <c r="I1776" s="16">
        <v>1417273140</v>
      </c>
      <c r="J1776" s="1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0.4592</v>
      </c>
      <c r="P1776" s="19">
        <f t="shared" si="109"/>
        <v>88.307692307692307</v>
      </c>
      <c r="Q1776" t="s">
        <v>8317</v>
      </c>
      <c r="R1776" t="s">
        <v>8333</v>
      </c>
      <c r="S1776" s="14">
        <f t="shared" si="110"/>
        <v>41930.218657407408</v>
      </c>
      <c r="T1776" s="14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8221</v>
      </c>
      <c r="G1777" t="s">
        <v>8224</v>
      </c>
      <c r="H1777" t="s">
        <v>8246</v>
      </c>
      <c r="I1777" s="16">
        <v>1414193160</v>
      </c>
      <c r="J1777" s="16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0.65101538461538466</v>
      </c>
      <c r="P1777" s="19">
        <f t="shared" si="109"/>
        <v>170.62903225806451</v>
      </c>
      <c r="Q1777" t="s">
        <v>8317</v>
      </c>
      <c r="R1777" t="s">
        <v>8333</v>
      </c>
      <c r="S1777" s="14">
        <f t="shared" si="110"/>
        <v>41891.976388888892</v>
      </c>
      <c r="T1777" s="14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8221</v>
      </c>
      <c r="G1778" t="s">
        <v>8225</v>
      </c>
      <c r="H1778" t="s">
        <v>8247</v>
      </c>
      <c r="I1778" s="16">
        <v>1414623471</v>
      </c>
      <c r="J1778" s="16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6.7000000000000004E-2</v>
      </c>
      <c r="P1778" s="19">
        <f t="shared" si="109"/>
        <v>83.75</v>
      </c>
      <c r="Q1778" t="s">
        <v>8317</v>
      </c>
      <c r="R1778" t="s">
        <v>8333</v>
      </c>
      <c r="S1778" s="14">
        <f t="shared" si="110"/>
        <v>41905.95684027778</v>
      </c>
      <c r="T1778" s="14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8221</v>
      </c>
      <c r="G1779" t="s">
        <v>8233</v>
      </c>
      <c r="H1779" t="s">
        <v>8249</v>
      </c>
      <c r="I1779" s="16">
        <v>1424421253</v>
      </c>
      <c r="J1779" s="16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0.135625</v>
      </c>
      <c r="P1779" s="19">
        <f t="shared" si="109"/>
        <v>65.099999999999994</v>
      </c>
      <c r="Q1779" t="s">
        <v>8317</v>
      </c>
      <c r="R1779" t="s">
        <v>8333</v>
      </c>
      <c r="S1779" s="14">
        <f t="shared" si="110"/>
        <v>42025.357094907406</v>
      </c>
      <c r="T1779" s="14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8221</v>
      </c>
      <c r="G1780" t="s">
        <v>8224</v>
      </c>
      <c r="H1780" t="s">
        <v>8246</v>
      </c>
      <c r="I1780" s="16">
        <v>1427485395</v>
      </c>
      <c r="J1780" s="16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1.9900000000000001E-2</v>
      </c>
      <c r="P1780" s="19">
        <f t="shared" si="109"/>
        <v>66.333333333333329</v>
      </c>
      <c r="Q1780" t="s">
        <v>8317</v>
      </c>
      <c r="R1780" t="s">
        <v>8333</v>
      </c>
      <c r="S1780" s="14">
        <f t="shared" si="110"/>
        <v>42045.86336805555</v>
      </c>
      <c r="T1780" s="14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8221</v>
      </c>
      <c r="G1781" t="s">
        <v>8224</v>
      </c>
      <c r="H1781" t="s">
        <v>8246</v>
      </c>
      <c r="I1781" s="16">
        <v>1472834180</v>
      </c>
      <c r="J1781" s="16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0.36236363636363639</v>
      </c>
      <c r="P1781" s="19">
        <f t="shared" si="109"/>
        <v>104.89473684210526</v>
      </c>
      <c r="Q1781" t="s">
        <v>8317</v>
      </c>
      <c r="R1781" t="s">
        <v>8333</v>
      </c>
      <c r="S1781" s="14">
        <f t="shared" si="110"/>
        <v>42585.691898148143</v>
      </c>
      <c r="T1781" s="14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8221</v>
      </c>
      <c r="G1782" t="s">
        <v>8224</v>
      </c>
      <c r="H1782" t="s">
        <v>8246</v>
      </c>
      <c r="I1782" s="16">
        <v>1467469510</v>
      </c>
      <c r="J1782" s="16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0.39743333333333336</v>
      </c>
      <c r="P1782" s="19">
        <f t="shared" si="109"/>
        <v>78.440789473684205</v>
      </c>
      <c r="Q1782" t="s">
        <v>8317</v>
      </c>
      <c r="R1782" t="s">
        <v>8333</v>
      </c>
      <c r="S1782" s="14">
        <f t="shared" si="110"/>
        <v>42493.600810185191</v>
      </c>
      <c r="T1782" s="14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8221</v>
      </c>
      <c r="G1783" t="s">
        <v>8224</v>
      </c>
      <c r="H1783" t="s">
        <v>8246</v>
      </c>
      <c r="I1783" s="16">
        <v>1473950945</v>
      </c>
      <c r="J1783" s="16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0.25763636363636366</v>
      </c>
      <c r="P1783" s="19">
        <f t="shared" si="109"/>
        <v>59.041666666666664</v>
      </c>
      <c r="Q1783" t="s">
        <v>8317</v>
      </c>
      <c r="R1783" t="s">
        <v>8333</v>
      </c>
      <c r="S1783" s="14">
        <f t="shared" si="110"/>
        <v>42597.617418981477</v>
      </c>
      <c r="T1783" s="14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8221</v>
      </c>
      <c r="G1784" t="s">
        <v>8224</v>
      </c>
      <c r="H1784" t="s">
        <v>8246</v>
      </c>
      <c r="I1784" s="16">
        <v>1456062489</v>
      </c>
      <c r="J1784" s="16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0.15491428571428573</v>
      </c>
      <c r="P1784" s="19">
        <f t="shared" si="109"/>
        <v>71.34210526315789</v>
      </c>
      <c r="Q1784" t="s">
        <v>8317</v>
      </c>
      <c r="R1784" t="s">
        <v>8333</v>
      </c>
      <c r="S1784" s="14">
        <f t="shared" si="110"/>
        <v>42388.575104166666</v>
      </c>
      <c r="T1784" s="14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8221</v>
      </c>
      <c r="G1785" t="s">
        <v>8224</v>
      </c>
      <c r="H1785" t="s">
        <v>8246</v>
      </c>
      <c r="I1785" s="16">
        <v>1432248478</v>
      </c>
      <c r="J1785" s="16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0.236925</v>
      </c>
      <c r="P1785" s="19">
        <f t="shared" si="109"/>
        <v>51.227027027027027</v>
      </c>
      <c r="Q1785" t="s">
        <v>8317</v>
      </c>
      <c r="R1785" t="s">
        <v>8333</v>
      </c>
      <c r="S1785" s="14">
        <f t="shared" si="110"/>
        <v>42115.949976851851</v>
      </c>
      <c r="T1785" s="14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8221</v>
      </c>
      <c r="G1786" t="s">
        <v>8224</v>
      </c>
      <c r="H1786" t="s">
        <v>8246</v>
      </c>
      <c r="I1786" s="16">
        <v>1422674700</v>
      </c>
      <c r="J1786" s="1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0.39760000000000001</v>
      </c>
      <c r="P1786" s="19">
        <f t="shared" si="109"/>
        <v>60.242424242424242</v>
      </c>
      <c r="Q1786" t="s">
        <v>8317</v>
      </c>
      <c r="R1786" t="s">
        <v>8333</v>
      </c>
      <c r="S1786" s="14">
        <f t="shared" si="110"/>
        <v>42003.655555555553</v>
      </c>
      <c r="T1786" s="14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8221</v>
      </c>
      <c r="G1787" t="s">
        <v>8224</v>
      </c>
      <c r="H1787" t="s">
        <v>8246</v>
      </c>
      <c r="I1787" s="16">
        <v>1413417600</v>
      </c>
      <c r="J1787" s="16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0.20220833333333332</v>
      </c>
      <c r="P1787" s="19">
        <f t="shared" si="109"/>
        <v>44.935185185185183</v>
      </c>
      <c r="Q1787" t="s">
        <v>8317</v>
      </c>
      <c r="R1787" t="s">
        <v>8333</v>
      </c>
      <c r="S1787" s="14">
        <f t="shared" si="110"/>
        <v>41897.134895833333</v>
      </c>
      <c r="T1787" s="14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8221</v>
      </c>
      <c r="G1788" t="s">
        <v>8233</v>
      </c>
      <c r="H1788" t="s">
        <v>8249</v>
      </c>
      <c r="I1788" s="16">
        <v>1418649177</v>
      </c>
      <c r="J1788" s="16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0.47631578947368419</v>
      </c>
      <c r="P1788" s="19">
        <f t="shared" si="109"/>
        <v>31.206896551724139</v>
      </c>
      <c r="Q1788" t="s">
        <v>8317</v>
      </c>
      <c r="R1788" t="s">
        <v>8333</v>
      </c>
      <c r="S1788" s="14">
        <f t="shared" si="110"/>
        <v>41958.550659722227</v>
      </c>
      <c r="T1788" s="14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8221</v>
      </c>
      <c r="G1789" t="s">
        <v>8224</v>
      </c>
      <c r="H1789" t="s">
        <v>8246</v>
      </c>
      <c r="I1789" s="16">
        <v>1428158637</v>
      </c>
      <c r="J1789" s="16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0.15329999999999999</v>
      </c>
      <c r="P1789" s="19">
        <f t="shared" si="109"/>
        <v>63.875</v>
      </c>
      <c r="Q1789" t="s">
        <v>8317</v>
      </c>
      <c r="R1789" t="s">
        <v>8333</v>
      </c>
      <c r="S1789" s="14">
        <f t="shared" si="110"/>
        <v>42068.65552083333</v>
      </c>
      <c r="T1789" s="14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8221</v>
      </c>
      <c r="G1790" t="s">
        <v>8225</v>
      </c>
      <c r="H1790" t="s">
        <v>8247</v>
      </c>
      <c r="I1790" s="16">
        <v>1414795542</v>
      </c>
      <c r="J1790" s="16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1.3818181818181818E-2</v>
      </c>
      <c r="P1790" s="19">
        <f t="shared" si="109"/>
        <v>19</v>
      </c>
      <c r="Q1790" t="s">
        <v>8317</v>
      </c>
      <c r="R1790" t="s">
        <v>8333</v>
      </c>
      <c r="S1790" s="14">
        <f t="shared" si="110"/>
        <v>41913.94840277778</v>
      </c>
      <c r="T1790" s="14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8221</v>
      </c>
      <c r="G1791" t="s">
        <v>8224</v>
      </c>
      <c r="H1791" t="s">
        <v>8246</v>
      </c>
      <c r="I1791" s="16">
        <v>1421042403</v>
      </c>
      <c r="J1791" s="16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5.0000000000000001E-3</v>
      </c>
      <c r="P1791" s="19">
        <f t="shared" si="109"/>
        <v>10</v>
      </c>
      <c r="Q1791" t="s">
        <v>8317</v>
      </c>
      <c r="R1791" t="s">
        <v>8333</v>
      </c>
      <c r="S1791" s="14">
        <f t="shared" si="110"/>
        <v>41956.250034722223</v>
      </c>
      <c r="T1791" s="14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8221</v>
      </c>
      <c r="G1792" t="s">
        <v>8224</v>
      </c>
      <c r="H1792" t="s">
        <v>8246</v>
      </c>
      <c r="I1792" s="16">
        <v>1423152678</v>
      </c>
      <c r="J1792" s="16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4.9575757575757579E-2</v>
      </c>
      <c r="P1792" s="19">
        <f t="shared" si="109"/>
        <v>109.06666666666666</v>
      </c>
      <c r="Q1792" t="s">
        <v>8317</v>
      </c>
      <c r="R1792" t="s">
        <v>8333</v>
      </c>
      <c r="S1792" s="14">
        <f t="shared" si="110"/>
        <v>42010.674513888895</v>
      </c>
      <c r="T1792" s="14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8221</v>
      </c>
      <c r="G1793" t="s">
        <v>8225</v>
      </c>
      <c r="H1793" t="s">
        <v>8247</v>
      </c>
      <c r="I1793" s="16">
        <v>1422553565</v>
      </c>
      <c r="J1793" s="16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3.5666666666666666E-2</v>
      </c>
      <c r="P1793" s="19">
        <f t="shared" si="109"/>
        <v>26.75</v>
      </c>
      <c r="Q1793" t="s">
        <v>8317</v>
      </c>
      <c r="R1793" t="s">
        <v>8333</v>
      </c>
      <c r="S1793" s="14">
        <f t="shared" si="110"/>
        <v>41973.740335648152</v>
      </c>
      <c r="T1793" s="14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8221</v>
      </c>
      <c r="G1794" t="s">
        <v>8224</v>
      </c>
      <c r="H1794" t="s">
        <v>8246</v>
      </c>
      <c r="I1794" s="16">
        <v>1439189940</v>
      </c>
      <c r="J1794" s="16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0.61124000000000001</v>
      </c>
      <c r="P1794" s="19">
        <f t="shared" si="109"/>
        <v>109.93525179856115</v>
      </c>
      <c r="Q1794" t="s">
        <v>8317</v>
      </c>
      <c r="R1794" t="s">
        <v>8333</v>
      </c>
      <c r="S1794" s="14">
        <f t="shared" si="110"/>
        <v>42189.031041666662</v>
      </c>
      <c r="T1794" s="14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8221</v>
      </c>
      <c r="G1795" t="s">
        <v>8226</v>
      </c>
      <c r="H1795" t="s">
        <v>8248</v>
      </c>
      <c r="I1795" s="16">
        <v>1417127040</v>
      </c>
      <c r="J1795" s="16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E1795/D1795</f>
        <v>1.3333333333333334E-2</v>
      </c>
      <c r="P1795" s="19">
        <f t="shared" ref="P1795:P1858" si="113">E1795/L1795</f>
        <v>20</v>
      </c>
      <c r="Q1795" t="s">
        <v>8317</v>
      </c>
      <c r="R1795" t="s">
        <v>8333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8221</v>
      </c>
      <c r="G1796" t="s">
        <v>8224</v>
      </c>
      <c r="H1796" t="s">
        <v>8246</v>
      </c>
      <c r="I1796" s="16">
        <v>1423660422</v>
      </c>
      <c r="J1796" s="1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0.11077777777777778</v>
      </c>
      <c r="P1796" s="19">
        <f t="shared" si="113"/>
        <v>55.388888888888886</v>
      </c>
      <c r="Q1796" t="s">
        <v>8317</v>
      </c>
      <c r="R1796" t="s">
        <v>8333</v>
      </c>
      <c r="S1796" s="14">
        <f t="shared" si="114"/>
        <v>42011.551180555558</v>
      </c>
      <c r="T1796" s="14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 s="16">
        <v>1476460800</v>
      </c>
      <c r="J1797" s="16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0.38735714285714284</v>
      </c>
      <c r="P1797" s="19">
        <f t="shared" si="113"/>
        <v>133.90123456790124</v>
      </c>
      <c r="Q1797" t="s">
        <v>8317</v>
      </c>
      <c r="R1797" t="s">
        <v>8333</v>
      </c>
      <c r="S1797" s="14">
        <f t="shared" si="114"/>
        <v>42628.288668981477</v>
      </c>
      <c r="T1797" s="14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8221</v>
      </c>
      <c r="G1798" t="s">
        <v>8225</v>
      </c>
      <c r="H1798" t="s">
        <v>8247</v>
      </c>
      <c r="I1798" s="16">
        <v>1469356366</v>
      </c>
      <c r="J1798" s="16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0.22052631578947368</v>
      </c>
      <c r="P1798" s="19">
        <f t="shared" si="113"/>
        <v>48.720930232558139</v>
      </c>
      <c r="Q1798" t="s">
        <v>8317</v>
      </c>
      <c r="R1798" t="s">
        <v>8333</v>
      </c>
      <c r="S1798" s="14">
        <f t="shared" si="114"/>
        <v>42515.439421296294</v>
      </c>
      <c r="T1798" s="14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8221</v>
      </c>
      <c r="G1799" t="s">
        <v>8224</v>
      </c>
      <c r="H1799" t="s">
        <v>8246</v>
      </c>
      <c r="I1799" s="16">
        <v>1481809189</v>
      </c>
      <c r="J1799" s="16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0.67549999999999999</v>
      </c>
      <c r="P1799" s="19">
        <f t="shared" si="113"/>
        <v>48.25</v>
      </c>
      <c r="Q1799" t="s">
        <v>8317</v>
      </c>
      <c r="R1799" t="s">
        <v>8333</v>
      </c>
      <c r="S1799" s="14">
        <f t="shared" si="114"/>
        <v>42689.56931712963</v>
      </c>
      <c r="T1799" s="14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8221</v>
      </c>
      <c r="G1800" t="s">
        <v>8224</v>
      </c>
      <c r="H1800" t="s">
        <v>8246</v>
      </c>
      <c r="I1800" s="16">
        <v>1454572233</v>
      </c>
      <c r="J1800" s="16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0.136375</v>
      </c>
      <c r="P1800" s="19">
        <f t="shared" si="113"/>
        <v>58.972972972972975</v>
      </c>
      <c r="Q1800" t="s">
        <v>8317</v>
      </c>
      <c r="R1800" t="s">
        <v>8333</v>
      </c>
      <c r="S1800" s="14">
        <f t="shared" si="114"/>
        <v>42344.32677083333</v>
      </c>
      <c r="T1800" s="14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8221</v>
      </c>
      <c r="G1801" t="s">
        <v>8225</v>
      </c>
      <c r="H1801" t="s">
        <v>8247</v>
      </c>
      <c r="I1801" s="16">
        <v>1415740408</v>
      </c>
      <c r="J1801" s="16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1.7457500000000001E-2</v>
      </c>
      <c r="P1801" s="19">
        <f t="shared" si="113"/>
        <v>11.638333333333334</v>
      </c>
      <c r="Q1801" t="s">
        <v>8317</v>
      </c>
      <c r="R1801" t="s">
        <v>8333</v>
      </c>
      <c r="S1801" s="14">
        <f t="shared" si="114"/>
        <v>41934.842685185184</v>
      </c>
      <c r="T1801" s="14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8221</v>
      </c>
      <c r="G1802" t="s">
        <v>8225</v>
      </c>
      <c r="H1802" t="s">
        <v>8247</v>
      </c>
      <c r="I1802" s="16">
        <v>1476109970</v>
      </c>
      <c r="J1802" s="16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0.20449632511889321</v>
      </c>
      <c r="P1802" s="19">
        <f t="shared" si="113"/>
        <v>83.716814159292042</v>
      </c>
      <c r="Q1802" t="s">
        <v>8317</v>
      </c>
      <c r="R1802" t="s">
        <v>8333</v>
      </c>
      <c r="S1802" s="14">
        <f t="shared" si="114"/>
        <v>42623.606134259258</v>
      </c>
      <c r="T1802" s="14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8221</v>
      </c>
      <c r="G1803" t="s">
        <v>8225</v>
      </c>
      <c r="H1803" t="s">
        <v>8247</v>
      </c>
      <c r="I1803" s="16">
        <v>1450181400</v>
      </c>
      <c r="J1803" s="16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0.13852941176470587</v>
      </c>
      <c r="P1803" s="19">
        <f t="shared" si="113"/>
        <v>63.648648648648646</v>
      </c>
      <c r="Q1803" t="s">
        <v>8317</v>
      </c>
      <c r="R1803" t="s">
        <v>8333</v>
      </c>
      <c r="S1803" s="14">
        <f t="shared" si="114"/>
        <v>42321.660509259258</v>
      </c>
      <c r="T1803" s="14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 s="16">
        <v>1435442340</v>
      </c>
      <c r="J1804" s="16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0.48485714285714288</v>
      </c>
      <c r="P1804" s="19">
        <f t="shared" si="113"/>
        <v>94.277777777777771</v>
      </c>
      <c r="Q1804" t="s">
        <v>8317</v>
      </c>
      <c r="R1804" t="s">
        <v>8333</v>
      </c>
      <c r="S1804" s="14">
        <f t="shared" si="114"/>
        <v>42159.47256944445</v>
      </c>
      <c r="T1804" s="14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8221</v>
      </c>
      <c r="G1805" t="s">
        <v>8224</v>
      </c>
      <c r="H1805" t="s">
        <v>8246</v>
      </c>
      <c r="I1805" s="16">
        <v>1423878182</v>
      </c>
      <c r="J1805" s="16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0.308</v>
      </c>
      <c r="P1805" s="19">
        <f t="shared" si="113"/>
        <v>71.86666666666666</v>
      </c>
      <c r="Q1805" t="s">
        <v>8317</v>
      </c>
      <c r="R1805" t="s">
        <v>8333</v>
      </c>
      <c r="S1805" s="14">
        <f t="shared" si="114"/>
        <v>42018.071550925932</v>
      </c>
      <c r="T1805" s="14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8221</v>
      </c>
      <c r="G1806" t="s">
        <v>8224</v>
      </c>
      <c r="H1806" t="s">
        <v>8246</v>
      </c>
      <c r="I1806" s="16">
        <v>1447521404</v>
      </c>
      <c r="J1806" s="1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0.35174193548387095</v>
      </c>
      <c r="P1806" s="19">
        <f t="shared" si="113"/>
        <v>104.84615384615384</v>
      </c>
      <c r="Q1806" t="s">
        <v>8317</v>
      </c>
      <c r="R1806" t="s">
        <v>8333</v>
      </c>
      <c r="S1806" s="14">
        <f t="shared" si="114"/>
        <v>42282.678287037037</v>
      </c>
      <c r="T1806" s="14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 s="16">
        <v>1443808800</v>
      </c>
      <c r="J1807" s="16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0.36404444444444445</v>
      </c>
      <c r="P1807" s="19">
        <f t="shared" si="113"/>
        <v>67.139344262295083</v>
      </c>
      <c r="Q1807" t="s">
        <v>8317</v>
      </c>
      <c r="R1807" t="s">
        <v>8333</v>
      </c>
      <c r="S1807" s="14">
        <f t="shared" si="114"/>
        <v>42247.803912037038</v>
      </c>
      <c r="T1807" s="14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8221</v>
      </c>
      <c r="G1808" t="s">
        <v>8225</v>
      </c>
      <c r="H1808" t="s">
        <v>8247</v>
      </c>
      <c r="I1808" s="16">
        <v>1412090349</v>
      </c>
      <c r="J1808" s="16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2.955E-2</v>
      </c>
      <c r="P1808" s="19">
        <f t="shared" si="113"/>
        <v>73.875</v>
      </c>
      <c r="Q1808" t="s">
        <v>8317</v>
      </c>
      <c r="R1808" t="s">
        <v>8333</v>
      </c>
      <c r="S1808" s="14">
        <f t="shared" si="114"/>
        <v>41877.638298611113</v>
      </c>
      <c r="T1808" s="14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8221</v>
      </c>
      <c r="G1809" t="s">
        <v>8224</v>
      </c>
      <c r="H1809" t="s">
        <v>8246</v>
      </c>
      <c r="I1809" s="16">
        <v>1411868313</v>
      </c>
      <c r="J1809" s="16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0.1106</v>
      </c>
      <c r="P1809" s="19">
        <f t="shared" si="113"/>
        <v>69.125</v>
      </c>
      <c r="Q1809" t="s">
        <v>8317</v>
      </c>
      <c r="R1809" t="s">
        <v>8333</v>
      </c>
      <c r="S1809" s="14">
        <f t="shared" si="114"/>
        <v>41880.068437499998</v>
      </c>
      <c r="T1809" s="14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 s="16">
        <v>1486830030</v>
      </c>
      <c r="J1810" s="16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0.41407142857142859</v>
      </c>
      <c r="P1810" s="19">
        <f t="shared" si="113"/>
        <v>120.77083333333333</v>
      </c>
      <c r="Q1810" t="s">
        <v>8317</v>
      </c>
      <c r="R1810" t="s">
        <v>8333</v>
      </c>
      <c r="S1810" s="14">
        <f t="shared" si="114"/>
        <v>42742.680902777778</v>
      </c>
      <c r="T1810" s="14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8221</v>
      </c>
      <c r="G1811" t="s">
        <v>8229</v>
      </c>
      <c r="H1811" t="s">
        <v>8251</v>
      </c>
      <c r="I1811" s="16">
        <v>1425246439</v>
      </c>
      <c r="J1811" s="16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0.10857142857142857</v>
      </c>
      <c r="P1811" s="19">
        <f t="shared" si="113"/>
        <v>42.222222222222221</v>
      </c>
      <c r="Q1811" t="s">
        <v>8317</v>
      </c>
      <c r="R1811" t="s">
        <v>8333</v>
      </c>
      <c r="S1811" s="14">
        <f t="shared" si="114"/>
        <v>42029.907858796301</v>
      </c>
      <c r="T1811" s="14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8221</v>
      </c>
      <c r="G1812" t="s">
        <v>8224</v>
      </c>
      <c r="H1812" t="s">
        <v>8246</v>
      </c>
      <c r="I1812" s="16">
        <v>1408657826</v>
      </c>
      <c r="J1812" s="16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3.3333333333333333E-2</v>
      </c>
      <c r="P1812" s="19">
        <f t="shared" si="113"/>
        <v>7.5</v>
      </c>
      <c r="Q1812" t="s">
        <v>8317</v>
      </c>
      <c r="R1812" t="s">
        <v>8333</v>
      </c>
      <c r="S1812" s="14">
        <f t="shared" si="114"/>
        <v>41860.91002314815</v>
      </c>
      <c r="T1812" s="14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8221</v>
      </c>
      <c r="G1813" t="s">
        <v>8224</v>
      </c>
      <c r="H1813" t="s">
        <v>8246</v>
      </c>
      <c r="I1813" s="16">
        <v>1414123200</v>
      </c>
      <c r="J1813" s="16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7.407407407407407E-4</v>
      </c>
      <c r="P1813" s="19">
        <f t="shared" si="113"/>
        <v>1.5384615384615385</v>
      </c>
      <c r="Q1813" t="s">
        <v>8317</v>
      </c>
      <c r="R1813" t="s">
        <v>8333</v>
      </c>
      <c r="S1813" s="14">
        <f t="shared" si="114"/>
        <v>41876.433680555558</v>
      </c>
      <c r="T1813" s="14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8221</v>
      </c>
      <c r="G1814" t="s">
        <v>8225</v>
      </c>
      <c r="H1814" t="s">
        <v>8247</v>
      </c>
      <c r="I1814" s="16">
        <v>1467531536</v>
      </c>
      <c r="J1814" s="16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0.13307692307692306</v>
      </c>
      <c r="P1814" s="19">
        <f t="shared" si="113"/>
        <v>37.608695652173914</v>
      </c>
      <c r="Q1814" t="s">
        <v>8317</v>
      </c>
      <c r="R1814" t="s">
        <v>8333</v>
      </c>
      <c r="S1814" s="14">
        <f t="shared" si="114"/>
        <v>42524.318703703699</v>
      </c>
      <c r="T1814" s="14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9">
        <v>8750</v>
      </c>
      <c r="E1815" s="11">
        <v>0</v>
      </c>
      <c r="F1815" t="s">
        <v>8221</v>
      </c>
      <c r="G1815" t="s">
        <v>8225</v>
      </c>
      <c r="H1815" t="s">
        <v>8247</v>
      </c>
      <c r="I1815" s="16">
        <v>1407532812</v>
      </c>
      <c r="J1815" s="16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19" t="e">
        <f t="shared" si="113"/>
        <v>#DIV/0!</v>
      </c>
      <c r="Q1815" t="s">
        <v>8317</v>
      </c>
      <c r="R1815" t="s">
        <v>8333</v>
      </c>
      <c r="S1815" s="14">
        <f t="shared" si="114"/>
        <v>41829.889027777775</v>
      </c>
      <c r="T1815" s="14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8221</v>
      </c>
      <c r="G1816" t="s">
        <v>8225</v>
      </c>
      <c r="H1816" t="s">
        <v>8247</v>
      </c>
      <c r="I1816" s="16">
        <v>1425108736</v>
      </c>
      <c r="J1816" s="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0.49183333333333334</v>
      </c>
      <c r="P1816" s="19">
        <f t="shared" si="113"/>
        <v>42.157142857142858</v>
      </c>
      <c r="Q1816" t="s">
        <v>8317</v>
      </c>
      <c r="R1816" t="s">
        <v>8333</v>
      </c>
      <c r="S1816" s="14">
        <f t="shared" si="114"/>
        <v>42033.314074074078</v>
      </c>
      <c r="T1816" s="14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9">
        <v>3000</v>
      </c>
      <c r="E1817" s="11">
        <v>0</v>
      </c>
      <c r="F1817" t="s">
        <v>8221</v>
      </c>
      <c r="G1817" t="s">
        <v>8224</v>
      </c>
      <c r="H1817" t="s">
        <v>8246</v>
      </c>
      <c r="I1817" s="16">
        <v>1435787137</v>
      </c>
      <c r="J1817" s="16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19" t="e">
        <f t="shared" si="113"/>
        <v>#DIV/0!</v>
      </c>
      <c r="Q1817" t="s">
        <v>8317</v>
      </c>
      <c r="R1817" t="s">
        <v>8333</v>
      </c>
      <c r="S1817" s="14">
        <f t="shared" si="114"/>
        <v>42172.906678240746</v>
      </c>
      <c r="T1817" s="14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8221</v>
      </c>
      <c r="G1818" t="s">
        <v>8240</v>
      </c>
      <c r="H1818" t="s">
        <v>8257</v>
      </c>
      <c r="I1818" s="16">
        <v>1469473200</v>
      </c>
      <c r="J1818" s="16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2.036E-2</v>
      </c>
      <c r="P1818" s="19">
        <f t="shared" si="113"/>
        <v>84.833333333333329</v>
      </c>
      <c r="Q1818" t="s">
        <v>8317</v>
      </c>
      <c r="R1818" t="s">
        <v>8333</v>
      </c>
      <c r="S1818" s="14">
        <f t="shared" si="114"/>
        <v>42548.876192129625</v>
      </c>
      <c r="T1818" s="14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8221</v>
      </c>
      <c r="G1819" t="s">
        <v>8224</v>
      </c>
      <c r="H1819" t="s">
        <v>8246</v>
      </c>
      <c r="I1819" s="16">
        <v>1485759540</v>
      </c>
      <c r="J1819" s="16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0.52327777777777773</v>
      </c>
      <c r="P1819" s="19">
        <f t="shared" si="113"/>
        <v>94.19</v>
      </c>
      <c r="Q1819" t="s">
        <v>8317</v>
      </c>
      <c r="R1819" t="s">
        <v>8333</v>
      </c>
      <c r="S1819" s="14">
        <f t="shared" si="114"/>
        <v>42705.662118055552</v>
      </c>
      <c r="T1819" s="14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9">
        <v>15000</v>
      </c>
      <c r="E1820" s="11">
        <v>0</v>
      </c>
      <c r="F1820" t="s">
        <v>8221</v>
      </c>
      <c r="G1820" t="s">
        <v>8224</v>
      </c>
      <c r="H1820" t="s">
        <v>8246</v>
      </c>
      <c r="I1820" s="16">
        <v>1428035850</v>
      </c>
      <c r="J1820" s="16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19" t="e">
        <f t="shared" si="113"/>
        <v>#DIV/0!</v>
      </c>
      <c r="Q1820" t="s">
        <v>8317</v>
      </c>
      <c r="R1820" t="s">
        <v>8333</v>
      </c>
      <c r="S1820" s="14">
        <f t="shared" si="114"/>
        <v>42067.234375</v>
      </c>
      <c r="T1820" s="14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8221</v>
      </c>
      <c r="G1821" t="s">
        <v>8224</v>
      </c>
      <c r="H1821" t="s">
        <v>8246</v>
      </c>
      <c r="I1821" s="16">
        <v>1406743396</v>
      </c>
      <c r="J1821" s="16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2.0833333333333332E-2</v>
      </c>
      <c r="P1821" s="19">
        <f t="shared" si="113"/>
        <v>6.25</v>
      </c>
      <c r="Q1821" t="s">
        <v>8317</v>
      </c>
      <c r="R1821" t="s">
        <v>8333</v>
      </c>
      <c r="S1821" s="14">
        <f t="shared" si="114"/>
        <v>41820.752268518518</v>
      </c>
      <c r="T1821" s="14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8221</v>
      </c>
      <c r="G1822" t="s">
        <v>8224</v>
      </c>
      <c r="H1822" t="s">
        <v>8246</v>
      </c>
      <c r="I1822" s="16">
        <v>1427850090</v>
      </c>
      <c r="J1822" s="16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6.565384615384616E-2</v>
      </c>
      <c r="P1822" s="19">
        <f t="shared" si="113"/>
        <v>213.375</v>
      </c>
      <c r="Q1822" t="s">
        <v>8317</v>
      </c>
      <c r="R1822" t="s">
        <v>8333</v>
      </c>
      <c r="S1822" s="14">
        <f t="shared" si="114"/>
        <v>42065.084375000006</v>
      </c>
      <c r="T1822" s="14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8219</v>
      </c>
      <c r="G1823" t="s">
        <v>8224</v>
      </c>
      <c r="H1823" t="s">
        <v>8246</v>
      </c>
      <c r="I1823" s="16">
        <v>1330760367</v>
      </c>
      <c r="J1823" s="16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1.3489</v>
      </c>
      <c r="P1823" s="19">
        <f t="shared" si="113"/>
        <v>59.162280701754383</v>
      </c>
      <c r="Q1823" t="s">
        <v>8316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8219</v>
      </c>
      <c r="G1824" t="s">
        <v>8229</v>
      </c>
      <c r="H1824" t="s">
        <v>8251</v>
      </c>
      <c r="I1824" s="16">
        <v>1391194860</v>
      </c>
      <c r="J1824" s="16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</v>
      </c>
      <c r="P1824" s="19">
        <f t="shared" si="113"/>
        <v>27.272727272727273</v>
      </c>
      <c r="Q1824" t="s">
        <v>8316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8219</v>
      </c>
      <c r="G1825" t="s">
        <v>8224</v>
      </c>
      <c r="H1825" t="s">
        <v>8246</v>
      </c>
      <c r="I1825" s="16">
        <v>1351095976</v>
      </c>
      <c r="J1825" s="16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1.1585714285714286</v>
      </c>
      <c r="P1825" s="19">
        <f t="shared" si="113"/>
        <v>24.575757575757574</v>
      </c>
      <c r="Q1825" t="s">
        <v>8316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8219</v>
      </c>
      <c r="G1826" t="s">
        <v>8224</v>
      </c>
      <c r="H1826" t="s">
        <v>8246</v>
      </c>
      <c r="I1826" s="16">
        <v>1389146880</v>
      </c>
      <c r="J1826" s="1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1.0006666666666666</v>
      </c>
      <c r="P1826" s="19">
        <f t="shared" si="113"/>
        <v>75.05</v>
      </c>
      <c r="Q1826" t="s">
        <v>8316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8219</v>
      </c>
      <c r="G1827" t="s">
        <v>8224</v>
      </c>
      <c r="H1827" t="s">
        <v>8246</v>
      </c>
      <c r="I1827" s="16">
        <v>1373572903</v>
      </c>
      <c r="J1827" s="16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1.0505</v>
      </c>
      <c r="P1827" s="19">
        <f t="shared" si="113"/>
        <v>42.02</v>
      </c>
      <c r="Q1827" t="s">
        <v>8316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8219</v>
      </c>
      <c r="G1828" t="s">
        <v>8224</v>
      </c>
      <c r="H1828" t="s">
        <v>8246</v>
      </c>
      <c r="I1828" s="16">
        <v>1392675017</v>
      </c>
      <c r="J1828" s="16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1.01</v>
      </c>
      <c r="P1828" s="19">
        <f t="shared" si="113"/>
        <v>53.157894736842103</v>
      </c>
      <c r="Q1828" t="s">
        <v>8316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8219</v>
      </c>
      <c r="G1829" t="s">
        <v>8224</v>
      </c>
      <c r="H1829" t="s">
        <v>8246</v>
      </c>
      <c r="I1829" s="16">
        <v>1299138561</v>
      </c>
      <c r="J1829" s="16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1.0066250000000001</v>
      </c>
      <c r="P1829" s="19">
        <f t="shared" si="113"/>
        <v>83.885416666666671</v>
      </c>
      <c r="Q1829" t="s">
        <v>8316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8219</v>
      </c>
      <c r="G1830" t="s">
        <v>8224</v>
      </c>
      <c r="H1830" t="s">
        <v>8246</v>
      </c>
      <c r="I1830" s="16">
        <v>1399672800</v>
      </c>
      <c r="J1830" s="16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1.0016</v>
      </c>
      <c r="P1830" s="19">
        <f t="shared" si="113"/>
        <v>417.33333333333331</v>
      </c>
      <c r="Q1830" t="s">
        <v>8316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8219</v>
      </c>
      <c r="G1831" t="s">
        <v>8224</v>
      </c>
      <c r="H1831" t="s">
        <v>8246</v>
      </c>
      <c r="I1831" s="16">
        <v>1295647200</v>
      </c>
      <c r="J1831" s="16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1.6668333333333334</v>
      </c>
      <c r="P1831" s="19">
        <f t="shared" si="113"/>
        <v>75.765151515151516</v>
      </c>
      <c r="Q1831" t="s">
        <v>8316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8219</v>
      </c>
      <c r="G1832" t="s">
        <v>8224</v>
      </c>
      <c r="H1832" t="s">
        <v>8246</v>
      </c>
      <c r="I1832" s="16">
        <v>1393259107</v>
      </c>
      <c r="J1832" s="16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1.0153333333333334</v>
      </c>
      <c r="P1832" s="19">
        <f t="shared" si="113"/>
        <v>67.389380530973455</v>
      </c>
      <c r="Q1832" t="s">
        <v>8316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8219</v>
      </c>
      <c r="G1833" t="s">
        <v>8224</v>
      </c>
      <c r="H1833" t="s">
        <v>8246</v>
      </c>
      <c r="I1833" s="16">
        <v>1336866863</v>
      </c>
      <c r="J1833" s="16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1.03</v>
      </c>
      <c r="P1833" s="19">
        <f t="shared" si="113"/>
        <v>73.571428571428569</v>
      </c>
      <c r="Q1833" t="s">
        <v>8316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8219</v>
      </c>
      <c r="G1834" t="s">
        <v>8224</v>
      </c>
      <c r="H1834" t="s">
        <v>8246</v>
      </c>
      <c r="I1834" s="16">
        <v>1299243427</v>
      </c>
      <c r="J1834" s="16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1.4285714285714286</v>
      </c>
      <c r="P1834" s="19">
        <f t="shared" si="113"/>
        <v>25</v>
      </c>
      <c r="Q1834" t="s">
        <v>8316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8219</v>
      </c>
      <c r="G1835" t="s">
        <v>8224</v>
      </c>
      <c r="H1835" t="s">
        <v>8246</v>
      </c>
      <c r="I1835" s="16">
        <v>1362211140</v>
      </c>
      <c r="J1835" s="16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2.625</v>
      </c>
      <c r="P1835" s="19">
        <f t="shared" si="113"/>
        <v>42</v>
      </c>
      <c r="Q1835" t="s">
        <v>8316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8219</v>
      </c>
      <c r="G1836" t="s">
        <v>8224</v>
      </c>
      <c r="H1836" t="s">
        <v>8246</v>
      </c>
      <c r="I1836" s="16">
        <v>1422140895</v>
      </c>
      <c r="J1836" s="1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1.1805000000000001</v>
      </c>
      <c r="P1836" s="19">
        <f t="shared" si="113"/>
        <v>131.16666666666666</v>
      </c>
      <c r="Q1836" t="s">
        <v>8316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8219</v>
      </c>
      <c r="G1837" t="s">
        <v>8225</v>
      </c>
      <c r="H1837" t="s">
        <v>8247</v>
      </c>
      <c r="I1837" s="16">
        <v>1459439471</v>
      </c>
      <c r="J1837" s="16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1.04</v>
      </c>
      <c r="P1837" s="19">
        <f t="shared" si="113"/>
        <v>47.272727272727273</v>
      </c>
      <c r="Q1837" t="s">
        <v>8316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8219</v>
      </c>
      <c r="G1838" t="s">
        <v>8224</v>
      </c>
      <c r="H1838" t="s">
        <v>8246</v>
      </c>
      <c r="I1838" s="16">
        <v>1361129129</v>
      </c>
      <c r="J1838" s="16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2.0034000000000001</v>
      </c>
      <c r="P1838" s="19">
        <f t="shared" si="113"/>
        <v>182.12727272727273</v>
      </c>
      <c r="Q1838" t="s">
        <v>8316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8219</v>
      </c>
      <c r="G1839" t="s">
        <v>8224</v>
      </c>
      <c r="H1839" t="s">
        <v>8246</v>
      </c>
      <c r="I1839" s="16">
        <v>1332029335</v>
      </c>
      <c r="J1839" s="16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3.0683333333333334</v>
      </c>
      <c r="P1839" s="19">
        <f t="shared" si="113"/>
        <v>61.366666666666667</v>
      </c>
      <c r="Q1839" t="s">
        <v>8316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8219</v>
      </c>
      <c r="G1840" t="s">
        <v>8224</v>
      </c>
      <c r="H1840" t="s">
        <v>8246</v>
      </c>
      <c r="I1840" s="16">
        <v>1317438000</v>
      </c>
      <c r="J1840" s="16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1.00149</v>
      </c>
      <c r="P1840" s="19">
        <f t="shared" si="113"/>
        <v>35.767499999999998</v>
      </c>
      <c r="Q1840" t="s">
        <v>8316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8219</v>
      </c>
      <c r="G1841" t="s">
        <v>8224</v>
      </c>
      <c r="H1841" t="s">
        <v>8246</v>
      </c>
      <c r="I1841" s="16">
        <v>1475342382</v>
      </c>
      <c r="J1841" s="16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2.0529999999999999</v>
      </c>
      <c r="P1841" s="19">
        <f t="shared" si="113"/>
        <v>45.62222222222222</v>
      </c>
      <c r="Q1841" t="s">
        <v>8316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8219</v>
      </c>
      <c r="G1842" t="s">
        <v>8224</v>
      </c>
      <c r="H1842" t="s">
        <v>8246</v>
      </c>
      <c r="I1842" s="16">
        <v>1367902740</v>
      </c>
      <c r="J1842" s="16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1.0888888888888888</v>
      </c>
      <c r="P1842" s="19">
        <f t="shared" si="113"/>
        <v>75.384615384615387</v>
      </c>
      <c r="Q1842" t="s">
        <v>8316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8219</v>
      </c>
      <c r="G1843" t="s">
        <v>8224</v>
      </c>
      <c r="H1843" t="s">
        <v>8246</v>
      </c>
      <c r="I1843" s="16">
        <v>1400561940</v>
      </c>
      <c r="J1843" s="16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1.0175000000000001</v>
      </c>
      <c r="P1843" s="19">
        <f t="shared" si="113"/>
        <v>50.875</v>
      </c>
      <c r="Q1843" t="s">
        <v>8316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8219</v>
      </c>
      <c r="G1844" t="s">
        <v>8224</v>
      </c>
      <c r="H1844" t="s">
        <v>8246</v>
      </c>
      <c r="I1844" s="16">
        <v>1425275940</v>
      </c>
      <c r="J1844" s="16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1.2524999999999999</v>
      </c>
      <c r="P1844" s="19">
        <f t="shared" si="113"/>
        <v>119.28571428571429</v>
      </c>
      <c r="Q1844" t="s">
        <v>8316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8219</v>
      </c>
      <c r="G1845" t="s">
        <v>8224</v>
      </c>
      <c r="H1845" t="s">
        <v>8246</v>
      </c>
      <c r="I1845" s="16">
        <v>1298245954</v>
      </c>
      <c r="J1845" s="16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1.2400610000000001</v>
      </c>
      <c r="P1845" s="19">
        <f t="shared" si="113"/>
        <v>92.541865671641801</v>
      </c>
      <c r="Q1845" t="s">
        <v>8316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8219</v>
      </c>
      <c r="G1846" t="s">
        <v>8224</v>
      </c>
      <c r="H1846" t="s">
        <v>8246</v>
      </c>
      <c r="I1846" s="16">
        <v>1307761200</v>
      </c>
      <c r="J1846" s="1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1.014</v>
      </c>
      <c r="P1846" s="19">
        <f t="shared" si="113"/>
        <v>76.05</v>
      </c>
      <c r="Q1846" t="s">
        <v>8316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8219</v>
      </c>
      <c r="G1847" t="s">
        <v>8224</v>
      </c>
      <c r="H1847" t="s">
        <v>8246</v>
      </c>
      <c r="I1847" s="16">
        <v>1466139300</v>
      </c>
      <c r="J1847" s="16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</v>
      </c>
      <c r="P1847" s="19">
        <f t="shared" si="113"/>
        <v>52.631578947368418</v>
      </c>
      <c r="Q1847" t="s">
        <v>8316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8219</v>
      </c>
      <c r="G1848" t="s">
        <v>8224</v>
      </c>
      <c r="H1848" t="s">
        <v>8246</v>
      </c>
      <c r="I1848" s="16">
        <v>1355585777</v>
      </c>
      <c r="J1848" s="16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1.3792666666666666</v>
      </c>
      <c r="P1848" s="19">
        <f t="shared" si="113"/>
        <v>98.990430622009569</v>
      </c>
      <c r="Q1848" t="s">
        <v>8316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8219</v>
      </c>
      <c r="G1849" t="s">
        <v>8224</v>
      </c>
      <c r="H1849" t="s">
        <v>8246</v>
      </c>
      <c r="I1849" s="16">
        <v>1429594832</v>
      </c>
      <c r="J1849" s="16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1.2088000000000001</v>
      </c>
      <c r="P1849" s="19">
        <f t="shared" si="113"/>
        <v>79.526315789473685</v>
      </c>
      <c r="Q1849" t="s">
        <v>8316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8219</v>
      </c>
      <c r="G1850" t="s">
        <v>8224</v>
      </c>
      <c r="H1850" t="s">
        <v>8246</v>
      </c>
      <c r="I1850" s="16">
        <v>1312095540</v>
      </c>
      <c r="J1850" s="16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1.0736666666666668</v>
      </c>
      <c r="P1850" s="19">
        <f t="shared" si="113"/>
        <v>134.20833333333334</v>
      </c>
      <c r="Q1850" t="s">
        <v>8316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8219</v>
      </c>
      <c r="G1851" t="s">
        <v>8224</v>
      </c>
      <c r="H1851" t="s">
        <v>8246</v>
      </c>
      <c r="I1851" s="16">
        <v>1350505059</v>
      </c>
      <c r="J1851" s="16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1.0033333333333334</v>
      </c>
      <c r="P1851" s="19">
        <f t="shared" si="113"/>
        <v>37.625</v>
      </c>
      <c r="Q1851" t="s">
        <v>8316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8219</v>
      </c>
      <c r="G1852" t="s">
        <v>8224</v>
      </c>
      <c r="H1852" t="s">
        <v>8246</v>
      </c>
      <c r="I1852" s="16">
        <v>1405033300</v>
      </c>
      <c r="J1852" s="16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1.0152222222222222</v>
      </c>
      <c r="P1852" s="19">
        <f t="shared" si="113"/>
        <v>51.044692737430168</v>
      </c>
      <c r="Q1852" t="s">
        <v>8316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8219</v>
      </c>
      <c r="G1853" t="s">
        <v>8224</v>
      </c>
      <c r="H1853" t="s">
        <v>8246</v>
      </c>
      <c r="I1853" s="16">
        <v>1406509200</v>
      </c>
      <c r="J1853" s="16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1.0007692307692309</v>
      </c>
      <c r="P1853" s="19">
        <f t="shared" si="113"/>
        <v>50.03846153846154</v>
      </c>
      <c r="Q1853" t="s">
        <v>8316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8219</v>
      </c>
      <c r="G1854" t="s">
        <v>8224</v>
      </c>
      <c r="H1854" t="s">
        <v>8246</v>
      </c>
      <c r="I1854" s="16">
        <v>1429920000</v>
      </c>
      <c r="J1854" s="16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1.1696666666666666</v>
      </c>
      <c r="P1854" s="19">
        <f t="shared" si="113"/>
        <v>133.93129770992365</v>
      </c>
      <c r="Q1854" t="s">
        <v>8316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8219</v>
      </c>
      <c r="G1855" t="s">
        <v>8224</v>
      </c>
      <c r="H1855" t="s">
        <v>8246</v>
      </c>
      <c r="I1855" s="16">
        <v>1352860017</v>
      </c>
      <c r="J1855" s="16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1.01875</v>
      </c>
      <c r="P1855" s="19">
        <f t="shared" si="113"/>
        <v>58.214285714285715</v>
      </c>
      <c r="Q1855" t="s">
        <v>8316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8219</v>
      </c>
      <c r="G1856" t="s">
        <v>8224</v>
      </c>
      <c r="H1856" t="s">
        <v>8246</v>
      </c>
      <c r="I1856" s="16">
        <v>1369355437</v>
      </c>
      <c r="J1856" s="1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1.0212366666666666</v>
      </c>
      <c r="P1856" s="19">
        <f t="shared" si="113"/>
        <v>88.037643678160919</v>
      </c>
      <c r="Q1856" t="s">
        <v>8316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8219</v>
      </c>
      <c r="G1857" t="s">
        <v>8229</v>
      </c>
      <c r="H1857" t="s">
        <v>8251</v>
      </c>
      <c r="I1857" s="16">
        <v>1389012940</v>
      </c>
      <c r="J1857" s="16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1.5405897142857143</v>
      </c>
      <c r="P1857" s="19">
        <f t="shared" si="113"/>
        <v>70.576753926701571</v>
      </c>
      <c r="Q1857" t="s">
        <v>8316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8219</v>
      </c>
      <c r="G1858" t="s">
        <v>8224</v>
      </c>
      <c r="H1858" t="s">
        <v>8246</v>
      </c>
      <c r="I1858" s="16">
        <v>1405715472</v>
      </c>
      <c r="J1858" s="16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1.0125</v>
      </c>
      <c r="P1858" s="19">
        <f t="shared" si="113"/>
        <v>53.289473684210527</v>
      </c>
      <c r="Q1858" t="s">
        <v>8316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8219</v>
      </c>
      <c r="G1859" t="s">
        <v>8224</v>
      </c>
      <c r="H1859" t="s">
        <v>8246</v>
      </c>
      <c r="I1859" s="16">
        <v>1410546413</v>
      </c>
      <c r="J1859" s="16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E1859/D1859</f>
        <v>1</v>
      </c>
      <c r="P1859" s="19">
        <f t="shared" ref="P1859:P1922" si="117">E1859/L1859</f>
        <v>136.36363636363637</v>
      </c>
      <c r="Q1859" t="s">
        <v>8316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8219</v>
      </c>
      <c r="G1860" t="s">
        <v>8224</v>
      </c>
      <c r="H1860" t="s">
        <v>8246</v>
      </c>
      <c r="I1860" s="16">
        <v>1324014521</v>
      </c>
      <c r="J1860" s="16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1.0874800874800874</v>
      </c>
      <c r="P1860" s="19">
        <f t="shared" si="117"/>
        <v>40.547315436241611</v>
      </c>
      <c r="Q1860" t="s">
        <v>8316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8219</v>
      </c>
      <c r="G1861" t="s">
        <v>8224</v>
      </c>
      <c r="H1861" t="s">
        <v>8246</v>
      </c>
      <c r="I1861" s="16">
        <v>1316716129</v>
      </c>
      <c r="J1861" s="16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1.3183333333333334</v>
      </c>
      <c r="P1861" s="19">
        <f t="shared" si="117"/>
        <v>70.625</v>
      </c>
      <c r="Q1861" t="s">
        <v>8316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8219</v>
      </c>
      <c r="G1862" t="s">
        <v>8224</v>
      </c>
      <c r="H1862" t="s">
        <v>8246</v>
      </c>
      <c r="I1862" s="16">
        <v>1391706084</v>
      </c>
      <c r="J1862" s="16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1.3346666666666667</v>
      </c>
      <c r="P1862" s="19">
        <f t="shared" si="117"/>
        <v>52.684210526315788</v>
      </c>
      <c r="Q1862" t="s">
        <v>8316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9">
        <v>250000</v>
      </c>
      <c r="E1863" s="11">
        <v>0</v>
      </c>
      <c r="F1863" t="s">
        <v>8221</v>
      </c>
      <c r="G1863" t="s">
        <v>8225</v>
      </c>
      <c r="H1863" t="s">
        <v>8247</v>
      </c>
      <c r="I1863" s="16">
        <v>1422256341</v>
      </c>
      <c r="J1863" s="16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19" t="e">
        <f t="shared" si="117"/>
        <v>#DIV/0!</v>
      </c>
      <c r="Q1863" t="s">
        <v>8314</v>
      </c>
      <c r="R1863" t="s">
        <v>8349</v>
      </c>
      <c r="S1863" s="14">
        <f t="shared" si="118"/>
        <v>42000.300243055557</v>
      </c>
      <c r="T1863" s="14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8221</v>
      </c>
      <c r="G1864" t="s">
        <v>8224</v>
      </c>
      <c r="H1864" t="s">
        <v>8246</v>
      </c>
      <c r="I1864" s="16">
        <v>1488958200</v>
      </c>
      <c r="J1864" s="16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8.0833333333333326E-2</v>
      </c>
      <c r="P1864" s="19">
        <f t="shared" si="117"/>
        <v>90.9375</v>
      </c>
      <c r="Q1864" t="s">
        <v>8314</v>
      </c>
      <c r="R1864" t="s">
        <v>8349</v>
      </c>
      <c r="S1864" s="14">
        <f t="shared" si="118"/>
        <v>42755.492754629624</v>
      </c>
      <c r="T1864" s="14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8221</v>
      </c>
      <c r="G1865" t="s">
        <v>8224</v>
      </c>
      <c r="H1865" t="s">
        <v>8246</v>
      </c>
      <c r="I1865" s="16">
        <v>1402600085</v>
      </c>
      <c r="J1865" s="16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4.0000000000000001E-3</v>
      </c>
      <c r="P1865" s="19">
        <f t="shared" si="117"/>
        <v>5</v>
      </c>
      <c r="Q1865" t="s">
        <v>8314</v>
      </c>
      <c r="R1865" t="s">
        <v>8349</v>
      </c>
      <c r="S1865" s="14">
        <f t="shared" si="118"/>
        <v>41772.797280092593</v>
      </c>
      <c r="T1865" s="14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8221</v>
      </c>
      <c r="G1866" t="s">
        <v>8224</v>
      </c>
      <c r="H1866" t="s">
        <v>8246</v>
      </c>
      <c r="I1866" s="16">
        <v>1399223500</v>
      </c>
      <c r="J1866" s="1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0.42892307692307691</v>
      </c>
      <c r="P1866" s="19">
        <f t="shared" si="117"/>
        <v>58.083333333333336</v>
      </c>
      <c r="Q1866" t="s">
        <v>8314</v>
      </c>
      <c r="R1866" t="s">
        <v>8349</v>
      </c>
      <c r="S1866" s="14">
        <f t="shared" si="118"/>
        <v>41733.716435185182</v>
      </c>
      <c r="T1866" s="14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8221</v>
      </c>
      <c r="G1867" t="s">
        <v>8225</v>
      </c>
      <c r="H1867" t="s">
        <v>8247</v>
      </c>
      <c r="I1867" s="16">
        <v>1478425747</v>
      </c>
      <c r="J1867" s="16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3.6363636363636364E-5</v>
      </c>
      <c r="P1867" s="19">
        <f t="shared" si="117"/>
        <v>2</v>
      </c>
      <c r="Q1867" t="s">
        <v>8314</v>
      </c>
      <c r="R1867" t="s">
        <v>8349</v>
      </c>
      <c r="S1867" s="14">
        <f t="shared" si="118"/>
        <v>42645.367442129631</v>
      </c>
      <c r="T1867" s="14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8221</v>
      </c>
      <c r="G1868" t="s">
        <v>8224</v>
      </c>
      <c r="H1868" t="s">
        <v>8246</v>
      </c>
      <c r="I1868" s="16">
        <v>1488340800</v>
      </c>
      <c r="J1868" s="16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5.0000000000000001E-3</v>
      </c>
      <c r="P1868" s="19">
        <f t="shared" si="117"/>
        <v>62.5</v>
      </c>
      <c r="Q1868" t="s">
        <v>8314</v>
      </c>
      <c r="R1868" t="s">
        <v>8349</v>
      </c>
      <c r="S1868" s="14">
        <f t="shared" si="118"/>
        <v>42742.246493055558</v>
      </c>
      <c r="T1868" s="14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8221</v>
      </c>
      <c r="G1869" t="s">
        <v>8224</v>
      </c>
      <c r="H1869" t="s">
        <v>8246</v>
      </c>
      <c r="I1869" s="16">
        <v>1478383912</v>
      </c>
      <c r="J1869" s="16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5.0000000000000001E-4</v>
      </c>
      <c r="P1869" s="19">
        <f t="shared" si="117"/>
        <v>10</v>
      </c>
      <c r="Q1869" t="s">
        <v>8314</v>
      </c>
      <c r="R1869" t="s">
        <v>8349</v>
      </c>
      <c r="S1869" s="14">
        <f t="shared" si="118"/>
        <v>42649.924907407403</v>
      </c>
      <c r="T1869" s="14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8221</v>
      </c>
      <c r="G1870" t="s">
        <v>8224</v>
      </c>
      <c r="H1870" t="s">
        <v>8246</v>
      </c>
      <c r="I1870" s="16">
        <v>1450166340</v>
      </c>
      <c r="J1870" s="16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4.8680000000000001E-2</v>
      </c>
      <c r="P1870" s="19">
        <f t="shared" si="117"/>
        <v>71.588235294117652</v>
      </c>
      <c r="Q1870" t="s">
        <v>8314</v>
      </c>
      <c r="R1870" t="s">
        <v>8349</v>
      </c>
      <c r="S1870" s="14">
        <f t="shared" si="118"/>
        <v>42328.779224537036</v>
      </c>
      <c r="T1870" s="14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9">
        <v>10000</v>
      </c>
      <c r="E1871" s="11">
        <v>0</v>
      </c>
      <c r="F1871" t="s">
        <v>8221</v>
      </c>
      <c r="G1871" t="s">
        <v>8224</v>
      </c>
      <c r="H1871" t="s">
        <v>8246</v>
      </c>
      <c r="I1871" s="16">
        <v>1483488249</v>
      </c>
      <c r="J1871" s="16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19" t="e">
        <f t="shared" si="117"/>
        <v>#DIV/0!</v>
      </c>
      <c r="Q1871" t="s">
        <v>8314</v>
      </c>
      <c r="R1871" t="s">
        <v>8349</v>
      </c>
      <c r="S1871" s="14">
        <f t="shared" si="118"/>
        <v>42709.002881944441</v>
      </c>
      <c r="T1871" s="14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8221</v>
      </c>
      <c r="G1872" t="s">
        <v>8224</v>
      </c>
      <c r="H1872" t="s">
        <v>8246</v>
      </c>
      <c r="I1872" s="16">
        <v>1454213820</v>
      </c>
      <c r="J1872" s="16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0.10314285714285715</v>
      </c>
      <c r="P1872" s="19">
        <f t="shared" si="117"/>
        <v>32.81818181818182</v>
      </c>
      <c r="Q1872" t="s">
        <v>8314</v>
      </c>
      <c r="R1872" t="s">
        <v>8349</v>
      </c>
      <c r="S1872" s="14">
        <f t="shared" si="118"/>
        <v>42371.355729166666</v>
      </c>
      <c r="T1872" s="14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8221</v>
      </c>
      <c r="G1873" t="s">
        <v>8224</v>
      </c>
      <c r="H1873" t="s">
        <v>8246</v>
      </c>
      <c r="I1873" s="16">
        <v>1416512901</v>
      </c>
      <c r="J1873" s="16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0.7178461538461538</v>
      </c>
      <c r="P1873" s="19">
        <f t="shared" si="117"/>
        <v>49.11578947368421</v>
      </c>
      <c r="Q1873" t="s">
        <v>8314</v>
      </c>
      <c r="R1873" t="s">
        <v>8349</v>
      </c>
      <c r="S1873" s="14">
        <f t="shared" si="118"/>
        <v>41923.783576388887</v>
      </c>
      <c r="T1873" s="14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8221</v>
      </c>
      <c r="G1874" t="s">
        <v>8224</v>
      </c>
      <c r="H1874" t="s">
        <v>8246</v>
      </c>
      <c r="I1874" s="16">
        <v>1435633602</v>
      </c>
      <c r="J1874" s="16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1.06E-2</v>
      </c>
      <c r="P1874" s="19">
        <f t="shared" si="117"/>
        <v>16.307692307692307</v>
      </c>
      <c r="Q1874" t="s">
        <v>8314</v>
      </c>
      <c r="R1874" t="s">
        <v>8349</v>
      </c>
      <c r="S1874" s="14">
        <f t="shared" si="118"/>
        <v>42155.129652777774</v>
      </c>
      <c r="T1874" s="14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8221</v>
      </c>
      <c r="G1875" t="s">
        <v>8229</v>
      </c>
      <c r="H1875" t="s">
        <v>8251</v>
      </c>
      <c r="I1875" s="16">
        <v>1436373900</v>
      </c>
      <c r="J1875" s="16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4.4999999999999997E-3</v>
      </c>
      <c r="P1875" s="19">
        <f t="shared" si="117"/>
        <v>18</v>
      </c>
      <c r="Q1875" t="s">
        <v>8314</v>
      </c>
      <c r="R1875" t="s">
        <v>8349</v>
      </c>
      <c r="S1875" s="14">
        <f t="shared" si="118"/>
        <v>42164.615856481483</v>
      </c>
      <c r="T1875" s="14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8221</v>
      </c>
      <c r="G1876" t="s">
        <v>8224</v>
      </c>
      <c r="H1876" t="s">
        <v>8246</v>
      </c>
      <c r="I1876" s="16">
        <v>1467155733</v>
      </c>
      <c r="J1876" s="1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1.6249999999999999E-4</v>
      </c>
      <c r="P1876" s="19">
        <f t="shared" si="117"/>
        <v>13</v>
      </c>
      <c r="Q1876" t="s">
        <v>8314</v>
      </c>
      <c r="R1876" t="s">
        <v>8349</v>
      </c>
      <c r="S1876" s="14">
        <f t="shared" si="118"/>
        <v>42529.969131944439</v>
      </c>
      <c r="T1876" s="14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8221</v>
      </c>
      <c r="G1877" t="s">
        <v>8224</v>
      </c>
      <c r="H1877" t="s">
        <v>8246</v>
      </c>
      <c r="I1877" s="16">
        <v>1470519308</v>
      </c>
      <c r="J1877" s="16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5.1000000000000004E-3</v>
      </c>
      <c r="P1877" s="19">
        <f t="shared" si="117"/>
        <v>17</v>
      </c>
      <c r="Q1877" t="s">
        <v>8314</v>
      </c>
      <c r="R1877" t="s">
        <v>8349</v>
      </c>
      <c r="S1877" s="14">
        <f t="shared" si="118"/>
        <v>42528.899398148147</v>
      </c>
      <c r="T1877" s="14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9">
        <v>280</v>
      </c>
      <c r="E1878" s="11">
        <v>0</v>
      </c>
      <c r="F1878" t="s">
        <v>8221</v>
      </c>
      <c r="G1878" t="s">
        <v>8226</v>
      </c>
      <c r="H1878" t="s">
        <v>8248</v>
      </c>
      <c r="I1878" s="16">
        <v>1402901405</v>
      </c>
      <c r="J1878" s="16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19" t="e">
        <f t="shared" si="117"/>
        <v>#DIV/0!</v>
      </c>
      <c r="Q1878" t="s">
        <v>8314</v>
      </c>
      <c r="R1878" t="s">
        <v>8349</v>
      </c>
      <c r="S1878" s="14">
        <f t="shared" si="118"/>
        <v>41776.284780092588</v>
      </c>
      <c r="T1878" s="14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9">
        <v>60</v>
      </c>
      <c r="E1879" s="11">
        <v>0</v>
      </c>
      <c r="F1879" t="s">
        <v>8221</v>
      </c>
      <c r="G1879" t="s">
        <v>8224</v>
      </c>
      <c r="H1879" t="s">
        <v>8246</v>
      </c>
      <c r="I1879" s="16">
        <v>1425170525</v>
      </c>
      <c r="J1879" s="16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19" t="e">
        <f t="shared" si="117"/>
        <v>#DIV/0!</v>
      </c>
      <c r="Q1879" t="s">
        <v>8314</v>
      </c>
      <c r="R1879" t="s">
        <v>8349</v>
      </c>
      <c r="S1879" s="14">
        <f t="shared" si="118"/>
        <v>42035.029224537036</v>
      </c>
      <c r="T1879" s="14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9">
        <v>8000</v>
      </c>
      <c r="E1880" s="11">
        <v>0</v>
      </c>
      <c r="F1880" t="s">
        <v>8221</v>
      </c>
      <c r="G1880" t="s">
        <v>8226</v>
      </c>
      <c r="H1880" t="s">
        <v>8248</v>
      </c>
      <c r="I1880" s="16">
        <v>1402618355</v>
      </c>
      <c r="J1880" s="16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19" t="e">
        <f t="shared" si="117"/>
        <v>#DIV/0!</v>
      </c>
      <c r="Q1880" t="s">
        <v>8314</v>
      </c>
      <c r="R1880" t="s">
        <v>8349</v>
      </c>
      <c r="S1880" s="14">
        <f t="shared" si="118"/>
        <v>41773.008738425924</v>
      </c>
      <c r="T1880" s="14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8221</v>
      </c>
      <c r="G1881" t="s">
        <v>8227</v>
      </c>
      <c r="H1881" t="s">
        <v>8249</v>
      </c>
      <c r="I1881" s="16">
        <v>1457966129</v>
      </c>
      <c r="J1881" s="16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1.1999999999999999E-3</v>
      </c>
      <c r="P1881" s="19">
        <f t="shared" si="117"/>
        <v>3</v>
      </c>
      <c r="Q1881" t="s">
        <v>8314</v>
      </c>
      <c r="R1881" t="s">
        <v>8349</v>
      </c>
      <c r="S1881" s="14">
        <f t="shared" si="118"/>
        <v>42413.649641203709</v>
      </c>
      <c r="T1881" s="14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8221</v>
      </c>
      <c r="G1882" t="s">
        <v>8225</v>
      </c>
      <c r="H1882" t="s">
        <v>8247</v>
      </c>
      <c r="I1882" s="16">
        <v>1459341380</v>
      </c>
      <c r="J1882" s="16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0.20080000000000001</v>
      </c>
      <c r="P1882" s="19">
        <f t="shared" si="117"/>
        <v>41.833333333333336</v>
      </c>
      <c r="Q1882" t="s">
        <v>8314</v>
      </c>
      <c r="R1882" t="s">
        <v>8349</v>
      </c>
      <c r="S1882" s="14">
        <f t="shared" si="118"/>
        <v>42430.566898148143</v>
      </c>
      <c r="T1882" s="14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8219</v>
      </c>
      <c r="G1883" t="s">
        <v>8224</v>
      </c>
      <c r="H1883" t="s">
        <v>8246</v>
      </c>
      <c r="I1883" s="16">
        <v>1425955189</v>
      </c>
      <c r="J1883" s="16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1.726845</v>
      </c>
      <c r="P1883" s="19">
        <f t="shared" si="117"/>
        <v>49.338428571428572</v>
      </c>
      <c r="Q1883" t="s">
        <v>8316</v>
      </c>
      <c r="R1883" t="s">
        <v>8337</v>
      </c>
      <c r="S1883" s="14">
        <f t="shared" si="118"/>
        <v>42043.152650462958</v>
      </c>
      <c r="T1883" s="14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8219</v>
      </c>
      <c r="G1884" t="s">
        <v>8224</v>
      </c>
      <c r="H1884" t="s">
        <v>8246</v>
      </c>
      <c r="I1884" s="16">
        <v>1341964080</v>
      </c>
      <c r="J1884" s="16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1.008955223880597</v>
      </c>
      <c r="P1884" s="19">
        <f t="shared" si="117"/>
        <v>41.728395061728392</v>
      </c>
      <c r="Q1884" t="s">
        <v>8316</v>
      </c>
      <c r="R1884" t="s">
        <v>8337</v>
      </c>
      <c r="S1884" s="14">
        <f t="shared" si="118"/>
        <v>41067.949212962965</v>
      </c>
      <c r="T1884" s="14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8219</v>
      </c>
      <c r="G1885" t="s">
        <v>8224</v>
      </c>
      <c r="H1885" t="s">
        <v>8246</v>
      </c>
      <c r="I1885" s="16">
        <v>1333921508</v>
      </c>
      <c r="J1885" s="16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1.0480480480480481</v>
      </c>
      <c r="P1885" s="19">
        <f t="shared" si="117"/>
        <v>32.71875</v>
      </c>
      <c r="Q1885" t="s">
        <v>8316</v>
      </c>
      <c r="R1885" t="s">
        <v>8337</v>
      </c>
      <c r="S1885" s="14">
        <f t="shared" si="118"/>
        <v>40977.948009259257</v>
      </c>
      <c r="T1885" s="14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8219</v>
      </c>
      <c r="G1886" t="s">
        <v>8224</v>
      </c>
      <c r="H1886" t="s">
        <v>8246</v>
      </c>
      <c r="I1886" s="16">
        <v>1354017600</v>
      </c>
      <c r="J1886" s="1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1.351</v>
      </c>
      <c r="P1886" s="19">
        <f t="shared" si="117"/>
        <v>51.96153846153846</v>
      </c>
      <c r="Q1886" t="s">
        <v>8316</v>
      </c>
      <c r="R1886" t="s">
        <v>8337</v>
      </c>
      <c r="S1886" s="14">
        <f t="shared" si="118"/>
        <v>41205.198321759257</v>
      </c>
      <c r="T1886" s="14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8219</v>
      </c>
      <c r="G1887" t="s">
        <v>8224</v>
      </c>
      <c r="H1887" t="s">
        <v>8246</v>
      </c>
      <c r="I1887" s="16">
        <v>1344636000</v>
      </c>
      <c r="J1887" s="16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1.1632786885245903</v>
      </c>
      <c r="P1887" s="19">
        <f t="shared" si="117"/>
        <v>50.685714285714283</v>
      </c>
      <c r="Q1887" t="s">
        <v>8316</v>
      </c>
      <c r="R1887" t="s">
        <v>8337</v>
      </c>
      <c r="S1887" s="14">
        <f t="shared" si="118"/>
        <v>41099.093865740739</v>
      </c>
      <c r="T1887" s="14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8219</v>
      </c>
      <c r="G1888" t="s">
        <v>8224</v>
      </c>
      <c r="H1888" t="s">
        <v>8246</v>
      </c>
      <c r="I1888" s="16">
        <v>1415832338</v>
      </c>
      <c r="J1888" s="16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1.0208333333333333</v>
      </c>
      <c r="P1888" s="19">
        <f t="shared" si="117"/>
        <v>42.241379310344826</v>
      </c>
      <c r="Q1888" t="s">
        <v>8316</v>
      </c>
      <c r="R1888" t="s">
        <v>8337</v>
      </c>
      <c r="S1888" s="14">
        <f t="shared" si="118"/>
        <v>41925.906689814816</v>
      </c>
      <c r="T1888" s="14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 s="16">
        <v>1449178200</v>
      </c>
      <c r="J1889" s="16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1.1116666666666666</v>
      </c>
      <c r="P1889" s="19">
        <f t="shared" si="117"/>
        <v>416.875</v>
      </c>
      <c r="Q1889" t="s">
        <v>8316</v>
      </c>
      <c r="R1889" t="s">
        <v>8337</v>
      </c>
      <c r="S1889" s="14">
        <f t="shared" si="118"/>
        <v>42323.800138888888</v>
      </c>
      <c r="T1889" s="14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8219</v>
      </c>
      <c r="G1890" t="s">
        <v>8224</v>
      </c>
      <c r="H1890" t="s">
        <v>8246</v>
      </c>
      <c r="I1890" s="16">
        <v>1275368340</v>
      </c>
      <c r="J1890" s="16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1.6608000000000001</v>
      </c>
      <c r="P1890" s="19">
        <f t="shared" si="117"/>
        <v>46.651685393258425</v>
      </c>
      <c r="Q1890" t="s">
        <v>8316</v>
      </c>
      <c r="R1890" t="s">
        <v>8337</v>
      </c>
      <c r="S1890" s="14">
        <f t="shared" si="118"/>
        <v>40299.239953703705</v>
      </c>
      <c r="T1890" s="14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8219</v>
      </c>
      <c r="G1891" t="s">
        <v>8224</v>
      </c>
      <c r="H1891" t="s">
        <v>8246</v>
      </c>
      <c r="I1891" s="16">
        <v>1363024946</v>
      </c>
      <c r="J1891" s="16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1.0660000000000001</v>
      </c>
      <c r="P1891" s="19">
        <f t="shared" si="117"/>
        <v>48.454545454545453</v>
      </c>
      <c r="Q1891" t="s">
        <v>8316</v>
      </c>
      <c r="R1891" t="s">
        <v>8337</v>
      </c>
      <c r="S1891" s="14">
        <f t="shared" si="118"/>
        <v>41299.793356481481</v>
      </c>
      <c r="T1891" s="14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8219</v>
      </c>
      <c r="G1892" t="s">
        <v>8224</v>
      </c>
      <c r="H1892" t="s">
        <v>8246</v>
      </c>
      <c r="I1892" s="16">
        <v>1355597528</v>
      </c>
      <c r="J1892" s="16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1.4458441666666668</v>
      </c>
      <c r="P1892" s="19">
        <f t="shared" si="117"/>
        <v>70.5289837398374</v>
      </c>
      <c r="Q1892" t="s">
        <v>8316</v>
      </c>
      <c r="R1892" t="s">
        <v>8337</v>
      </c>
      <c r="S1892" s="14">
        <f t="shared" si="118"/>
        <v>41228.786203703705</v>
      </c>
      <c r="T1892" s="14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8219</v>
      </c>
      <c r="G1893" t="s">
        <v>8224</v>
      </c>
      <c r="H1893" t="s">
        <v>8246</v>
      </c>
      <c r="I1893" s="16">
        <v>1279778400</v>
      </c>
      <c r="J1893" s="16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1.0555000000000001</v>
      </c>
      <c r="P1893" s="19">
        <f t="shared" si="117"/>
        <v>87.958333333333329</v>
      </c>
      <c r="Q1893" t="s">
        <v>8316</v>
      </c>
      <c r="R1893" t="s">
        <v>8337</v>
      </c>
      <c r="S1893" s="14">
        <f t="shared" si="118"/>
        <v>40335.798078703701</v>
      </c>
      <c r="T1893" s="14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8219</v>
      </c>
      <c r="G1894" t="s">
        <v>8224</v>
      </c>
      <c r="H1894" t="s">
        <v>8246</v>
      </c>
      <c r="I1894" s="16">
        <v>1307459881</v>
      </c>
      <c r="J1894" s="16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1.3660000000000001</v>
      </c>
      <c r="P1894" s="19">
        <f t="shared" si="117"/>
        <v>26.26923076923077</v>
      </c>
      <c r="Q1894" t="s">
        <v>8316</v>
      </c>
      <c r="R1894" t="s">
        <v>8337</v>
      </c>
      <c r="S1894" s="14">
        <f t="shared" si="118"/>
        <v>40671.637511574074</v>
      </c>
      <c r="T1894" s="14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8219</v>
      </c>
      <c r="G1895" t="s">
        <v>8224</v>
      </c>
      <c r="H1895" t="s">
        <v>8246</v>
      </c>
      <c r="I1895" s="16">
        <v>1302926340</v>
      </c>
      <c r="J1895" s="16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1.04</v>
      </c>
      <c r="P1895" s="19">
        <f t="shared" si="117"/>
        <v>57.777777777777779</v>
      </c>
      <c r="Q1895" t="s">
        <v>8316</v>
      </c>
      <c r="R1895" t="s">
        <v>8337</v>
      </c>
      <c r="S1895" s="14">
        <f t="shared" si="118"/>
        <v>40632.94195601852</v>
      </c>
      <c r="T1895" s="14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8219</v>
      </c>
      <c r="G1896" t="s">
        <v>8224</v>
      </c>
      <c r="H1896" t="s">
        <v>8246</v>
      </c>
      <c r="I1896" s="16">
        <v>1329082983</v>
      </c>
      <c r="J1896" s="1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1.145</v>
      </c>
      <c r="P1896" s="19">
        <f t="shared" si="117"/>
        <v>57.25</v>
      </c>
      <c r="Q1896" t="s">
        <v>8316</v>
      </c>
      <c r="R1896" t="s">
        <v>8337</v>
      </c>
      <c r="S1896" s="14">
        <f t="shared" si="118"/>
        <v>40920.904895833337</v>
      </c>
      <c r="T1896" s="14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8219</v>
      </c>
      <c r="G1897" t="s">
        <v>8224</v>
      </c>
      <c r="H1897" t="s">
        <v>8246</v>
      </c>
      <c r="I1897" s="16">
        <v>1445363722</v>
      </c>
      <c r="J1897" s="16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1.0171957671957672</v>
      </c>
      <c r="P1897" s="19">
        <f t="shared" si="117"/>
        <v>196.34042553191489</v>
      </c>
      <c r="Q1897" t="s">
        <v>8316</v>
      </c>
      <c r="R1897" t="s">
        <v>8337</v>
      </c>
      <c r="S1897" s="14">
        <f t="shared" si="118"/>
        <v>42267.746782407412</v>
      </c>
      <c r="T1897" s="14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8219</v>
      </c>
      <c r="G1898" t="s">
        <v>8224</v>
      </c>
      <c r="H1898" t="s">
        <v>8246</v>
      </c>
      <c r="I1898" s="16">
        <v>1334250165</v>
      </c>
      <c r="J1898" s="16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1.2394678492239468</v>
      </c>
      <c r="P1898" s="19">
        <f t="shared" si="117"/>
        <v>43</v>
      </c>
      <c r="Q1898" t="s">
        <v>8316</v>
      </c>
      <c r="R1898" t="s">
        <v>8337</v>
      </c>
      <c r="S1898" s="14">
        <f t="shared" si="118"/>
        <v>40981.710243055553</v>
      </c>
      <c r="T1898" s="14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8219</v>
      </c>
      <c r="G1899" t="s">
        <v>8224</v>
      </c>
      <c r="H1899" t="s">
        <v>8246</v>
      </c>
      <c r="I1899" s="16">
        <v>1393966800</v>
      </c>
      <c r="J1899" s="16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1.0245669291338582</v>
      </c>
      <c r="P1899" s="19">
        <f t="shared" si="117"/>
        <v>35.551912568306008</v>
      </c>
      <c r="Q1899" t="s">
        <v>8316</v>
      </c>
      <c r="R1899" t="s">
        <v>8337</v>
      </c>
      <c r="S1899" s="14">
        <f t="shared" si="118"/>
        <v>41680.583402777782</v>
      </c>
      <c r="T1899" s="14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8219</v>
      </c>
      <c r="G1900" t="s">
        <v>8224</v>
      </c>
      <c r="H1900" t="s">
        <v>8246</v>
      </c>
      <c r="I1900" s="16">
        <v>1454349600</v>
      </c>
      <c r="J1900" s="16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1.4450000000000001</v>
      </c>
      <c r="P1900" s="19">
        <f t="shared" si="117"/>
        <v>68.80952380952381</v>
      </c>
      <c r="Q1900" t="s">
        <v>8316</v>
      </c>
      <c r="R1900" t="s">
        <v>8337</v>
      </c>
      <c r="S1900" s="14">
        <f t="shared" si="118"/>
        <v>42366.192974537036</v>
      </c>
      <c r="T1900" s="14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8219</v>
      </c>
      <c r="G1901" t="s">
        <v>8224</v>
      </c>
      <c r="H1901" t="s">
        <v>8246</v>
      </c>
      <c r="I1901" s="16">
        <v>1427319366</v>
      </c>
      <c r="J1901" s="16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1.3333333333333333</v>
      </c>
      <c r="P1901" s="19">
        <f t="shared" si="117"/>
        <v>28.571428571428573</v>
      </c>
      <c r="Q1901" t="s">
        <v>8316</v>
      </c>
      <c r="R1901" t="s">
        <v>8337</v>
      </c>
      <c r="S1901" s="14">
        <f t="shared" si="118"/>
        <v>42058.941736111112</v>
      </c>
      <c r="T1901" s="14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8219</v>
      </c>
      <c r="G1902" t="s">
        <v>8224</v>
      </c>
      <c r="H1902" t="s">
        <v>8246</v>
      </c>
      <c r="I1902" s="16">
        <v>1349517540</v>
      </c>
      <c r="J1902" s="16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1.0936440000000001</v>
      </c>
      <c r="P1902" s="19">
        <f t="shared" si="117"/>
        <v>50.631666666666668</v>
      </c>
      <c r="Q1902" t="s">
        <v>8316</v>
      </c>
      <c r="R1902" t="s">
        <v>8337</v>
      </c>
      <c r="S1902" s="14">
        <f t="shared" si="118"/>
        <v>41160.871886574074</v>
      </c>
      <c r="T1902" s="14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8221</v>
      </c>
      <c r="G1903" t="s">
        <v>8225</v>
      </c>
      <c r="H1903" t="s">
        <v>8247</v>
      </c>
      <c r="I1903" s="16">
        <v>1432299600</v>
      </c>
      <c r="J1903" s="16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2.696969696969697E-2</v>
      </c>
      <c r="P1903" s="19">
        <f t="shared" si="117"/>
        <v>106.8</v>
      </c>
      <c r="Q1903" t="s">
        <v>8321</v>
      </c>
      <c r="R1903" t="s">
        <v>8355</v>
      </c>
      <c r="S1903" s="14">
        <f t="shared" si="118"/>
        <v>42116.54315972222</v>
      </c>
      <c r="T1903" s="14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8221</v>
      </c>
      <c r="G1904" t="s">
        <v>8233</v>
      </c>
      <c r="H1904" t="s">
        <v>8249</v>
      </c>
      <c r="I1904" s="16">
        <v>1425495447</v>
      </c>
      <c r="J1904" s="16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1.2E-2</v>
      </c>
      <c r="P1904" s="19">
        <f t="shared" si="117"/>
        <v>4</v>
      </c>
      <c r="Q1904" t="s">
        <v>8321</v>
      </c>
      <c r="R1904" t="s">
        <v>8355</v>
      </c>
      <c r="S1904" s="14">
        <f t="shared" si="118"/>
        <v>42037.789895833332</v>
      </c>
      <c r="T1904" s="14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8221</v>
      </c>
      <c r="G1905" t="s">
        <v>8224</v>
      </c>
      <c r="H1905" t="s">
        <v>8246</v>
      </c>
      <c r="I1905" s="16">
        <v>1485541791</v>
      </c>
      <c r="J1905" s="16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0.46600000000000003</v>
      </c>
      <c r="P1905" s="19">
        <f t="shared" si="117"/>
        <v>34.097560975609753</v>
      </c>
      <c r="Q1905" t="s">
        <v>8321</v>
      </c>
      <c r="R1905" t="s">
        <v>8355</v>
      </c>
      <c r="S1905" s="14">
        <f t="shared" si="118"/>
        <v>42702.770729166667</v>
      </c>
      <c r="T1905" s="14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8221</v>
      </c>
      <c r="G1906" t="s">
        <v>8224</v>
      </c>
      <c r="H1906" t="s">
        <v>8246</v>
      </c>
      <c r="I1906" s="16">
        <v>1451752021</v>
      </c>
      <c r="J1906" s="1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1E-3</v>
      </c>
      <c r="P1906" s="19">
        <f t="shared" si="117"/>
        <v>25</v>
      </c>
      <c r="Q1906" t="s">
        <v>8321</v>
      </c>
      <c r="R1906" t="s">
        <v>8355</v>
      </c>
      <c r="S1906" s="14">
        <f t="shared" si="118"/>
        <v>42326.685428240744</v>
      </c>
      <c r="T1906" s="14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8221</v>
      </c>
      <c r="G1907" t="s">
        <v>8224</v>
      </c>
      <c r="H1907" t="s">
        <v>8246</v>
      </c>
      <c r="I1907" s="16">
        <v>1410127994</v>
      </c>
      <c r="J1907" s="16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1.6800000000000001E-3</v>
      </c>
      <c r="P1907" s="19">
        <f t="shared" si="117"/>
        <v>10.5</v>
      </c>
      <c r="Q1907" t="s">
        <v>8321</v>
      </c>
      <c r="R1907" t="s">
        <v>8355</v>
      </c>
      <c r="S1907" s="14">
        <f t="shared" si="118"/>
        <v>41859.925856481481</v>
      </c>
      <c r="T1907" s="14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8221</v>
      </c>
      <c r="G1908" t="s">
        <v>8224</v>
      </c>
      <c r="H1908" t="s">
        <v>8246</v>
      </c>
      <c r="I1908" s="16">
        <v>1466697983</v>
      </c>
      <c r="J1908" s="16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0.42759999999999998</v>
      </c>
      <c r="P1908" s="19">
        <f t="shared" si="117"/>
        <v>215.95959595959596</v>
      </c>
      <c r="Q1908" t="s">
        <v>8321</v>
      </c>
      <c r="R1908" t="s">
        <v>8355</v>
      </c>
      <c r="S1908" s="14">
        <f t="shared" si="118"/>
        <v>42514.671099537038</v>
      </c>
      <c r="T1908" s="14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8221</v>
      </c>
      <c r="G1909" t="s">
        <v>8224</v>
      </c>
      <c r="H1909" t="s">
        <v>8246</v>
      </c>
      <c r="I1909" s="16">
        <v>1400853925</v>
      </c>
      <c r="J1909" s="16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2.8333333333333335E-3</v>
      </c>
      <c r="P1909" s="19">
        <f t="shared" si="117"/>
        <v>21.25</v>
      </c>
      <c r="Q1909" t="s">
        <v>8321</v>
      </c>
      <c r="R1909" t="s">
        <v>8355</v>
      </c>
      <c r="S1909" s="14">
        <f t="shared" si="118"/>
        <v>41767.587094907409</v>
      </c>
      <c r="T1909" s="14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8221</v>
      </c>
      <c r="G1910" t="s">
        <v>8224</v>
      </c>
      <c r="H1910" t="s">
        <v>8246</v>
      </c>
      <c r="I1910" s="16">
        <v>1483048900</v>
      </c>
      <c r="J1910" s="16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1.7319999999999999E-2</v>
      </c>
      <c r="P1910" s="19">
        <f t="shared" si="117"/>
        <v>108.25</v>
      </c>
      <c r="Q1910" t="s">
        <v>8321</v>
      </c>
      <c r="R1910" t="s">
        <v>8355</v>
      </c>
      <c r="S1910" s="14">
        <f t="shared" si="118"/>
        <v>42703.917824074073</v>
      </c>
      <c r="T1910" s="14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8221</v>
      </c>
      <c r="G1911" t="s">
        <v>8224</v>
      </c>
      <c r="H1911" t="s">
        <v>8246</v>
      </c>
      <c r="I1911" s="16">
        <v>1414059479</v>
      </c>
      <c r="J1911" s="16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0.14111428571428572</v>
      </c>
      <c r="P1911" s="19">
        <f t="shared" si="117"/>
        <v>129.97368421052633</v>
      </c>
      <c r="Q1911" t="s">
        <v>8321</v>
      </c>
      <c r="R1911" t="s">
        <v>8355</v>
      </c>
      <c r="S1911" s="14">
        <f t="shared" si="118"/>
        <v>41905.429155092592</v>
      </c>
      <c r="T1911" s="14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 s="16">
        <v>1446331500</v>
      </c>
      <c r="J1912" s="16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0.39395294117647056</v>
      </c>
      <c r="P1912" s="19">
        <f t="shared" si="117"/>
        <v>117.49473684210527</v>
      </c>
      <c r="Q1912" t="s">
        <v>8321</v>
      </c>
      <c r="R1912" t="s">
        <v>8355</v>
      </c>
      <c r="S1912" s="14">
        <f t="shared" si="118"/>
        <v>42264.963159722218</v>
      </c>
      <c r="T1912" s="14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8221</v>
      </c>
      <c r="G1913" t="s">
        <v>8228</v>
      </c>
      <c r="H1913" t="s">
        <v>8250</v>
      </c>
      <c r="I1913" s="16">
        <v>1407545334</v>
      </c>
      <c r="J1913" s="16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2.3529411764705883E-4</v>
      </c>
      <c r="P1913" s="19">
        <f t="shared" si="117"/>
        <v>10</v>
      </c>
      <c r="Q1913" t="s">
        <v>8321</v>
      </c>
      <c r="R1913" t="s">
        <v>8355</v>
      </c>
      <c r="S1913" s="14">
        <f t="shared" si="118"/>
        <v>41830.033958333333</v>
      </c>
      <c r="T1913" s="14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8221</v>
      </c>
      <c r="G1914" t="s">
        <v>8224</v>
      </c>
      <c r="H1914" t="s">
        <v>8246</v>
      </c>
      <c r="I1914" s="16">
        <v>1433395560</v>
      </c>
      <c r="J1914" s="16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0.59299999999999997</v>
      </c>
      <c r="P1914" s="19">
        <f t="shared" si="117"/>
        <v>70.595238095238102</v>
      </c>
      <c r="Q1914" t="s">
        <v>8321</v>
      </c>
      <c r="R1914" t="s">
        <v>8355</v>
      </c>
      <c r="S1914" s="14">
        <f t="shared" si="118"/>
        <v>42129.226388888885</v>
      </c>
      <c r="T1914" s="14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8221</v>
      </c>
      <c r="G1915" t="s">
        <v>8225</v>
      </c>
      <c r="H1915" t="s">
        <v>8247</v>
      </c>
      <c r="I1915" s="16">
        <v>1412770578</v>
      </c>
      <c r="J1915" s="16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1.3270833333333334E-2</v>
      </c>
      <c r="P1915" s="19">
        <f t="shared" si="117"/>
        <v>24.5</v>
      </c>
      <c r="Q1915" t="s">
        <v>8321</v>
      </c>
      <c r="R1915" t="s">
        <v>8355</v>
      </c>
      <c r="S1915" s="14">
        <f t="shared" si="118"/>
        <v>41890.511319444442</v>
      </c>
      <c r="T1915" s="14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8221</v>
      </c>
      <c r="G1916" t="s">
        <v>8224</v>
      </c>
      <c r="H1916" t="s">
        <v>8246</v>
      </c>
      <c r="I1916" s="16">
        <v>1414814340</v>
      </c>
      <c r="J1916" s="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9.0090090090090086E-2</v>
      </c>
      <c r="P1916" s="19">
        <f t="shared" si="117"/>
        <v>30</v>
      </c>
      <c r="Q1916" t="s">
        <v>8321</v>
      </c>
      <c r="R1916" t="s">
        <v>8355</v>
      </c>
      <c r="S1916" s="14">
        <f t="shared" si="118"/>
        <v>41929.174456018518</v>
      </c>
      <c r="T1916" s="14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8221</v>
      </c>
      <c r="G1917" t="s">
        <v>8224</v>
      </c>
      <c r="H1917" t="s">
        <v>8246</v>
      </c>
      <c r="I1917" s="16">
        <v>1409620222</v>
      </c>
      <c r="J1917" s="16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1.6E-2</v>
      </c>
      <c r="P1917" s="19">
        <f t="shared" si="117"/>
        <v>2</v>
      </c>
      <c r="Q1917" t="s">
        <v>8321</v>
      </c>
      <c r="R1917" t="s">
        <v>8355</v>
      </c>
      <c r="S1917" s="14">
        <f t="shared" si="118"/>
        <v>41864.04886574074</v>
      </c>
      <c r="T1917" s="14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8221</v>
      </c>
      <c r="G1918" t="s">
        <v>8224</v>
      </c>
      <c r="H1918" t="s">
        <v>8246</v>
      </c>
      <c r="I1918" s="16">
        <v>1478542375</v>
      </c>
      <c r="J1918" s="16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5.1000000000000004E-3</v>
      </c>
      <c r="P1918" s="19">
        <f t="shared" si="117"/>
        <v>17</v>
      </c>
      <c r="Q1918" t="s">
        <v>8321</v>
      </c>
      <c r="R1918" t="s">
        <v>8355</v>
      </c>
      <c r="S1918" s="14">
        <f t="shared" si="118"/>
        <v>42656.717303240745</v>
      </c>
      <c r="T1918" s="14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8221</v>
      </c>
      <c r="G1919" t="s">
        <v>8231</v>
      </c>
      <c r="H1919" t="s">
        <v>8252</v>
      </c>
      <c r="I1919" s="16">
        <v>1486708133</v>
      </c>
      <c r="J1919" s="16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0.52570512820512816</v>
      </c>
      <c r="P1919" s="19">
        <f t="shared" si="117"/>
        <v>2928.9285714285716</v>
      </c>
      <c r="Q1919" t="s">
        <v>8321</v>
      </c>
      <c r="R1919" t="s">
        <v>8355</v>
      </c>
      <c r="S1919" s="14">
        <f t="shared" si="118"/>
        <v>42746.270057870366</v>
      </c>
      <c r="T1919" s="14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8221</v>
      </c>
      <c r="G1920" t="s">
        <v>8224</v>
      </c>
      <c r="H1920" t="s">
        <v>8246</v>
      </c>
      <c r="I1920" s="16">
        <v>1407869851</v>
      </c>
      <c r="J1920" s="16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1.04E-2</v>
      </c>
      <c r="P1920" s="19">
        <f t="shared" si="117"/>
        <v>28.888888888888889</v>
      </c>
      <c r="Q1920" t="s">
        <v>8321</v>
      </c>
      <c r="R1920" t="s">
        <v>8355</v>
      </c>
      <c r="S1920" s="14">
        <f t="shared" si="118"/>
        <v>41828.789942129632</v>
      </c>
      <c r="T1920" s="14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8221</v>
      </c>
      <c r="G1921" t="s">
        <v>8224</v>
      </c>
      <c r="H1921" t="s">
        <v>8246</v>
      </c>
      <c r="I1921" s="16">
        <v>1432069249</v>
      </c>
      <c r="J1921" s="16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0.47399999999999998</v>
      </c>
      <c r="P1921" s="19">
        <f t="shared" si="117"/>
        <v>29.625</v>
      </c>
      <c r="Q1921" t="s">
        <v>8321</v>
      </c>
      <c r="R1921" t="s">
        <v>8355</v>
      </c>
      <c r="S1921" s="14">
        <f t="shared" si="118"/>
        <v>42113.875567129624</v>
      </c>
      <c r="T1921" s="14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8221</v>
      </c>
      <c r="G1922" t="s">
        <v>8225</v>
      </c>
      <c r="H1922" t="s">
        <v>8247</v>
      </c>
      <c r="I1922" s="16">
        <v>1445468400</v>
      </c>
      <c r="J1922" s="16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0.43030000000000002</v>
      </c>
      <c r="P1922" s="19">
        <f t="shared" si="117"/>
        <v>40.980952380952381</v>
      </c>
      <c r="Q1922" t="s">
        <v>8321</v>
      </c>
      <c r="R1922" t="s">
        <v>8355</v>
      </c>
      <c r="S1922" s="14">
        <f t="shared" si="118"/>
        <v>42270.875706018516</v>
      </c>
      <c r="T1922" s="14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8219</v>
      </c>
      <c r="G1923" t="s">
        <v>8224</v>
      </c>
      <c r="H1923" t="s">
        <v>8246</v>
      </c>
      <c r="I1923" s="16">
        <v>1342243143</v>
      </c>
      <c r="J1923" s="16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E1923/D1923</f>
        <v>1.3680000000000001</v>
      </c>
      <c r="P1923" s="19">
        <f t="shared" ref="P1923:P1986" si="121">E1923/L1923</f>
        <v>54</v>
      </c>
      <c r="Q1923" t="s">
        <v>8316</v>
      </c>
      <c r="R1923" t="s">
        <v>8337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8219</v>
      </c>
      <c r="G1924" t="s">
        <v>8224</v>
      </c>
      <c r="H1924" t="s">
        <v>8246</v>
      </c>
      <c r="I1924" s="16">
        <v>1386828507</v>
      </c>
      <c r="J1924" s="16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1.1555</v>
      </c>
      <c r="P1924" s="19">
        <f t="shared" si="121"/>
        <v>36.109375</v>
      </c>
      <c r="Q1924" t="s">
        <v>8316</v>
      </c>
      <c r="R1924" t="s">
        <v>8337</v>
      </c>
      <c r="S1924" s="14">
        <f t="shared" si="122"/>
        <v>41590.255868055552</v>
      </c>
      <c r="T1924" s="14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8219</v>
      </c>
      <c r="G1925" t="s">
        <v>8224</v>
      </c>
      <c r="H1925" t="s">
        <v>8246</v>
      </c>
      <c r="I1925" s="16">
        <v>1317099540</v>
      </c>
      <c r="J1925" s="16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2.4079999999999999</v>
      </c>
      <c r="P1925" s="19">
        <f t="shared" si="121"/>
        <v>23.153846153846153</v>
      </c>
      <c r="Q1925" t="s">
        <v>8316</v>
      </c>
      <c r="R1925" t="s">
        <v>8337</v>
      </c>
      <c r="S1925" s="14">
        <f t="shared" si="122"/>
        <v>40772.848749999997</v>
      </c>
      <c r="T1925" s="14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8219</v>
      </c>
      <c r="G1926" t="s">
        <v>8224</v>
      </c>
      <c r="H1926" t="s">
        <v>8246</v>
      </c>
      <c r="I1926" s="16">
        <v>1389814380</v>
      </c>
      <c r="J1926" s="1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1.1439999999999999</v>
      </c>
      <c r="P1926" s="19">
        <f t="shared" si="121"/>
        <v>104</v>
      </c>
      <c r="Q1926" t="s">
        <v>8316</v>
      </c>
      <c r="R1926" t="s">
        <v>8337</v>
      </c>
      <c r="S1926" s="14">
        <f t="shared" si="122"/>
        <v>41626.761053240742</v>
      </c>
      <c r="T1926" s="14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8219</v>
      </c>
      <c r="G1927" t="s">
        <v>8224</v>
      </c>
      <c r="H1927" t="s">
        <v>8246</v>
      </c>
      <c r="I1927" s="16">
        <v>1381449600</v>
      </c>
      <c r="J1927" s="16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1.1033333333333333</v>
      </c>
      <c r="P1927" s="19">
        <f t="shared" si="121"/>
        <v>31.826923076923077</v>
      </c>
      <c r="Q1927" t="s">
        <v>8316</v>
      </c>
      <c r="R1927" t="s">
        <v>8337</v>
      </c>
      <c r="S1927" s="14">
        <f t="shared" si="122"/>
        <v>41535.90148148148</v>
      </c>
      <c r="T1927" s="14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8219</v>
      </c>
      <c r="G1928" t="s">
        <v>8224</v>
      </c>
      <c r="H1928" t="s">
        <v>8246</v>
      </c>
      <c r="I1928" s="16">
        <v>1288657560</v>
      </c>
      <c r="J1928" s="16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1.9537933333333333</v>
      </c>
      <c r="P1928" s="19">
        <f t="shared" si="121"/>
        <v>27.3896261682243</v>
      </c>
      <c r="Q1928" t="s">
        <v>8316</v>
      </c>
      <c r="R1928" t="s">
        <v>8337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8219</v>
      </c>
      <c r="G1929" t="s">
        <v>8224</v>
      </c>
      <c r="H1929" t="s">
        <v>8246</v>
      </c>
      <c r="I1929" s="16">
        <v>1331182740</v>
      </c>
      <c r="J1929" s="16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1.0333333333333334</v>
      </c>
      <c r="P1929" s="19">
        <f t="shared" si="121"/>
        <v>56.363636363636367</v>
      </c>
      <c r="Q1929" t="s">
        <v>8316</v>
      </c>
      <c r="R1929" t="s">
        <v>8337</v>
      </c>
      <c r="S1929" s="14">
        <f t="shared" si="122"/>
        <v>40960.861562500002</v>
      </c>
      <c r="T1929" s="14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8219</v>
      </c>
      <c r="G1930" t="s">
        <v>8224</v>
      </c>
      <c r="H1930" t="s">
        <v>8246</v>
      </c>
      <c r="I1930" s="16">
        <v>1367940794</v>
      </c>
      <c r="J1930" s="16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1.031372549019608</v>
      </c>
      <c r="P1930" s="19">
        <f t="shared" si="121"/>
        <v>77.352941176470594</v>
      </c>
      <c r="Q1930" t="s">
        <v>8316</v>
      </c>
      <c r="R1930" t="s">
        <v>8337</v>
      </c>
      <c r="S1930" s="14">
        <f t="shared" si="122"/>
        <v>41371.648078703707</v>
      </c>
      <c r="T1930" s="14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8219</v>
      </c>
      <c r="G1931" t="s">
        <v>8224</v>
      </c>
      <c r="H1931" t="s">
        <v>8246</v>
      </c>
      <c r="I1931" s="16">
        <v>1309825866</v>
      </c>
      <c r="J1931" s="16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1.003125</v>
      </c>
      <c r="P1931" s="19">
        <f t="shared" si="121"/>
        <v>42.8</v>
      </c>
      <c r="Q1931" t="s">
        <v>8316</v>
      </c>
      <c r="R1931" t="s">
        <v>8337</v>
      </c>
      <c r="S1931" s="14">
        <f t="shared" si="122"/>
        <v>40687.021597222221</v>
      </c>
      <c r="T1931" s="14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8219</v>
      </c>
      <c r="G1932" t="s">
        <v>8224</v>
      </c>
      <c r="H1932" t="s">
        <v>8246</v>
      </c>
      <c r="I1932" s="16">
        <v>1373203482</v>
      </c>
      <c r="J1932" s="16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1.27</v>
      </c>
      <c r="P1932" s="19">
        <f t="shared" si="121"/>
        <v>48.846153846153847</v>
      </c>
      <c r="Q1932" t="s">
        <v>8316</v>
      </c>
      <c r="R1932" t="s">
        <v>8337</v>
      </c>
      <c r="S1932" s="14">
        <f t="shared" si="122"/>
        <v>41402.558819444443</v>
      </c>
      <c r="T1932" s="14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8219</v>
      </c>
      <c r="G1933" t="s">
        <v>8224</v>
      </c>
      <c r="H1933" t="s">
        <v>8246</v>
      </c>
      <c r="I1933" s="16">
        <v>1337657400</v>
      </c>
      <c r="J1933" s="16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1.20601</v>
      </c>
      <c r="P1933" s="19">
        <f t="shared" si="121"/>
        <v>48.240400000000001</v>
      </c>
      <c r="Q1933" t="s">
        <v>8316</v>
      </c>
      <c r="R1933" t="s">
        <v>8337</v>
      </c>
      <c r="S1933" s="14">
        <f t="shared" si="122"/>
        <v>41037.892465277779</v>
      </c>
      <c r="T1933" s="14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8219</v>
      </c>
      <c r="G1934" t="s">
        <v>8224</v>
      </c>
      <c r="H1934" t="s">
        <v>8246</v>
      </c>
      <c r="I1934" s="16">
        <v>1327433173</v>
      </c>
      <c r="J1934" s="16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1.0699047619047619</v>
      </c>
      <c r="P1934" s="19">
        <f t="shared" si="121"/>
        <v>70.212500000000006</v>
      </c>
      <c r="Q1934" t="s">
        <v>8316</v>
      </c>
      <c r="R1934" t="s">
        <v>8337</v>
      </c>
      <c r="S1934" s="14">
        <f t="shared" si="122"/>
        <v>40911.809872685182</v>
      </c>
      <c r="T1934" s="14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8219</v>
      </c>
      <c r="G1935" t="s">
        <v>8224</v>
      </c>
      <c r="H1935" t="s">
        <v>8246</v>
      </c>
      <c r="I1935" s="16">
        <v>1411787307</v>
      </c>
      <c r="J1935" s="16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1.7243333333333333</v>
      </c>
      <c r="P1935" s="19">
        <f t="shared" si="121"/>
        <v>94.054545454545448</v>
      </c>
      <c r="Q1935" t="s">
        <v>8316</v>
      </c>
      <c r="R1935" t="s">
        <v>8337</v>
      </c>
      <c r="S1935" s="14">
        <f t="shared" si="122"/>
        <v>41879.130868055552</v>
      </c>
      <c r="T1935" s="14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8219</v>
      </c>
      <c r="G1936" t="s">
        <v>8224</v>
      </c>
      <c r="H1936" t="s">
        <v>8246</v>
      </c>
      <c r="I1936" s="16">
        <v>1324789200</v>
      </c>
      <c r="J1936" s="1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1.2362</v>
      </c>
      <c r="P1936" s="19">
        <f t="shared" si="121"/>
        <v>80.272727272727266</v>
      </c>
      <c r="Q1936" t="s">
        <v>8316</v>
      </c>
      <c r="R1936" t="s">
        <v>8337</v>
      </c>
      <c r="S1936" s="14">
        <f t="shared" si="122"/>
        <v>40865.867141203707</v>
      </c>
      <c r="T1936" s="14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8219</v>
      </c>
      <c r="G1937" t="s">
        <v>8224</v>
      </c>
      <c r="H1937" t="s">
        <v>8246</v>
      </c>
      <c r="I1937" s="16">
        <v>1403326740</v>
      </c>
      <c r="J1937" s="16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1.0840000000000001</v>
      </c>
      <c r="P1937" s="19">
        <f t="shared" si="121"/>
        <v>54.2</v>
      </c>
      <c r="Q1937" t="s">
        <v>8316</v>
      </c>
      <c r="R1937" t="s">
        <v>8337</v>
      </c>
      <c r="S1937" s="14">
        <f t="shared" si="122"/>
        <v>41773.932534722226</v>
      </c>
      <c r="T1937" s="14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8219</v>
      </c>
      <c r="G1938" t="s">
        <v>8224</v>
      </c>
      <c r="H1938" t="s">
        <v>8246</v>
      </c>
      <c r="I1938" s="16">
        <v>1323151140</v>
      </c>
      <c r="J1938" s="16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1.1652013333333333</v>
      </c>
      <c r="P1938" s="19">
        <f t="shared" si="121"/>
        <v>60.26903448275862</v>
      </c>
      <c r="Q1938" t="s">
        <v>8316</v>
      </c>
      <c r="R1938" t="s">
        <v>8337</v>
      </c>
      <c r="S1938" s="14">
        <f t="shared" si="122"/>
        <v>40852.889699074076</v>
      </c>
      <c r="T1938" s="14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8219</v>
      </c>
      <c r="G1939" t="s">
        <v>8224</v>
      </c>
      <c r="H1939" t="s">
        <v>8246</v>
      </c>
      <c r="I1939" s="16">
        <v>1339732740</v>
      </c>
      <c r="J1939" s="16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1.8724499999999999</v>
      </c>
      <c r="P1939" s="19">
        <f t="shared" si="121"/>
        <v>38.740344827586206</v>
      </c>
      <c r="Q1939" t="s">
        <v>8316</v>
      </c>
      <c r="R1939" t="s">
        <v>8337</v>
      </c>
      <c r="S1939" s="14">
        <f t="shared" si="122"/>
        <v>41059.118993055556</v>
      </c>
      <c r="T1939" s="14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8219</v>
      </c>
      <c r="G1940" t="s">
        <v>8224</v>
      </c>
      <c r="H1940" t="s">
        <v>8246</v>
      </c>
      <c r="I1940" s="16">
        <v>1372741200</v>
      </c>
      <c r="J1940" s="16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1.1593333333333333</v>
      </c>
      <c r="P1940" s="19">
        <f t="shared" si="121"/>
        <v>152.54385964912279</v>
      </c>
      <c r="Q1940" t="s">
        <v>8316</v>
      </c>
      <c r="R1940" t="s">
        <v>8337</v>
      </c>
      <c r="S1940" s="14">
        <f t="shared" si="122"/>
        <v>41426.259618055556</v>
      </c>
      <c r="T1940" s="14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8219</v>
      </c>
      <c r="G1941" t="s">
        <v>8224</v>
      </c>
      <c r="H1941" t="s">
        <v>8246</v>
      </c>
      <c r="I1941" s="16">
        <v>1362955108</v>
      </c>
      <c r="J1941" s="16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1.107</v>
      </c>
      <c r="P1941" s="19">
        <f t="shared" si="121"/>
        <v>115.3125</v>
      </c>
      <c r="Q1941" t="s">
        <v>8316</v>
      </c>
      <c r="R1941" t="s">
        <v>8337</v>
      </c>
      <c r="S1941" s="14">
        <f t="shared" si="122"/>
        <v>41313.985046296293</v>
      </c>
      <c r="T1941" s="14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8219</v>
      </c>
      <c r="G1942" t="s">
        <v>8224</v>
      </c>
      <c r="H1942" t="s">
        <v>8246</v>
      </c>
      <c r="I1942" s="16">
        <v>1308110340</v>
      </c>
      <c r="J1942" s="16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1.7092307692307693</v>
      </c>
      <c r="P1942" s="19">
        <f t="shared" si="121"/>
        <v>35.838709677419352</v>
      </c>
      <c r="Q1942" t="s">
        <v>8316</v>
      </c>
      <c r="R1942" t="s">
        <v>8337</v>
      </c>
      <c r="S1942" s="14">
        <f t="shared" si="122"/>
        <v>40670.507326388892</v>
      </c>
      <c r="T1942" s="14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8219</v>
      </c>
      <c r="G1943" t="s">
        <v>8224</v>
      </c>
      <c r="H1943" t="s">
        <v>8246</v>
      </c>
      <c r="I1943" s="16">
        <v>1400137131</v>
      </c>
      <c r="J1943" s="16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1.2611835600000001</v>
      </c>
      <c r="P1943" s="19">
        <f t="shared" si="121"/>
        <v>64.570118779438872</v>
      </c>
      <c r="Q1943" t="s">
        <v>8321</v>
      </c>
      <c r="R1943" t="s">
        <v>8322</v>
      </c>
      <c r="S1943" s="14">
        <f t="shared" si="122"/>
        <v>41744.290868055556</v>
      </c>
      <c r="T1943" s="14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8219</v>
      </c>
      <c r="G1944" t="s">
        <v>8224</v>
      </c>
      <c r="H1944" t="s">
        <v>8246</v>
      </c>
      <c r="I1944" s="16">
        <v>1309809140</v>
      </c>
      <c r="J1944" s="16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1.3844033333333334</v>
      </c>
      <c r="P1944" s="19">
        <f t="shared" si="121"/>
        <v>87.436000000000007</v>
      </c>
      <c r="Q1944" t="s">
        <v>8321</v>
      </c>
      <c r="R1944" t="s">
        <v>8322</v>
      </c>
      <c r="S1944" s="14">
        <f t="shared" si="122"/>
        <v>40638.828009259261</v>
      </c>
      <c r="T1944" s="14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8219</v>
      </c>
      <c r="G1945" t="s">
        <v>8224</v>
      </c>
      <c r="H1945" t="s">
        <v>8246</v>
      </c>
      <c r="I1945" s="16">
        <v>1470896916</v>
      </c>
      <c r="J1945" s="16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17.052499999999998</v>
      </c>
      <c r="P1945" s="19">
        <f t="shared" si="121"/>
        <v>68.815577078288939</v>
      </c>
      <c r="Q1945" t="s">
        <v>8321</v>
      </c>
      <c r="R1945" t="s">
        <v>8322</v>
      </c>
      <c r="S1945" s="14">
        <f t="shared" si="122"/>
        <v>42548.269861111112</v>
      </c>
      <c r="T1945" s="14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8219</v>
      </c>
      <c r="G1946" t="s">
        <v>8224</v>
      </c>
      <c r="H1946" t="s">
        <v>8246</v>
      </c>
      <c r="I1946" s="16">
        <v>1398952890</v>
      </c>
      <c r="J1946" s="1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7.8805550000000002</v>
      </c>
      <c r="P1946" s="19">
        <f t="shared" si="121"/>
        <v>176.200223588597</v>
      </c>
      <c r="Q1946" t="s">
        <v>8321</v>
      </c>
      <c r="R1946" t="s">
        <v>8322</v>
      </c>
      <c r="S1946" s="14">
        <f t="shared" si="122"/>
        <v>41730.584374999999</v>
      </c>
      <c r="T1946" s="14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 s="16">
        <v>1436680958</v>
      </c>
      <c r="J1947" s="16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3.4801799999999998</v>
      </c>
      <c r="P1947" s="19">
        <f t="shared" si="121"/>
        <v>511.79117647058825</v>
      </c>
      <c r="Q1947" t="s">
        <v>8321</v>
      </c>
      <c r="R1947" t="s">
        <v>8322</v>
      </c>
      <c r="S1947" s="14">
        <f t="shared" si="122"/>
        <v>42157.251828703709</v>
      </c>
      <c r="T1947" s="14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8219</v>
      </c>
      <c r="G1948" t="s">
        <v>8224</v>
      </c>
      <c r="H1948" t="s">
        <v>8246</v>
      </c>
      <c r="I1948" s="16">
        <v>1397961361</v>
      </c>
      <c r="J1948" s="16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1.4974666666666667</v>
      </c>
      <c r="P1948" s="19">
        <f t="shared" si="121"/>
        <v>160.44285714285715</v>
      </c>
      <c r="Q1948" t="s">
        <v>8321</v>
      </c>
      <c r="R1948" t="s">
        <v>8322</v>
      </c>
      <c r="S1948" s="14">
        <f t="shared" si="122"/>
        <v>41689.150011574071</v>
      </c>
      <c r="T1948" s="14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8219</v>
      </c>
      <c r="G1949" t="s">
        <v>8224</v>
      </c>
      <c r="H1949" t="s">
        <v>8246</v>
      </c>
      <c r="I1949" s="16">
        <v>1258955940</v>
      </c>
      <c r="J1949" s="16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1.0063375000000001</v>
      </c>
      <c r="P1949" s="19">
        <f t="shared" si="121"/>
        <v>35.003043478260871</v>
      </c>
      <c r="Q1949" t="s">
        <v>8321</v>
      </c>
      <c r="R1949" t="s">
        <v>8322</v>
      </c>
      <c r="S1949" s="14">
        <f t="shared" si="122"/>
        <v>40102.918055555558</v>
      </c>
      <c r="T1949" s="14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8219</v>
      </c>
      <c r="G1950" t="s">
        <v>8224</v>
      </c>
      <c r="H1950" t="s">
        <v>8246</v>
      </c>
      <c r="I1950" s="16">
        <v>1465232520</v>
      </c>
      <c r="J1950" s="16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8.0021100000000001</v>
      </c>
      <c r="P1950" s="19">
        <f t="shared" si="121"/>
        <v>188.50671378091872</v>
      </c>
      <c r="Q1950" t="s">
        <v>8321</v>
      </c>
      <c r="R1950" t="s">
        <v>8322</v>
      </c>
      <c r="S1950" s="14">
        <f t="shared" si="122"/>
        <v>42473.604270833333</v>
      </c>
      <c r="T1950" s="14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8219</v>
      </c>
      <c r="G1951" t="s">
        <v>8225</v>
      </c>
      <c r="H1951" t="s">
        <v>8247</v>
      </c>
      <c r="I1951" s="16">
        <v>1404986951</v>
      </c>
      <c r="J1951" s="16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1.0600260000000001</v>
      </c>
      <c r="P1951" s="19">
        <f t="shared" si="121"/>
        <v>56.204984093319197</v>
      </c>
      <c r="Q1951" t="s">
        <v>8321</v>
      </c>
      <c r="R1951" t="s">
        <v>8322</v>
      </c>
      <c r="S1951" s="14">
        <f t="shared" si="122"/>
        <v>41800.423043981478</v>
      </c>
      <c r="T1951" s="14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8219</v>
      </c>
      <c r="G1952" t="s">
        <v>8224</v>
      </c>
      <c r="H1952" t="s">
        <v>8246</v>
      </c>
      <c r="I1952" s="16">
        <v>1303446073</v>
      </c>
      <c r="J1952" s="16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2.0051866666666669</v>
      </c>
      <c r="P1952" s="19">
        <f t="shared" si="121"/>
        <v>51.3054157782516</v>
      </c>
      <c r="Q1952" t="s">
        <v>8321</v>
      </c>
      <c r="R1952" t="s">
        <v>8322</v>
      </c>
      <c r="S1952" s="14">
        <f t="shared" si="122"/>
        <v>40624.181400462963</v>
      </c>
      <c r="T1952" s="14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8219</v>
      </c>
      <c r="G1953" t="s">
        <v>8224</v>
      </c>
      <c r="H1953" t="s">
        <v>8246</v>
      </c>
      <c r="I1953" s="16">
        <v>1478516737</v>
      </c>
      <c r="J1953" s="16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2.1244399999999999</v>
      </c>
      <c r="P1953" s="19">
        <f t="shared" si="121"/>
        <v>127.36450839328538</v>
      </c>
      <c r="Q1953" t="s">
        <v>8321</v>
      </c>
      <c r="R1953" t="s">
        <v>8322</v>
      </c>
      <c r="S1953" s="14">
        <f t="shared" si="122"/>
        <v>42651.420567129629</v>
      </c>
      <c r="T1953" s="14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8219</v>
      </c>
      <c r="G1954" t="s">
        <v>8229</v>
      </c>
      <c r="H1954" t="s">
        <v>8251</v>
      </c>
      <c r="I1954" s="16">
        <v>1381934015</v>
      </c>
      <c r="J1954" s="16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1.9847237142857144</v>
      </c>
      <c r="P1954" s="19">
        <f t="shared" si="121"/>
        <v>101.85532258064516</v>
      </c>
      <c r="Q1954" t="s">
        <v>8321</v>
      </c>
      <c r="R1954" t="s">
        <v>8322</v>
      </c>
      <c r="S1954" s="14">
        <f t="shared" si="122"/>
        <v>41526.60665509259</v>
      </c>
      <c r="T1954" s="14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8219</v>
      </c>
      <c r="G1955" t="s">
        <v>8224</v>
      </c>
      <c r="H1955" t="s">
        <v>8246</v>
      </c>
      <c r="I1955" s="16">
        <v>1330657200</v>
      </c>
      <c r="J1955" s="16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2.2594666666666665</v>
      </c>
      <c r="P1955" s="19">
        <f t="shared" si="121"/>
        <v>230.55782312925169</v>
      </c>
      <c r="Q1955" t="s">
        <v>8321</v>
      </c>
      <c r="R1955" t="s">
        <v>8322</v>
      </c>
      <c r="S1955" s="14">
        <f t="shared" si="122"/>
        <v>40941.199826388889</v>
      </c>
      <c r="T1955" s="14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8219</v>
      </c>
      <c r="G1956" t="s">
        <v>8224</v>
      </c>
      <c r="H1956" t="s">
        <v>8246</v>
      </c>
      <c r="I1956" s="16">
        <v>1457758800</v>
      </c>
      <c r="J1956" s="1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6.9894800000000004</v>
      </c>
      <c r="P1956" s="19">
        <f t="shared" si="121"/>
        <v>842.10602409638557</v>
      </c>
      <c r="Q1956" t="s">
        <v>8321</v>
      </c>
      <c r="R1956" t="s">
        <v>8322</v>
      </c>
      <c r="S1956" s="14">
        <f t="shared" si="122"/>
        <v>42394.580740740741</v>
      </c>
      <c r="T1956" s="14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8219</v>
      </c>
      <c r="G1957" t="s">
        <v>8224</v>
      </c>
      <c r="H1957" t="s">
        <v>8246</v>
      </c>
      <c r="I1957" s="16">
        <v>1337799600</v>
      </c>
      <c r="J1957" s="16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3.9859528571428569</v>
      </c>
      <c r="P1957" s="19">
        <f t="shared" si="121"/>
        <v>577.27593103448271</v>
      </c>
      <c r="Q1957" t="s">
        <v>8321</v>
      </c>
      <c r="R1957" t="s">
        <v>8322</v>
      </c>
      <c r="S1957" s="14">
        <f t="shared" si="122"/>
        <v>41020.271770833337</v>
      </c>
      <c r="T1957" s="14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8219</v>
      </c>
      <c r="G1958" t="s">
        <v>8224</v>
      </c>
      <c r="H1958" t="s">
        <v>8246</v>
      </c>
      <c r="I1958" s="16">
        <v>1429391405</v>
      </c>
      <c r="J1958" s="16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2.9403333333333332</v>
      </c>
      <c r="P1958" s="19">
        <f t="shared" si="121"/>
        <v>483.34246575342468</v>
      </c>
      <c r="Q1958" t="s">
        <v>8321</v>
      </c>
      <c r="R1958" t="s">
        <v>8322</v>
      </c>
      <c r="S1958" s="14">
        <f t="shared" si="122"/>
        <v>42067.923668981486</v>
      </c>
      <c r="T1958" s="14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8219</v>
      </c>
      <c r="G1959" t="s">
        <v>8224</v>
      </c>
      <c r="H1959" t="s">
        <v>8246</v>
      </c>
      <c r="I1959" s="16">
        <v>1351304513</v>
      </c>
      <c r="J1959" s="16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1.6750470000000002</v>
      </c>
      <c r="P1959" s="19">
        <f t="shared" si="121"/>
        <v>76.138500000000008</v>
      </c>
      <c r="Q1959" t="s">
        <v>8321</v>
      </c>
      <c r="R1959" t="s">
        <v>8322</v>
      </c>
      <c r="S1959" s="14">
        <f t="shared" si="122"/>
        <v>41179.098530092589</v>
      </c>
      <c r="T1959" s="14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8219</v>
      </c>
      <c r="G1960" t="s">
        <v>8224</v>
      </c>
      <c r="H1960" t="s">
        <v>8246</v>
      </c>
      <c r="I1960" s="16">
        <v>1364078561</v>
      </c>
      <c r="J1960" s="16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14.355717142857143</v>
      </c>
      <c r="P1960" s="19">
        <f t="shared" si="121"/>
        <v>74.107684365781708</v>
      </c>
      <c r="Q1960" t="s">
        <v>8321</v>
      </c>
      <c r="R1960" t="s">
        <v>8322</v>
      </c>
      <c r="S1960" s="14">
        <f t="shared" si="122"/>
        <v>41326.987974537034</v>
      </c>
      <c r="T1960" s="14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8219</v>
      </c>
      <c r="G1961" t="s">
        <v>8224</v>
      </c>
      <c r="H1961" t="s">
        <v>8246</v>
      </c>
      <c r="I1961" s="16">
        <v>1412121600</v>
      </c>
      <c r="J1961" s="16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1.5673440000000001</v>
      </c>
      <c r="P1961" s="19">
        <f t="shared" si="121"/>
        <v>36.965660377358489</v>
      </c>
      <c r="Q1961" t="s">
        <v>8321</v>
      </c>
      <c r="R1961" t="s">
        <v>8322</v>
      </c>
      <c r="S1961" s="14">
        <f t="shared" si="122"/>
        <v>41871.845601851855</v>
      </c>
      <c r="T1961" s="14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8219</v>
      </c>
      <c r="G1962" t="s">
        <v>8235</v>
      </c>
      <c r="H1962" t="s">
        <v>8255</v>
      </c>
      <c r="I1962" s="16">
        <v>1419151341</v>
      </c>
      <c r="J1962" s="16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1.1790285714285715</v>
      </c>
      <c r="P1962" s="19">
        <f t="shared" si="121"/>
        <v>2500.969696969697</v>
      </c>
      <c r="Q1962" t="s">
        <v>8321</v>
      </c>
      <c r="R1962" t="s">
        <v>8322</v>
      </c>
      <c r="S1962" s="14">
        <f t="shared" si="122"/>
        <v>41964.362743055557</v>
      </c>
      <c r="T1962" s="14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8219</v>
      </c>
      <c r="G1963" t="s">
        <v>8224</v>
      </c>
      <c r="H1963" t="s">
        <v>8246</v>
      </c>
      <c r="I1963" s="16">
        <v>1349495940</v>
      </c>
      <c r="J1963" s="16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11.053811999999999</v>
      </c>
      <c r="P1963" s="19">
        <f t="shared" si="121"/>
        <v>67.690214329454989</v>
      </c>
      <c r="Q1963" t="s">
        <v>8321</v>
      </c>
      <c r="R1963" t="s">
        <v>8322</v>
      </c>
      <c r="S1963" s="14">
        <f t="shared" si="122"/>
        <v>41148.194641203707</v>
      </c>
      <c r="T1963" s="14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8219</v>
      </c>
      <c r="G1964" t="s">
        <v>8224</v>
      </c>
      <c r="H1964" t="s">
        <v>8246</v>
      </c>
      <c r="I1964" s="16">
        <v>1400006636</v>
      </c>
      <c r="J1964" s="16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1.9292499999999999</v>
      </c>
      <c r="P1964" s="19">
        <f t="shared" si="121"/>
        <v>63.04738562091503</v>
      </c>
      <c r="Q1964" t="s">
        <v>8321</v>
      </c>
      <c r="R1964" t="s">
        <v>8322</v>
      </c>
      <c r="S1964" s="14">
        <f t="shared" si="122"/>
        <v>41742.780509259261</v>
      </c>
      <c r="T1964" s="14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8219</v>
      </c>
      <c r="G1965" t="s">
        <v>8225</v>
      </c>
      <c r="H1965" t="s">
        <v>8247</v>
      </c>
      <c r="I1965" s="16">
        <v>1410862734</v>
      </c>
      <c r="J1965" s="16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1.268842105263158</v>
      </c>
      <c r="P1965" s="19">
        <f t="shared" si="121"/>
        <v>117.6</v>
      </c>
      <c r="Q1965" t="s">
        <v>8321</v>
      </c>
      <c r="R1965" t="s">
        <v>8322</v>
      </c>
      <c r="S1965" s="14">
        <f t="shared" si="122"/>
        <v>41863.429791666669</v>
      </c>
      <c r="T1965" s="14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 s="16">
        <v>1461306772</v>
      </c>
      <c r="J1966" s="1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2.5957748878923765</v>
      </c>
      <c r="P1966" s="19">
        <f t="shared" si="121"/>
        <v>180.75185011709601</v>
      </c>
      <c r="Q1966" t="s">
        <v>8321</v>
      </c>
      <c r="R1966" t="s">
        <v>8322</v>
      </c>
      <c r="S1966" s="14">
        <f t="shared" si="122"/>
        <v>42452.272824074069</v>
      </c>
      <c r="T1966" s="14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8219</v>
      </c>
      <c r="G1967" t="s">
        <v>8224</v>
      </c>
      <c r="H1967" t="s">
        <v>8246</v>
      </c>
      <c r="I1967" s="16">
        <v>1326330000</v>
      </c>
      <c r="J1967" s="16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2.6227999999999998</v>
      </c>
      <c r="P1967" s="19">
        <f t="shared" si="121"/>
        <v>127.32038834951456</v>
      </c>
      <c r="Q1967" t="s">
        <v>8321</v>
      </c>
      <c r="R1967" t="s">
        <v>8322</v>
      </c>
      <c r="S1967" s="14">
        <f t="shared" si="122"/>
        <v>40898.089236111111</v>
      </c>
      <c r="T1967" s="14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8219</v>
      </c>
      <c r="G1968" t="s">
        <v>8224</v>
      </c>
      <c r="H1968" t="s">
        <v>8246</v>
      </c>
      <c r="I1968" s="16">
        <v>1408021098</v>
      </c>
      <c r="J1968" s="16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2.0674309000000002</v>
      </c>
      <c r="P1968" s="19">
        <f t="shared" si="121"/>
        <v>136.6444745538665</v>
      </c>
      <c r="Q1968" t="s">
        <v>8321</v>
      </c>
      <c r="R1968" t="s">
        <v>8322</v>
      </c>
      <c r="S1968" s="14">
        <f t="shared" si="122"/>
        <v>41835.540486111109</v>
      </c>
      <c r="T1968" s="14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8219</v>
      </c>
      <c r="G1969" t="s">
        <v>8224</v>
      </c>
      <c r="H1969" t="s">
        <v>8246</v>
      </c>
      <c r="I1969" s="16">
        <v>1398959729</v>
      </c>
      <c r="J1969" s="16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3.7012999999999998</v>
      </c>
      <c r="P1969" s="19">
        <f t="shared" si="121"/>
        <v>182.78024691358024</v>
      </c>
      <c r="Q1969" t="s">
        <v>8321</v>
      </c>
      <c r="R1969" t="s">
        <v>8322</v>
      </c>
      <c r="S1969" s="14">
        <f t="shared" si="122"/>
        <v>41730.663530092592</v>
      </c>
      <c r="T1969" s="14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8219</v>
      </c>
      <c r="G1970" t="s">
        <v>8224</v>
      </c>
      <c r="H1970" t="s">
        <v>8246</v>
      </c>
      <c r="I1970" s="16">
        <v>1480777515</v>
      </c>
      <c r="J1970" s="16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2.8496600000000001</v>
      </c>
      <c r="P1970" s="19">
        <f t="shared" si="121"/>
        <v>279.37843137254902</v>
      </c>
      <c r="Q1970" t="s">
        <v>8321</v>
      </c>
      <c r="R1970" t="s">
        <v>8322</v>
      </c>
      <c r="S1970" s="14">
        <f t="shared" si="122"/>
        <v>42676.586979166663</v>
      </c>
      <c r="T1970" s="14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8219</v>
      </c>
      <c r="G1971" t="s">
        <v>8225</v>
      </c>
      <c r="H1971" t="s">
        <v>8247</v>
      </c>
      <c r="I1971" s="16">
        <v>1470423668</v>
      </c>
      <c r="J1971" s="16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5.7907999999999999</v>
      </c>
      <c r="P1971" s="19">
        <f t="shared" si="121"/>
        <v>61.375728669846318</v>
      </c>
      <c r="Q1971" t="s">
        <v>8321</v>
      </c>
      <c r="R1971" t="s">
        <v>8322</v>
      </c>
      <c r="S1971" s="14">
        <f t="shared" si="122"/>
        <v>42557.792453703703</v>
      </c>
      <c r="T1971" s="14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8219</v>
      </c>
      <c r="G1972" t="s">
        <v>8224</v>
      </c>
      <c r="H1972" t="s">
        <v>8246</v>
      </c>
      <c r="I1972" s="16">
        <v>1366429101</v>
      </c>
      <c r="J1972" s="16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11.318</v>
      </c>
      <c r="P1972" s="19">
        <f t="shared" si="121"/>
        <v>80.727532097004286</v>
      </c>
      <c r="Q1972" t="s">
        <v>8321</v>
      </c>
      <c r="R1972" t="s">
        <v>8322</v>
      </c>
      <c r="S1972" s="14">
        <f t="shared" si="122"/>
        <v>41324.193298611113</v>
      </c>
      <c r="T1972" s="14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8219</v>
      </c>
      <c r="G1973" t="s">
        <v>8224</v>
      </c>
      <c r="H1973" t="s">
        <v>8246</v>
      </c>
      <c r="I1973" s="16">
        <v>1384488000</v>
      </c>
      <c r="J1973" s="16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2.6302771750000002</v>
      </c>
      <c r="P1973" s="19">
        <f t="shared" si="121"/>
        <v>272.35590732591254</v>
      </c>
      <c r="Q1973" t="s">
        <v>8321</v>
      </c>
      <c r="R1973" t="s">
        <v>8322</v>
      </c>
      <c r="S1973" s="14">
        <f t="shared" si="122"/>
        <v>41561.500706018516</v>
      </c>
      <c r="T1973" s="14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8219</v>
      </c>
      <c r="G1974" t="s">
        <v>8224</v>
      </c>
      <c r="H1974" t="s">
        <v>8246</v>
      </c>
      <c r="I1974" s="16">
        <v>1353201444</v>
      </c>
      <c r="J1974" s="16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6.7447999999999997</v>
      </c>
      <c r="P1974" s="19">
        <f t="shared" si="121"/>
        <v>70.848739495798313</v>
      </c>
      <c r="Q1974" t="s">
        <v>8321</v>
      </c>
      <c r="R1974" t="s">
        <v>8322</v>
      </c>
      <c r="S1974" s="14">
        <f t="shared" si="122"/>
        <v>41201.012083333335</v>
      </c>
      <c r="T1974" s="14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8219</v>
      </c>
      <c r="G1975" t="s">
        <v>8224</v>
      </c>
      <c r="H1975" t="s">
        <v>8246</v>
      </c>
      <c r="I1975" s="16">
        <v>1470466800</v>
      </c>
      <c r="J1975" s="16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2.5683081313131315</v>
      </c>
      <c r="P1975" s="19">
        <f t="shared" si="121"/>
        <v>247.94003412969283</v>
      </c>
      <c r="Q1975" t="s">
        <v>8321</v>
      </c>
      <c r="R1975" t="s">
        <v>8322</v>
      </c>
      <c r="S1975" s="14">
        <f t="shared" si="122"/>
        <v>42549.722962962958</v>
      </c>
      <c r="T1975" s="14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8219</v>
      </c>
      <c r="G1976" t="s">
        <v>8225</v>
      </c>
      <c r="H1976" t="s">
        <v>8247</v>
      </c>
      <c r="I1976" s="16">
        <v>1376899269</v>
      </c>
      <c r="J1976" s="1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3.7549600000000001</v>
      </c>
      <c r="P1976" s="19">
        <f t="shared" si="121"/>
        <v>186.81393034825871</v>
      </c>
      <c r="Q1976" t="s">
        <v>8321</v>
      </c>
      <c r="R1976" t="s">
        <v>8322</v>
      </c>
      <c r="S1976" s="14">
        <f t="shared" si="122"/>
        <v>41445.334131944444</v>
      </c>
      <c r="T1976" s="14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8219</v>
      </c>
      <c r="G1977" t="s">
        <v>8224</v>
      </c>
      <c r="H1977" t="s">
        <v>8246</v>
      </c>
      <c r="I1977" s="16">
        <v>1362938851</v>
      </c>
      <c r="J1977" s="16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2.0870837499999997</v>
      </c>
      <c r="P1977" s="19">
        <f t="shared" si="121"/>
        <v>131.98948616600788</v>
      </c>
      <c r="Q1977" t="s">
        <v>8321</v>
      </c>
      <c r="R1977" t="s">
        <v>8322</v>
      </c>
      <c r="S1977" s="14">
        <f t="shared" si="122"/>
        <v>41313.755219907405</v>
      </c>
      <c r="T1977" s="14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8219</v>
      </c>
      <c r="G1978" t="s">
        <v>8225</v>
      </c>
      <c r="H1978" t="s">
        <v>8247</v>
      </c>
      <c r="I1978" s="16">
        <v>1373751325</v>
      </c>
      <c r="J1978" s="16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3.4660000000000002</v>
      </c>
      <c r="P1978" s="19">
        <f t="shared" si="121"/>
        <v>29.310782241014799</v>
      </c>
      <c r="Q1978" t="s">
        <v>8321</v>
      </c>
      <c r="R1978" t="s">
        <v>8322</v>
      </c>
      <c r="S1978" s="14">
        <f t="shared" si="122"/>
        <v>41438.899594907409</v>
      </c>
      <c r="T1978" s="14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8219</v>
      </c>
      <c r="G1979" t="s">
        <v>8224</v>
      </c>
      <c r="H1979" t="s">
        <v>8246</v>
      </c>
      <c r="I1979" s="16">
        <v>1450511940</v>
      </c>
      <c r="J1979" s="16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4.0232999999999999</v>
      </c>
      <c r="P1979" s="19">
        <f t="shared" si="121"/>
        <v>245.02436053593178</v>
      </c>
      <c r="Q1979" t="s">
        <v>8321</v>
      </c>
      <c r="R1979" t="s">
        <v>8322</v>
      </c>
      <c r="S1979" s="14">
        <f t="shared" si="122"/>
        <v>42311.216898148152</v>
      </c>
      <c r="T1979" s="14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8219</v>
      </c>
      <c r="G1980" t="s">
        <v>8224</v>
      </c>
      <c r="H1980" t="s">
        <v>8246</v>
      </c>
      <c r="I1980" s="16">
        <v>1339484400</v>
      </c>
      <c r="J1980" s="16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10.2684514</v>
      </c>
      <c r="P1980" s="19">
        <f t="shared" si="121"/>
        <v>1323.2540463917526</v>
      </c>
      <c r="Q1980" t="s">
        <v>8321</v>
      </c>
      <c r="R1980" t="s">
        <v>8322</v>
      </c>
      <c r="S1980" s="14">
        <f t="shared" si="122"/>
        <v>41039.225601851853</v>
      </c>
      <c r="T1980" s="14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8219</v>
      </c>
      <c r="G1981" t="s">
        <v>8224</v>
      </c>
      <c r="H1981" t="s">
        <v>8246</v>
      </c>
      <c r="I1981" s="16">
        <v>1447909140</v>
      </c>
      <c r="J1981" s="16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1.14901155</v>
      </c>
      <c r="P1981" s="19">
        <f t="shared" si="121"/>
        <v>282.65966789667897</v>
      </c>
      <c r="Q1981" t="s">
        <v>8321</v>
      </c>
      <c r="R1981" t="s">
        <v>8322</v>
      </c>
      <c r="S1981" s="14">
        <f t="shared" si="122"/>
        <v>42290.460023148145</v>
      </c>
      <c r="T1981" s="14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 s="16">
        <v>1459684862</v>
      </c>
      <c r="J1982" s="16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3.5482402000000004</v>
      </c>
      <c r="P1982" s="19">
        <f t="shared" si="121"/>
        <v>91.214401028277635</v>
      </c>
      <c r="Q1982" t="s">
        <v>8321</v>
      </c>
      <c r="R1982" t="s">
        <v>8322</v>
      </c>
      <c r="S1982" s="14">
        <f t="shared" si="122"/>
        <v>42423.542384259257</v>
      </c>
      <c r="T1982" s="14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8221</v>
      </c>
      <c r="G1983" t="s">
        <v>8229</v>
      </c>
      <c r="H1983" t="s">
        <v>8251</v>
      </c>
      <c r="I1983" s="16">
        <v>1404926665</v>
      </c>
      <c r="J1983" s="16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5.0799999999999998E-2</v>
      </c>
      <c r="P1983" s="19">
        <f t="shared" si="121"/>
        <v>31.75</v>
      </c>
      <c r="Q1983" t="s">
        <v>8317</v>
      </c>
      <c r="R1983" t="s">
        <v>8359</v>
      </c>
      <c r="S1983" s="14">
        <f t="shared" si="122"/>
        <v>41799.725289351853</v>
      </c>
      <c r="T1983" s="14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9">
        <v>180000</v>
      </c>
      <c r="E1984" s="11">
        <v>0</v>
      </c>
      <c r="F1984" t="s">
        <v>8221</v>
      </c>
      <c r="G1984" t="s">
        <v>8231</v>
      </c>
      <c r="H1984" t="s">
        <v>8252</v>
      </c>
      <c r="I1984" s="16">
        <v>1480863887</v>
      </c>
      <c r="J1984" s="16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19" t="e">
        <f t="shared" si="121"/>
        <v>#DIV/0!</v>
      </c>
      <c r="Q1984" t="s">
        <v>8317</v>
      </c>
      <c r="R1984" t="s">
        <v>8359</v>
      </c>
      <c r="S1984" s="14">
        <f t="shared" si="122"/>
        <v>42678.586655092593</v>
      </c>
      <c r="T1984" s="14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8221</v>
      </c>
      <c r="G1985" t="s">
        <v>8224</v>
      </c>
      <c r="H1985" t="s">
        <v>8246</v>
      </c>
      <c r="I1985" s="16">
        <v>1472799600</v>
      </c>
      <c r="J1985" s="16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4.2999999999999997E-2</v>
      </c>
      <c r="P1985" s="19">
        <f t="shared" si="121"/>
        <v>88.6875</v>
      </c>
      <c r="Q1985" t="s">
        <v>8317</v>
      </c>
      <c r="R1985" t="s">
        <v>8359</v>
      </c>
      <c r="S1985" s="14">
        <f t="shared" si="122"/>
        <v>42593.011782407411</v>
      </c>
      <c r="T1985" s="14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8221</v>
      </c>
      <c r="G1986" t="s">
        <v>8224</v>
      </c>
      <c r="H1986" t="s">
        <v>8246</v>
      </c>
      <c r="I1986" s="16">
        <v>1417377481</v>
      </c>
      <c r="J1986" s="1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0.21146666666666666</v>
      </c>
      <c r="P1986" s="19">
        <f t="shared" si="121"/>
        <v>453.14285714285717</v>
      </c>
      <c r="Q1986" t="s">
        <v>8317</v>
      </c>
      <c r="R1986" t="s">
        <v>8359</v>
      </c>
      <c r="S1986" s="14">
        <f t="shared" si="122"/>
        <v>41913.790289351848</v>
      </c>
      <c r="T1986" s="14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8221</v>
      </c>
      <c r="G1987" t="s">
        <v>8225</v>
      </c>
      <c r="H1987" t="s">
        <v>8247</v>
      </c>
      <c r="I1987" s="16">
        <v>1470178800</v>
      </c>
      <c r="J1987" s="16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E1987/D1987</f>
        <v>3.1875000000000001E-2</v>
      </c>
      <c r="P1987" s="19">
        <f t="shared" ref="P1987:P2050" si="125">E1987/L1987</f>
        <v>12.75</v>
      </c>
      <c r="Q1987" t="s">
        <v>8317</v>
      </c>
      <c r="R1987" t="s">
        <v>8359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8221</v>
      </c>
      <c r="G1988" t="s">
        <v>8225</v>
      </c>
      <c r="H1988" t="s">
        <v>8247</v>
      </c>
      <c r="I1988" s="16">
        <v>1457947483</v>
      </c>
      <c r="J1988" s="16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5.0000000000000001E-4</v>
      </c>
      <c r="P1988" s="19">
        <f t="shared" si="125"/>
        <v>1</v>
      </c>
      <c r="Q1988" t="s">
        <v>8317</v>
      </c>
      <c r="R1988" t="s">
        <v>8359</v>
      </c>
      <c r="S1988" s="14">
        <f t="shared" si="126"/>
        <v>42413.433831018512</v>
      </c>
      <c r="T1988" s="14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8221</v>
      </c>
      <c r="G1989" t="s">
        <v>8225</v>
      </c>
      <c r="H1989" t="s">
        <v>8247</v>
      </c>
      <c r="I1989" s="16">
        <v>1425223276</v>
      </c>
      <c r="J1989" s="16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0.42472727272727273</v>
      </c>
      <c r="P1989" s="19">
        <f t="shared" si="125"/>
        <v>83.428571428571431</v>
      </c>
      <c r="Q1989" t="s">
        <v>8317</v>
      </c>
      <c r="R1989" t="s">
        <v>8359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8221</v>
      </c>
      <c r="G1990" t="s">
        <v>8224</v>
      </c>
      <c r="H1990" t="s">
        <v>8246</v>
      </c>
      <c r="I1990" s="16">
        <v>1440094742</v>
      </c>
      <c r="J1990" s="16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4.1666666666666666E-3</v>
      </c>
      <c r="P1990" s="19">
        <f t="shared" si="125"/>
        <v>25</v>
      </c>
      <c r="Q1990" t="s">
        <v>8317</v>
      </c>
      <c r="R1990" t="s">
        <v>8359</v>
      </c>
      <c r="S1990" s="14">
        <f t="shared" si="126"/>
        <v>42206.763217592597</v>
      </c>
      <c r="T1990" s="14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8221</v>
      </c>
      <c r="G1991" t="s">
        <v>8224</v>
      </c>
      <c r="H1991" t="s">
        <v>8246</v>
      </c>
      <c r="I1991" s="16">
        <v>1481473208</v>
      </c>
      <c r="J1991" s="16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0.01</v>
      </c>
      <c r="P1991" s="19">
        <f t="shared" si="125"/>
        <v>50</v>
      </c>
      <c r="Q1991" t="s">
        <v>8317</v>
      </c>
      <c r="R1991" t="s">
        <v>8359</v>
      </c>
      <c r="S1991" s="14">
        <f t="shared" si="126"/>
        <v>42685.680648148147</v>
      </c>
      <c r="T1991" s="14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8221</v>
      </c>
      <c r="G1992" t="s">
        <v>8224</v>
      </c>
      <c r="H1992" t="s">
        <v>8246</v>
      </c>
      <c r="I1992" s="16">
        <v>1455338532</v>
      </c>
      <c r="J1992" s="16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0.16966666666666666</v>
      </c>
      <c r="P1992" s="19">
        <f t="shared" si="125"/>
        <v>101.8</v>
      </c>
      <c r="Q1992" t="s">
        <v>8317</v>
      </c>
      <c r="R1992" t="s">
        <v>8359</v>
      </c>
      <c r="S1992" s="14">
        <f t="shared" si="126"/>
        <v>42398.195972222224</v>
      </c>
      <c r="T1992" s="14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8221</v>
      </c>
      <c r="G1993" t="s">
        <v>8224</v>
      </c>
      <c r="H1993" t="s">
        <v>8246</v>
      </c>
      <c r="I1993" s="16">
        <v>1435958786</v>
      </c>
      <c r="J1993" s="16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7.0000000000000007E-2</v>
      </c>
      <c r="P1993" s="19">
        <f t="shared" si="125"/>
        <v>46.666666666666664</v>
      </c>
      <c r="Q1993" t="s">
        <v>8317</v>
      </c>
      <c r="R1993" t="s">
        <v>8359</v>
      </c>
      <c r="S1993" s="14">
        <f t="shared" si="126"/>
        <v>42167.89335648148</v>
      </c>
      <c r="T1993" s="14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8221</v>
      </c>
      <c r="G1994" t="s">
        <v>8224</v>
      </c>
      <c r="H1994" t="s">
        <v>8246</v>
      </c>
      <c r="I1994" s="16">
        <v>1424229991</v>
      </c>
      <c r="J1994" s="16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1.3333333333333333E-3</v>
      </c>
      <c r="P1994" s="19">
        <f t="shared" si="125"/>
        <v>1</v>
      </c>
      <c r="Q1994" t="s">
        <v>8317</v>
      </c>
      <c r="R1994" t="s">
        <v>8359</v>
      </c>
      <c r="S1994" s="14">
        <f t="shared" si="126"/>
        <v>42023.143414351856</v>
      </c>
      <c r="T1994" s="14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9">
        <v>2000</v>
      </c>
      <c r="E1995" s="11">
        <v>0</v>
      </c>
      <c r="F1995" t="s">
        <v>8221</v>
      </c>
      <c r="G1995" t="s">
        <v>8225</v>
      </c>
      <c r="H1995" t="s">
        <v>8247</v>
      </c>
      <c r="I1995" s="16">
        <v>1450706837</v>
      </c>
      <c r="J1995" s="16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19" t="e">
        <f t="shared" si="125"/>
        <v>#DIV/0!</v>
      </c>
      <c r="Q1995" t="s">
        <v>8317</v>
      </c>
      <c r="R1995" t="s">
        <v>8359</v>
      </c>
      <c r="S1995" s="14">
        <f t="shared" si="126"/>
        <v>42329.58839120371</v>
      </c>
      <c r="T1995" s="14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9">
        <v>3200</v>
      </c>
      <c r="E1996" s="11">
        <v>0</v>
      </c>
      <c r="F1996" t="s">
        <v>8221</v>
      </c>
      <c r="G1996" t="s">
        <v>8224</v>
      </c>
      <c r="H1996" t="s">
        <v>8246</v>
      </c>
      <c r="I1996" s="16">
        <v>1481072942</v>
      </c>
      <c r="J1996" s="1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19" t="e">
        <f t="shared" si="125"/>
        <v>#DIV/0!</v>
      </c>
      <c r="Q1996" t="s">
        <v>8317</v>
      </c>
      <c r="R1996" t="s">
        <v>8359</v>
      </c>
      <c r="S1996" s="14">
        <f t="shared" si="126"/>
        <v>42651.006273148145</v>
      </c>
      <c r="T1996" s="14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8221</v>
      </c>
      <c r="G1997" t="s">
        <v>8229</v>
      </c>
      <c r="H1997" t="s">
        <v>8251</v>
      </c>
      <c r="I1997" s="16">
        <v>1437082736</v>
      </c>
      <c r="J1997" s="16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7.8E-2</v>
      </c>
      <c r="P1997" s="19">
        <f t="shared" si="125"/>
        <v>26</v>
      </c>
      <c r="Q1997" t="s">
        <v>8317</v>
      </c>
      <c r="R1997" t="s">
        <v>8359</v>
      </c>
      <c r="S1997" s="14">
        <f t="shared" si="126"/>
        <v>42181.902037037042</v>
      </c>
      <c r="T1997" s="14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9">
        <v>133800</v>
      </c>
      <c r="E1998" s="11">
        <v>0</v>
      </c>
      <c r="F1998" t="s">
        <v>8221</v>
      </c>
      <c r="G1998" t="s">
        <v>8224</v>
      </c>
      <c r="H1998" t="s">
        <v>8246</v>
      </c>
      <c r="I1998" s="16">
        <v>1405021211</v>
      </c>
      <c r="J1998" s="16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19" t="e">
        <f t="shared" si="125"/>
        <v>#DIV/0!</v>
      </c>
      <c r="Q1998" t="s">
        <v>8317</v>
      </c>
      <c r="R1998" t="s">
        <v>8359</v>
      </c>
      <c r="S1998" s="14">
        <f t="shared" si="126"/>
        <v>41800.819571759261</v>
      </c>
      <c r="T1998" s="14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9">
        <v>6500</v>
      </c>
      <c r="E1999" s="11">
        <v>0</v>
      </c>
      <c r="F1999" t="s">
        <v>8221</v>
      </c>
      <c r="G1999" t="s">
        <v>8224</v>
      </c>
      <c r="H1999" t="s">
        <v>8246</v>
      </c>
      <c r="I1999" s="16">
        <v>1409091612</v>
      </c>
      <c r="J1999" s="16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19" t="e">
        <f t="shared" si="125"/>
        <v>#DIV/0!</v>
      </c>
      <c r="Q1999" t="s">
        <v>8317</v>
      </c>
      <c r="R1999" t="s">
        <v>8359</v>
      </c>
      <c r="S1999" s="14">
        <f t="shared" si="126"/>
        <v>41847.930694444447</v>
      </c>
      <c r="T1999" s="14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8221</v>
      </c>
      <c r="G2000" t="s">
        <v>8224</v>
      </c>
      <c r="H2000" t="s">
        <v>8246</v>
      </c>
      <c r="I2000" s="16">
        <v>1406861438</v>
      </c>
      <c r="J2000" s="16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0.26200000000000001</v>
      </c>
      <c r="P2000" s="19">
        <f t="shared" si="125"/>
        <v>218.33333333333334</v>
      </c>
      <c r="Q2000" t="s">
        <v>8317</v>
      </c>
      <c r="R2000" t="s">
        <v>8359</v>
      </c>
      <c r="S2000" s="14">
        <f t="shared" si="126"/>
        <v>41807.118495370371</v>
      </c>
      <c r="T2000" s="14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8221</v>
      </c>
      <c r="G2001" t="s">
        <v>8225</v>
      </c>
      <c r="H2001" t="s">
        <v>8247</v>
      </c>
      <c r="I2001" s="16">
        <v>1415882108</v>
      </c>
      <c r="J2001" s="16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7.6129032258064515E-3</v>
      </c>
      <c r="P2001" s="19">
        <f t="shared" si="125"/>
        <v>33.714285714285715</v>
      </c>
      <c r="Q2001" t="s">
        <v>8317</v>
      </c>
      <c r="R2001" t="s">
        <v>8359</v>
      </c>
      <c r="S2001" s="14">
        <f t="shared" si="126"/>
        <v>41926.482731481483</v>
      </c>
      <c r="T2001" s="14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8221</v>
      </c>
      <c r="G2002" t="s">
        <v>8229</v>
      </c>
      <c r="H2002" t="s">
        <v>8251</v>
      </c>
      <c r="I2002" s="16">
        <v>1452120613</v>
      </c>
      <c r="J2002" s="16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0.125</v>
      </c>
      <c r="P2002" s="19">
        <f t="shared" si="125"/>
        <v>25</v>
      </c>
      <c r="Q2002" t="s">
        <v>8317</v>
      </c>
      <c r="R2002" t="s">
        <v>8359</v>
      </c>
      <c r="S2002" s="14">
        <f t="shared" si="126"/>
        <v>42345.951539351852</v>
      </c>
      <c r="T2002" s="14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 s="16">
        <v>1434139200</v>
      </c>
      <c r="J2003" s="16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3.8212909090909091</v>
      </c>
      <c r="P2003" s="19">
        <f t="shared" si="125"/>
        <v>128.38790470372632</v>
      </c>
      <c r="Q2003" t="s">
        <v>8321</v>
      </c>
      <c r="R2003" t="s">
        <v>8322</v>
      </c>
      <c r="S2003" s="14">
        <f t="shared" si="126"/>
        <v>42136.209675925929</v>
      </c>
      <c r="T2003" s="14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8219</v>
      </c>
      <c r="G2004" t="s">
        <v>8224</v>
      </c>
      <c r="H2004" t="s">
        <v>8246</v>
      </c>
      <c r="I2004" s="16">
        <v>1485191143</v>
      </c>
      <c r="J2004" s="16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2.1679422000000002</v>
      </c>
      <c r="P2004" s="19">
        <f t="shared" si="125"/>
        <v>78.834261818181815</v>
      </c>
      <c r="Q2004" t="s">
        <v>8321</v>
      </c>
      <c r="R2004" t="s">
        <v>8322</v>
      </c>
      <c r="S2004" s="14">
        <f t="shared" si="126"/>
        <v>42728.71230324074</v>
      </c>
      <c r="T2004" s="14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8219</v>
      </c>
      <c r="G2005" t="s">
        <v>8224</v>
      </c>
      <c r="H2005" t="s">
        <v>8246</v>
      </c>
      <c r="I2005" s="16">
        <v>1278111600</v>
      </c>
      <c r="J2005" s="16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3.12</v>
      </c>
      <c r="P2005" s="19">
        <f t="shared" si="125"/>
        <v>91.764705882352942</v>
      </c>
      <c r="Q2005" t="s">
        <v>8321</v>
      </c>
      <c r="R2005" t="s">
        <v>8322</v>
      </c>
      <c r="S2005" s="14">
        <f t="shared" si="126"/>
        <v>40347.125601851854</v>
      </c>
      <c r="T2005" s="14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8219</v>
      </c>
      <c r="G2006" t="s">
        <v>8224</v>
      </c>
      <c r="H2006" t="s">
        <v>8246</v>
      </c>
      <c r="I2006" s="16">
        <v>1405002663</v>
      </c>
      <c r="J2006" s="1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2.3442048</v>
      </c>
      <c r="P2006" s="19">
        <f t="shared" si="125"/>
        <v>331.10237288135596</v>
      </c>
      <c r="Q2006" t="s">
        <v>8321</v>
      </c>
      <c r="R2006" t="s">
        <v>8322</v>
      </c>
      <c r="S2006" s="14">
        <f t="shared" si="126"/>
        <v>41800.604895833334</v>
      </c>
      <c r="T2006" s="14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8219</v>
      </c>
      <c r="G2007" t="s">
        <v>8224</v>
      </c>
      <c r="H2007" t="s">
        <v>8246</v>
      </c>
      <c r="I2007" s="16">
        <v>1381895940</v>
      </c>
      <c r="J2007" s="16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1.236801</v>
      </c>
      <c r="P2007" s="19">
        <f t="shared" si="125"/>
        <v>194.26193717277485</v>
      </c>
      <c r="Q2007" t="s">
        <v>8321</v>
      </c>
      <c r="R2007" t="s">
        <v>8322</v>
      </c>
      <c r="S2007" s="14">
        <f t="shared" si="126"/>
        <v>41535.812708333331</v>
      </c>
      <c r="T2007" s="14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8219</v>
      </c>
      <c r="G2008" t="s">
        <v>8224</v>
      </c>
      <c r="H2008" t="s">
        <v>8246</v>
      </c>
      <c r="I2008" s="16">
        <v>1417611645</v>
      </c>
      <c r="J2008" s="16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2.4784000000000002</v>
      </c>
      <c r="P2008" s="19">
        <f t="shared" si="125"/>
        <v>408.97689768976898</v>
      </c>
      <c r="Q2008" t="s">
        <v>8321</v>
      </c>
      <c r="R2008" t="s">
        <v>8322</v>
      </c>
      <c r="S2008" s="14">
        <f t="shared" si="126"/>
        <v>41941.500520833331</v>
      </c>
      <c r="T2008" s="14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8219</v>
      </c>
      <c r="G2009" t="s">
        <v>8224</v>
      </c>
      <c r="H2009" t="s">
        <v>8246</v>
      </c>
      <c r="I2009" s="16">
        <v>1282622400</v>
      </c>
      <c r="J2009" s="16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1.157092</v>
      </c>
      <c r="P2009" s="19">
        <f t="shared" si="125"/>
        <v>84.459270072992695</v>
      </c>
      <c r="Q2009" t="s">
        <v>8321</v>
      </c>
      <c r="R2009" t="s">
        <v>8322</v>
      </c>
      <c r="S2009" s="14">
        <f t="shared" si="126"/>
        <v>40347.837800925925</v>
      </c>
      <c r="T2009" s="14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8219</v>
      </c>
      <c r="G2010" t="s">
        <v>8224</v>
      </c>
      <c r="H2010" t="s">
        <v>8246</v>
      </c>
      <c r="I2010" s="16">
        <v>1316442622</v>
      </c>
      <c r="J2010" s="16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1.1707484768810599</v>
      </c>
      <c r="P2010" s="19">
        <f t="shared" si="125"/>
        <v>44.853658536585364</v>
      </c>
      <c r="Q2010" t="s">
        <v>8321</v>
      </c>
      <c r="R2010" t="s">
        <v>8322</v>
      </c>
      <c r="S2010" s="14">
        <f t="shared" si="126"/>
        <v>40761.604421296295</v>
      </c>
      <c r="T2010" s="14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 s="16">
        <v>1479890743</v>
      </c>
      <c r="J2011" s="16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3.05158</v>
      </c>
      <c r="P2011" s="19">
        <f t="shared" si="125"/>
        <v>383.3643216080402</v>
      </c>
      <c r="Q2011" t="s">
        <v>8321</v>
      </c>
      <c r="R2011" t="s">
        <v>8322</v>
      </c>
      <c r="S2011" s="14">
        <f t="shared" si="126"/>
        <v>42661.323414351849</v>
      </c>
      <c r="T2011" s="14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8219</v>
      </c>
      <c r="G2012" t="s">
        <v>8224</v>
      </c>
      <c r="H2012" t="s">
        <v>8246</v>
      </c>
      <c r="I2012" s="16">
        <v>1471564491</v>
      </c>
      <c r="J2012" s="16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3.2005299999999997</v>
      </c>
      <c r="P2012" s="19">
        <f t="shared" si="125"/>
        <v>55.276856649395505</v>
      </c>
      <c r="Q2012" t="s">
        <v>8321</v>
      </c>
      <c r="R2012" t="s">
        <v>8322</v>
      </c>
      <c r="S2012" s="14">
        <f t="shared" si="126"/>
        <v>42570.996423611112</v>
      </c>
      <c r="T2012" s="14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 s="16">
        <v>1452553200</v>
      </c>
      <c r="J2013" s="16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8.1956399999999991</v>
      </c>
      <c r="P2013" s="19">
        <f t="shared" si="125"/>
        <v>422.02059732234807</v>
      </c>
      <c r="Q2013" t="s">
        <v>8321</v>
      </c>
      <c r="R2013" t="s">
        <v>8322</v>
      </c>
      <c r="S2013" s="14">
        <f t="shared" si="126"/>
        <v>42347.358483796299</v>
      </c>
      <c r="T2013" s="14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8219</v>
      </c>
      <c r="G2014" t="s">
        <v>8224</v>
      </c>
      <c r="H2014" t="s">
        <v>8246</v>
      </c>
      <c r="I2014" s="16">
        <v>1423165441</v>
      </c>
      <c r="J2014" s="16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2.3490000000000002</v>
      </c>
      <c r="P2014" s="19">
        <f t="shared" si="125"/>
        <v>64.180327868852459</v>
      </c>
      <c r="Q2014" t="s">
        <v>8321</v>
      </c>
      <c r="R2014" t="s">
        <v>8322</v>
      </c>
      <c r="S2014" s="14">
        <f t="shared" si="126"/>
        <v>42010.822233796294</v>
      </c>
      <c r="T2014" s="14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8219</v>
      </c>
      <c r="G2015" t="s">
        <v>8224</v>
      </c>
      <c r="H2015" t="s">
        <v>8246</v>
      </c>
      <c r="I2015" s="16">
        <v>1468019014</v>
      </c>
      <c r="J2015" s="16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4.9491375</v>
      </c>
      <c r="P2015" s="19">
        <f t="shared" si="125"/>
        <v>173.57781674704077</v>
      </c>
      <c r="Q2015" t="s">
        <v>8321</v>
      </c>
      <c r="R2015" t="s">
        <v>8322</v>
      </c>
      <c r="S2015" s="14">
        <f t="shared" si="126"/>
        <v>42499.960810185185</v>
      </c>
      <c r="T2015" s="14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8219</v>
      </c>
      <c r="G2016" t="s">
        <v>8224</v>
      </c>
      <c r="H2016" t="s">
        <v>8246</v>
      </c>
      <c r="I2016" s="16">
        <v>1364184539</v>
      </c>
      <c r="J2016" s="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78.137822333333332</v>
      </c>
      <c r="P2016" s="19">
        <f t="shared" si="125"/>
        <v>88.601680840609291</v>
      </c>
      <c r="Q2016" t="s">
        <v>8321</v>
      </c>
      <c r="R2016" t="s">
        <v>8322</v>
      </c>
      <c r="S2016" s="14">
        <f t="shared" si="126"/>
        <v>41324.214571759258</v>
      </c>
      <c r="T2016" s="14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8219</v>
      </c>
      <c r="G2017" t="s">
        <v>8224</v>
      </c>
      <c r="H2017" t="s">
        <v>8246</v>
      </c>
      <c r="I2017" s="16">
        <v>1315602163</v>
      </c>
      <c r="J2017" s="16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1.1300013888888889</v>
      </c>
      <c r="P2017" s="19">
        <f t="shared" si="125"/>
        <v>50.222283950617282</v>
      </c>
      <c r="Q2017" t="s">
        <v>8321</v>
      </c>
      <c r="R2017" t="s">
        <v>8322</v>
      </c>
      <c r="S2017" s="14">
        <f t="shared" si="126"/>
        <v>40765.876886574071</v>
      </c>
      <c r="T2017" s="14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8219</v>
      </c>
      <c r="G2018" t="s">
        <v>8224</v>
      </c>
      <c r="H2018" t="s">
        <v>8246</v>
      </c>
      <c r="I2018" s="16">
        <v>1362863299</v>
      </c>
      <c r="J2018" s="16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9.2154220000000002</v>
      </c>
      <c r="P2018" s="19">
        <f t="shared" si="125"/>
        <v>192.38876826722338</v>
      </c>
      <c r="Q2018" t="s">
        <v>8321</v>
      </c>
      <c r="R2018" t="s">
        <v>8322</v>
      </c>
      <c r="S2018" s="14">
        <f t="shared" si="126"/>
        <v>41312.88077546296</v>
      </c>
      <c r="T2018" s="14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8219</v>
      </c>
      <c r="G2019" t="s">
        <v>8224</v>
      </c>
      <c r="H2019" t="s">
        <v>8246</v>
      </c>
      <c r="I2019" s="16">
        <v>1332561600</v>
      </c>
      <c r="J2019" s="16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1.2510239999999999</v>
      </c>
      <c r="P2019" s="19">
        <f t="shared" si="125"/>
        <v>73.416901408450698</v>
      </c>
      <c r="Q2019" t="s">
        <v>8321</v>
      </c>
      <c r="R2019" t="s">
        <v>8322</v>
      </c>
      <c r="S2019" s="14">
        <f t="shared" si="126"/>
        <v>40961.057349537034</v>
      </c>
      <c r="T2019" s="14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 s="16">
        <v>1439455609</v>
      </c>
      <c r="J2020" s="16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1.0224343076923077</v>
      </c>
      <c r="P2020" s="19">
        <f t="shared" si="125"/>
        <v>147.68495555555555</v>
      </c>
      <c r="Q2020" t="s">
        <v>8321</v>
      </c>
      <c r="R2020" t="s">
        <v>8322</v>
      </c>
      <c r="S2020" s="14">
        <f t="shared" si="126"/>
        <v>42199.365844907406</v>
      </c>
      <c r="T2020" s="14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8219</v>
      </c>
      <c r="G2021" t="s">
        <v>8224</v>
      </c>
      <c r="H2021" t="s">
        <v>8246</v>
      </c>
      <c r="I2021" s="16">
        <v>1474563621</v>
      </c>
      <c r="J2021" s="16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4.8490975000000001</v>
      </c>
      <c r="P2021" s="19">
        <f t="shared" si="125"/>
        <v>108.96848314606741</v>
      </c>
      <c r="Q2021" t="s">
        <v>8321</v>
      </c>
      <c r="R2021" t="s">
        <v>8322</v>
      </c>
      <c r="S2021" s="14">
        <f t="shared" si="126"/>
        <v>42605.70857638889</v>
      </c>
      <c r="T2021" s="14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8219</v>
      </c>
      <c r="G2022" t="s">
        <v>8224</v>
      </c>
      <c r="H2022" t="s">
        <v>8246</v>
      </c>
      <c r="I2022" s="16">
        <v>1400108640</v>
      </c>
      <c r="J2022" s="16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1.9233333333333333</v>
      </c>
      <c r="P2022" s="19">
        <f t="shared" si="125"/>
        <v>23.647540983606557</v>
      </c>
      <c r="Q2022" t="s">
        <v>8321</v>
      </c>
      <c r="R2022" t="s">
        <v>8322</v>
      </c>
      <c r="S2022" s="14">
        <f t="shared" si="126"/>
        <v>41737.097499999996</v>
      </c>
      <c r="T2022" s="14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8219</v>
      </c>
      <c r="G2023" t="s">
        <v>8224</v>
      </c>
      <c r="H2023" t="s">
        <v>8246</v>
      </c>
      <c r="I2023" s="16">
        <v>1411522897</v>
      </c>
      <c r="J2023" s="16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2.8109999999999999</v>
      </c>
      <c r="P2023" s="19">
        <f t="shared" si="125"/>
        <v>147.94736842105263</v>
      </c>
      <c r="Q2023" t="s">
        <v>8321</v>
      </c>
      <c r="R2023" t="s">
        <v>8322</v>
      </c>
      <c r="S2023" s="14">
        <f t="shared" si="126"/>
        <v>41861.070567129631</v>
      </c>
      <c r="T2023" s="14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8219</v>
      </c>
      <c r="G2024" t="s">
        <v>8224</v>
      </c>
      <c r="H2024" t="s">
        <v>8246</v>
      </c>
      <c r="I2024" s="16">
        <v>1465652372</v>
      </c>
      <c r="J2024" s="16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1.2513700000000001</v>
      </c>
      <c r="P2024" s="19">
        <f t="shared" si="125"/>
        <v>385.03692307692307</v>
      </c>
      <c r="Q2024" t="s">
        <v>8321</v>
      </c>
      <c r="R2024" t="s">
        <v>8322</v>
      </c>
      <c r="S2024" s="14">
        <f t="shared" si="126"/>
        <v>42502.569120370375</v>
      </c>
      <c r="T2024" s="14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8219</v>
      </c>
      <c r="G2025" t="s">
        <v>8224</v>
      </c>
      <c r="H2025" t="s">
        <v>8246</v>
      </c>
      <c r="I2025" s="16">
        <v>1434017153</v>
      </c>
      <c r="J2025" s="16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1.61459</v>
      </c>
      <c r="P2025" s="19">
        <f t="shared" si="125"/>
        <v>457.39093484419266</v>
      </c>
      <c r="Q2025" t="s">
        <v>8321</v>
      </c>
      <c r="R2025" t="s">
        <v>8322</v>
      </c>
      <c r="S2025" s="14">
        <f t="shared" si="126"/>
        <v>42136.420752314814</v>
      </c>
      <c r="T2025" s="14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8219</v>
      </c>
      <c r="G2026" t="s">
        <v>8224</v>
      </c>
      <c r="H2026" t="s">
        <v>8246</v>
      </c>
      <c r="I2026" s="16">
        <v>1344826800</v>
      </c>
      <c r="J2026" s="1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5.8535000000000004</v>
      </c>
      <c r="P2026" s="19">
        <f t="shared" si="125"/>
        <v>222.99047619047619</v>
      </c>
      <c r="Q2026" t="s">
        <v>8321</v>
      </c>
      <c r="R2026" t="s">
        <v>8322</v>
      </c>
      <c r="S2026" s="14">
        <f t="shared" si="126"/>
        <v>41099.966944444444</v>
      </c>
      <c r="T2026" s="14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 s="16">
        <v>1433996746</v>
      </c>
      <c r="J2027" s="16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2.0114999999999998</v>
      </c>
      <c r="P2027" s="19">
        <f t="shared" si="125"/>
        <v>220.74074074074073</v>
      </c>
      <c r="Q2027" t="s">
        <v>8321</v>
      </c>
      <c r="R2027" t="s">
        <v>8322</v>
      </c>
      <c r="S2027" s="14">
        <f t="shared" si="126"/>
        <v>42136.184560185182</v>
      </c>
      <c r="T2027" s="14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8219</v>
      </c>
      <c r="G2028" t="s">
        <v>8224</v>
      </c>
      <c r="H2028" t="s">
        <v>8246</v>
      </c>
      <c r="I2028" s="16">
        <v>1398052740</v>
      </c>
      <c r="J2028" s="16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1.3348307999999998</v>
      </c>
      <c r="P2028" s="19">
        <f t="shared" si="125"/>
        <v>73.503898678414089</v>
      </c>
      <c r="Q2028" t="s">
        <v>8321</v>
      </c>
      <c r="R2028" t="s">
        <v>8322</v>
      </c>
      <c r="S2028" s="14">
        <f t="shared" si="126"/>
        <v>41704.735937500001</v>
      </c>
      <c r="T2028" s="14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8219</v>
      </c>
      <c r="G2029" t="s">
        <v>8224</v>
      </c>
      <c r="H2029" t="s">
        <v>8246</v>
      </c>
      <c r="I2029" s="16">
        <v>1427740319</v>
      </c>
      <c r="J2029" s="16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1.2024900000000001</v>
      </c>
      <c r="P2029" s="19">
        <f t="shared" si="125"/>
        <v>223.09647495361781</v>
      </c>
      <c r="Q2029" t="s">
        <v>8321</v>
      </c>
      <c r="R2029" t="s">
        <v>8322</v>
      </c>
      <c r="S2029" s="14">
        <f t="shared" si="126"/>
        <v>42048.813877314817</v>
      </c>
      <c r="T2029" s="14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8219</v>
      </c>
      <c r="G2030" t="s">
        <v>8224</v>
      </c>
      <c r="H2030" t="s">
        <v>8246</v>
      </c>
      <c r="I2030" s="16">
        <v>1268690100</v>
      </c>
      <c r="J2030" s="16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1.2616666666666667</v>
      </c>
      <c r="P2030" s="19">
        <f t="shared" si="125"/>
        <v>47.911392405063289</v>
      </c>
      <c r="Q2030" t="s">
        <v>8321</v>
      </c>
      <c r="R2030" t="s">
        <v>8322</v>
      </c>
      <c r="S2030" s="14">
        <f t="shared" si="126"/>
        <v>40215.919050925928</v>
      </c>
      <c r="T2030" s="14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8219</v>
      </c>
      <c r="G2031" t="s">
        <v>8224</v>
      </c>
      <c r="H2031" t="s">
        <v>8246</v>
      </c>
      <c r="I2031" s="16">
        <v>1409099481</v>
      </c>
      <c r="J2031" s="16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3.6120000000000001</v>
      </c>
      <c r="P2031" s="19">
        <f t="shared" si="125"/>
        <v>96.063829787234042</v>
      </c>
      <c r="Q2031" t="s">
        <v>8321</v>
      </c>
      <c r="R2031" t="s">
        <v>8322</v>
      </c>
      <c r="S2031" s="14">
        <f t="shared" si="126"/>
        <v>41848.021770833337</v>
      </c>
      <c r="T2031" s="14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8219</v>
      </c>
      <c r="G2032" t="s">
        <v>8225</v>
      </c>
      <c r="H2032" t="s">
        <v>8247</v>
      </c>
      <c r="I2032" s="16">
        <v>1354233296</v>
      </c>
      <c r="J2032" s="16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2.26239013671875</v>
      </c>
      <c r="P2032" s="19">
        <f t="shared" si="125"/>
        <v>118.6144</v>
      </c>
      <c r="Q2032" t="s">
        <v>8321</v>
      </c>
      <c r="R2032" t="s">
        <v>8322</v>
      </c>
      <c r="S2032" s="14">
        <f t="shared" si="126"/>
        <v>41212.996481481481</v>
      </c>
      <c r="T2032" s="14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 s="16">
        <v>1420765200</v>
      </c>
      <c r="J2033" s="16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1.2035</v>
      </c>
      <c r="P2033" s="19">
        <f t="shared" si="125"/>
        <v>118.45472440944881</v>
      </c>
      <c r="Q2033" t="s">
        <v>8321</v>
      </c>
      <c r="R2033" t="s">
        <v>8322</v>
      </c>
      <c r="S2033" s="14">
        <f t="shared" si="126"/>
        <v>41975.329317129625</v>
      </c>
      <c r="T2033" s="14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8219</v>
      </c>
      <c r="G2034" t="s">
        <v>8224</v>
      </c>
      <c r="H2034" t="s">
        <v>8246</v>
      </c>
      <c r="I2034" s="16">
        <v>1481778000</v>
      </c>
      <c r="J2034" s="16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3.0418799999999999</v>
      </c>
      <c r="P2034" s="19">
        <f t="shared" si="125"/>
        <v>143.21468926553672</v>
      </c>
      <c r="Q2034" t="s">
        <v>8321</v>
      </c>
      <c r="R2034" t="s">
        <v>8322</v>
      </c>
      <c r="S2034" s="14">
        <f t="shared" si="126"/>
        <v>42689.565671296295</v>
      </c>
      <c r="T2034" s="14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8219</v>
      </c>
      <c r="G2035" t="s">
        <v>8224</v>
      </c>
      <c r="H2035" t="s">
        <v>8246</v>
      </c>
      <c r="I2035" s="16">
        <v>1398477518</v>
      </c>
      <c r="J2035" s="16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1.7867599999999999</v>
      </c>
      <c r="P2035" s="19">
        <f t="shared" si="125"/>
        <v>282.71518987341773</v>
      </c>
      <c r="Q2035" t="s">
        <v>8321</v>
      </c>
      <c r="R2035" t="s">
        <v>8322</v>
      </c>
      <c r="S2035" s="14">
        <f t="shared" si="126"/>
        <v>41725.082384259258</v>
      </c>
      <c r="T2035" s="14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8219</v>
      </c>
      <c r="G2036" t="s">
        <v>8224</v>
      </c>
      <c r="H2036" t="s">
        <v>8246</v>
      </c>
      <c r="I2036" s="16">
        <v>1430981880</v>
      </c>
      <c r="J2036" s="1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3.868199871794872</v>
      </c>
      <c r="P2036" s="19">
        <f t="shared" si="125"/>
        <v>593.93620078740162</v>
      </c>
      <c r="Q2036" t="s">
        <v>8321</v>
      </c>
      <c r="R2036" t="s">
        <v>8322</v>
      </c>
      <c r="S2036" s="14">
        <f t="shared" si="126"/>
        <v>42076.130011574074</v>
      </c>
      <c r="T2036" s="14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8219</v>
      </c>
      <c r="G2037" t="s">
        <v>8224</v>
      </c>
      <c r="H2037" t="s">
        <v>8246</v>
      </c>
      <c r="I2037" s="16">
        <v>1450486800</v>
      </c>
      <c r="J2037" s="16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2.1103642500000004</v>
      </c>
      <c r="P2037" s="19">
        <f t="shared" si="125"/>
        <v>262.15704968944101</v>
      </c>
      <c r="Q2037" t="s">
        <v>8321</v>
      </c>
      <c r="R2037" t="s">
        <v>8322</v>
      </c>
      <c r="S2037" s="14">
        <f t="shared" si="126"/>
        <v>42311.625081018516</v>
      </c>
      <c r="T2037" s="14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8219</v>
      </c>
      <c r="G2038" t="s">
        <v>8224</v>
      </c>
      <c r="H2038" t="s">
        <v>8246</v>
      </c>
      <c r="I2038" s="16">
        <v>1399668319</v>
      </c>
      <c r="J2038" s="16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1.3166833333333334</v>
      </c>
      <c r="P2038" s="19">
        <f t="shared" si="125"/>
        <v>46.580778301886795</v>
      </c>
      <c r="Q2038" t="s">
        <v>8321</v>
      </c>
      <c r="R2038" t="s">
        <v>8322</v>
      </c>
      <c r="S2038" s="14">
        <f t="shared" si="126"/>
        <v>41738.864803240744</v>
      </c>
      <c r="T2038" s="14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8219</v>
      </c>
      <c r="G2039" t="s">
        <v>8224</v>
      </c>
      <c r="H2039" t="s">
        <v>8246</v>
      </c>
      <c r="I2039" s="16">
        <v>1388383353</v>
      </c>
      <c r="J2039" s="16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3.0047639999999998</v>
      </c>
      <c r="P2039" s="19">
        <f t="shared" si="125"/>
        <v>70.041118881118877</v>
      </c>
      <c r="Q2039" t="s">
        <v>8321</v>
      </c>
      <c r="R2039" t="s">
        <v>8322</v>
      </c>
      <c r="S2039" s="14">
        <f t="shared" si="126"/>
        <v>41578.210104166668</v>
      </c>
      <c r="T2039" s="14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8219</v>
      </c>
      <c r="G2040" t="s">
        <v>8225</v>
      </c>
      <c r="H2040" t="s">
        <v>8247</v>
      </c>
      <c r="I2040" s="16">
        <v>1372701600</v>
      </c>
      <c r="J2040" s="16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4.2051249999999998</v>
      </c>
      <c r="P2040" s="19">
        <f t="shared" si="125"/>
        <v>164.90686274509804</v>
      </c>
      <c r="Q2040" t="s">
        <v>8321</v>
      </c>
      <c r="R2040" t="s">
        <v>8322</v>
      </c>
      <c r="S2040" s="14">
        <f t="shared" si="126"/>
        <v>41424.27107638889</v>
      </c>
      <c r="T2040" s="14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8219</v>
      </c>
      <c r="G2041" t="s">
        <v>8224</v>
      </c>
      <c r="H2041" t="s">
        <v>8246</v>
      </c>
      <c r="I2041" s="16">
        <v>1480568340</v>
      </c>
      <c r="J2041" s="16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1.362168</v>
      </c>
      <c r="P2041" s="19">
        <f t="shared" si="125"/>
        <v>449.26385224274406</v>
      </c>
      <c r="Q2041" t="s">
        <v>8321</v>
      </c>
      <c r="R2041" t="s">
        <v>8322</v>
      </c>
      <c r="S2041" s="14">
        <f t="shared" si="126"/>
        <v>42675.438946759255</v>
      </c>
      <c r="T2041" s="14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8219</v>
      </c>
      <c r="G2042" t="s">
        <v>8224</v>
      </c>
      <c r="H2042" t="s">
        <v>8246</v>
      </c>
      <c r="I2042" s="16">
        <v>1384557303</v>
      </c>
      <c r="J2042" s="16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2.4817133333333334</v>
      </c>
      <c r="P2042" s="19">
        <f t="shared" si="125"/>
        <v>27.472841328413285</v>
      </c>
      <c r="Q2042" t="s">
        <v>8321</v>
      </c>
      <c r="R2042" t="s">
        <v>8322</v>
      </c>
      <c r="S2042" s="14">
        <f t="shared" si="126"/>
        <v>41578.927118055559</v>
      </c>
      <c r="T2042" s="14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8219</v>
      </c>
      <c r="G2043" t="s">
        <v>8224</v>
      </c>
      <c r="H2043" t="s">
        <v>8246</v>
      </c>
      <c r="I2043" s="16">
        <v>1478785027</v>
      </c>
      <c r="J2043" s="16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1.8186315789473684</v>
      </c>
      <c r="P2043" s="19">
        <f t="shared" si="125"/>
        <v>143.97499999999999</v>
      </c>
      <c r="Q2043" t="s">
        <v>8321</v>
      </c>
      <c r="R2043" t="s">
        <v>8322</v>
      </c>
      <c r="S2043" s="14">
        <f t="shared" si="126"/>
        <v>42654.525775462964</v>
      </c>
      <c r="T2043" s="14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8219</v>
      </c>
      <c r="G2044" t="s">
        <v>8224</v>
      </c>
      <c r="H2044" t="s">
        <v>8246</v>
      </c>
      <c r="I2044" s="16">
        <v>1453481974</v>
      </c>
      <c r="J2044" s="16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1.2353000000000001</v>
      </c>
      <c r="P2044" s="19">
        <f t="shared" si="125"/>
        <v>88.23571428571428</v>
      </c>
      <c r="Q2044" t="s">
        <v>8321</v>
      </c>
      <c r="R2044" t="s">
        <v>8322</v>
      </c>
      <c r="S2044" s="14">
        <f t="shared" si="126"/>
        <v>42331.708032407405</v>
      </c>
      <c r="T2044" s="14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8219</v>
      </c>
      <c r="G2045" t="s">
        <v>8224</v>
      </c>
      <c r="H2045" t="s">
        <v>8246</v>
      </c>
      <c r="I2045" s="16">
        <v>1481432340</v>
      </c>
      <c r="J2045" s="16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5.0620938628158845</v>
      </c>
      <c r="P2045" s="19">
        <f t="shared" si="125"/>
        <v>36.326424870466319</v>
      </c>
      <c r="Q2045" t="s">
        <v>8321</v>
      </c>
      <c r="R2045" t="s">
        <v>8322</v>
      </c>
      <c r="S2045" s="14">
        <f t="shared" si="126"/>
        <v>42661.176817129628</v>
      </c>
      <c r="T2045" s="14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8219</v>
      </c>
      <c r="G2046" t="s">
        <v>8224</v>
      </c>
      <c r="H2046" t="s">
        <v>8246</v>
      </c>
      <c r="I2046" s="16">
        <v>1434212714</v>
      </c>
      <c r="J2046" s="1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1.0821333333333334</v>
      </c>
      <c r="P2046" s="19">
        <f t="shared" si="125"/>
        <v>90.177777777777777</v>
      </c>
      <c r="Q2046" t="s">
        <v>8321</v>
      </c>
      <c r="R2046" t="s">
        <v>8322</v>
      </c>
      <c r="S2046" s="14">
        <f t="shared" si="126"/>
        <v>42138.684189814812</v>
      </c>
      <c r="T2046" s="14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8219</v>
      </c>
      <c r="G2047" t="s">
        <v>8224</v>
      </c>
      <c r="H2047" t="s">
        <v>8246</v>
      </c>
      <c r="I2047" s="16">
        <v>1341799647</v>
      </c>
      <c r="J2047" s="16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8.1918387755102042</v>
      </c>
      <c r="P2047" s="19">
        <f t="shared" si="125"/>
        <v>152.62361216730039</v>
      </c>
      <c r="Q2047" t="s">
        <v>8321</v>
      </c>
      <c r="R2047" t="s">
        <v>8322</v>
      </c>
      <c r="S2047" s="14">
        <f t="shared" si="126"/>
        <v>41069.088506944441</v>
      </c>
      <c r="T2047" s="14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8219</v>
      </c>
      <c r="G2048" t="s">
        <v>8224</v>
      </c>
      <c r="H2048" t="s">
        <v>8246</v>
      </c>
      <c r="I2048" s="16">
        <v>1369282044</v>
      </c>
      <c r="J2048" s="16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1.2110000000000001</v>
      </c>
      <c r="P2048" s="19">
        <f t="shared" si="125"/>
        <v>55.806451612903224</v>
      </c>
      <c r="Q2048" t="s">
        <v>8321</v>
      </c>
      <c r="R2048" t="s">
        <v>8322</v>
      </c>
      <c r="S2048" s="14">
        <f t="shared" si="126"/>
        <v>41387.171805555554</v>
      </c>
      <c r="T2048" s="14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8219</v>
      </c>
      <c r="G2049" t="s">
        <v>8226</v>
      </c>
      <c r="H2049" t="s">
        <v>8248</v>
      </c>
      <c r="I2049" s="16">
        <v>1429228800</v>
      </c>
      <c r="J2049" s="16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1.0299897959183673</v>
      </c>
      <c r="P2049" s="19">
        <f t="shared" si="125"/>
        <v>227.85327313769753</v>
      </c>
      <c r="Q2049" t="s">
        <v>8321</v>
      </c>
      <c r="R2049" t="s">
        <v>8322</v>
      </c>
      <c r="S2049" s="14">
        <f t="shared" si="126"/>
        <v>42081.903587962966</v>
      </c>
      <c r="T2049" s="14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8219</v>
      </c>
      <c r="G2050" t="s">
        <v>8224</v>
      </c>
      <c r="H2050" t="s">
        <v>8246</v>
      </c>
      <c r="I2050" s="16">
        <v>1369323491</v>
      </c>
      <c r="J2050" s="16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1.4833229411764706</v>
      </c>
      <c r="P2050" s="19">
        <f t="shared" si="125"/>
        <v>91.82989803350327</v>
      </c>
      <c r="Q2050" t="s">
        <v>8321</v>
      </c>
      <c r="R2050" t="s">
        <v>8322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8219</v>
      </c>
      <c r="G2051" t="s">
        <v>8225</v>
      </c>
      <c r="H2051" t="s">
        <v>8247</v>
      </c>
      <c r="I2051" s="16">
        <v>1386025140</v>
      </c>
      <c r="J2051" s="16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E2051/D2051</f>
        <v>1.2019070000000001</v>
      </c>
      <c r="P2051" s="19">
        <f t="shared" ref="P2051:P2114" si="129">E2051/L2051</f>
        <v>80.991037735849048</v>
      </c>
      <c r="Q2051" t="s">
        <v>8321</v>
      </c>
      <c r="R2051" t="s">
        <v>8322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8219</v>
      </c>
      <c r="G2052" t="s">
        <v>8224</v>
      </c>
      <c r="H2052" t="s">
        <v>8246</v>
      </c>
      <c r="I2052" s="16">
        <v>1433036578</v>
      </c>
      <c r="J2052" s="16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4.7327000000000004</v>
      </c>
      <c r="P2052" s="19">
        <f t="shared" si="129"/>
        <v>278.39411764705881</v>
      </c>
      <c r="Q2052" t="s">
        <v>8321</v>
      </c>
      <c r="R2052" t="s">
        <v>8322</v>
      </c>
      <c r="S2052" s="14">
        <f t="shared" si="130"/>
        <v>42115.071504629625</v>
      </c>
      <c r="T2052" s="14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8219</v>
      </c>
      <c r="G2053" t="s">
        <v>8224</v>
      </c>
      <c r="H2053" t="s">
        <v>8246</v>
      </c>
      <c r="I2053" s="16">
        <v>1388017937</v>
      </c>
      <c r="J2053" s="16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1.303625</v>
      </c>
      <c r="P2053" s="19">
        <f t="shared" si="129"/>
        <v>43.095041322314053</v>
      </c>
      <c r="Q2053" t="s">
        <v>8321</v>
      </c>
      <c r="R2053" t="s">
        <v>8322</v>
      </c>
      <c r="S2053" s="14">
        <f t="shared" si="130"/>
        <v>41604.022418981483</v>
      </c>
      <c r="T2053" s="14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8219</v>
      </c>
      <c r="G2054" t="s">
        <v>8224</v>
      </c>
      <c r="H2054" t="s">
        <v>8246</v>
      </c>
      <c r="I2054" s="16">
        <v>1455933653</v>
      </c>
      <c r="J2054" s="16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3.5304799999999998</v>
      </c>
      <c r="P2054" s="19">
        <f t="shared" si="129"/>
        <v>326.29205175600737</v>
      </c>
      <c r="Q2054" t="s">
        <v>8321</v>
      </c>
      <c r="R2054" t="s">
        <v>8322</v>
      </c>
      <c r="S2054" s="14">
        <f t="shared" si="130"/>
        <v>42375.08394675926</v>
      </c>
      <c r="T2054" s="14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8219</v>
      </c>
      <c r="G2055" t="s">
        <v>8224</v>
      </c>
      <c r="H2055" t="s">
        <v>8246</v>
      </c>
      <c r="I2055" s="16">
        <v>1448466551</v>
      </c>
      <c r="J2055" s="16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1.0102</v>
      </c>
      <c r="P2055" s="19">
        <f t="shared" si="129"/>
        <v>41.743801652892564</v>
      </c>
      <c r="Q2055" t="s">
        <v>8321</v>
      </c>
      <c r="R2055" t="s">
        <v>8322</v>
      </c>
      <c r="S2055" s="14">
        <f t="shared" si="130"/>
        <v>42303.617488425924</v>
      </c>
      <c r="T2055" s="14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8219</v>
      </c>
      <c r="G2056" t="s">
        <v>8225</v>
      </c>
      <c r="H2056" t="s">
        <v>8247</v>
      </c>
      <c r="I2056" s="16">
        <v>1399033810</v>
      </c>
      <c r="J2056" s="1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1.1359142857142857</v>
      </c>
      <c r="P2056" s="19">
        <f t="shared" si="129"/>
        <v>64.020933977455712</v>
      </c>
      <c r="Q2056" t="s">
        <v>8321</v>
      </c>
      <c r="R2056" t="s">
        <v>8322</v>
      </c>
      <c r="S2056" s="14">
        <f t="shared" si="130"/>
        <v>41731.520949074074</v>
      </c>
      <c r="T2056" s="14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8219</v>
      </c>
      <c r="G2057" t="s">
        <v>8224</v>
      </c>
      <c r="H2057" t="s">
        <v>8246</v>
      </c>
      <c r="I2057" s="16">
        <v>1417579200</v>
      </c>
      <c r="J2057" s="16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1.6741666666666666</v>
      </c>
      <c r="P2057" s="19">
        <f t="shared" si="129"/>
        <v>99.455445544554451</v>
      </c>
      <c r="Q2057" t="s">
        <v>8321</v>
      </c>
      <c r="R2057" t="s">
        <v>8322</v>
      </c>
      <c r="S2057" s="14">
        <f t="shared" si="130"/>
        <v>41946.674108796295</v>
      </c>
      <c r="T2057" s="14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8219</v>
      </c>
      <c r="G2058" t="s">
        <v>8224</v>
      </c>
      <c r="H2058" t="s">
        <v>8246</v>
      </c>
      <c r="I2058" s="16">
        <v>1366222542</v>
      </c>
      <c r="J2058" s="16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1.5345200000000001</v>
      </c>
      <c r="P2058" s="19">
        <f t="shared" si="129"/>
        <v>138.49458483754512</v>
      </c>
      <c r="Q2058" t="s">
        <v>8321</v>
      </c>
      <c r="R2058" t="s">
        <v>8322</v>
      </c>
      <c r="S2058" s="14">
        <f t="shared" si="130"/>
        <v>41351.76090277778</v>
      </c>
      <c r="T2058" s="14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8219</v>
      </c>
      <c r="G2059" t="s">
        <v>8225</v>
      </c>
      <c r="H2059" t="s">
        <v>8247</v>
      </c>
      <c r="I2059" s="16">
        <v>1456487532</v>
      </c>
      <c r="J2059" s="16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2.022322</v>
      </c>
      <c r="P2059" s="19">
        <f t="shared" si="129"/>
        <v>45.547792792792798</v>
      </c>
      <c r="Q2059" t="s">
        <v>8321</v>
      </c>
      <c r="R2059" t="s">
        <v>8322</v>
      </c>
      <c r="S2059" s="14">
        <f t="shared" si="130"/>
        <v>42396.494583333333</v>
      </c>
      <c r="T2059" s="14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8219</v>
      </c>
      <c r="G2060" t="s">
        <v>8225</v>
      </c>
      <c r="H2060" t="s">
        <v>8247</v>
      </c>
      <c r="I2060" s="16">
        <v>1425326400</v>
      </c>
      <c r="J2060" s="16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1.6828125</v>
      </c>
      <c r="P2060" s="19">
        <f t="shared" si="129"/>
        <v>10.507317073170732</v>
      </c>
      <c r="Q2060" t="s">
        <v>8321</v>
      </c>
      <c r="R2060" t="s">
        <v>8322</v>
      </c>
      <c r="S2060" s="14">
        <f t="shared" si="130"/>
        <v>42026.370717592596</v>
      </c>
      <c r="T2060" s="14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8219</v>
      </c>
      <c r="G2061" t="s">
        <v>8224</v>
      </c>
      <c r="H2061" t="s">
        <v>8246</v>
      </c>
      <c r="I2061" s="16">
        <v>1454277540</v>
      </c>
      <c r="J2061" s="16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1.4345666666666668</v>
      </c>
      <c r="P2061" s="19">
        <f t="shared" si="129"/>
        <v>114.76533333333333</v>
      </c>
      <c r="Q2061" t="s">
        <v>8321</v>
      </c>
      <c r="R2061" t="s">
        <v>8322</v>
      </c>
      <c r="S2061" s="14">
        <f t="shared" si="130"/>
        <v>42361.602476851855</v>
      </c>
      <c r="T2061" s="14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8219</v>
      </c>
      <c r="G2062" t="s">
        <v>8224</v>
      </c>
      <c r="H2062" t="s">
        <v>8246</v>
      </c>
      <c r="I2062" s="16">
        <v>1406129150</v>
      </c>
      <c r="J2062" s="16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1.964</v>
      </c>
      <c r="P2062" s="19">
        <f t="shared" si="129"/>
        <v>35.997067448680355</v>
      </c>
      <c r="Q2062" t="s">
        <v>8321</v>
      </c>
      <c r="R2062" t="s">
        <v>8322</v>
      </c>
      <c r="S2062" s="14">
        <f t="shared" si="130"/>
        <v>41783.642939814818</v>
      </c>
      <c r="T2062" s="14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8219</v>
      </c>
      <c r="G2063" t="s">
        <v>8224</v>
      </c>
      <c r="H2063" t="s">
        <v>8246</v>
      </c>
      <c r="I2063" s="16">
        <v>1483208454</v>
      </c>
      <c r="J2063" s="16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1.0791999999999999</v>
      </c>
      <c r="P2063" s="19">
        <f t="shared" si="129"/>
        <v>154.17142857142858</v>
      </c>
      <c r="Q2063" t="s">
        <v>8321</v>
      </c>
      <c r="R2063" t="s">
        <v>8322</v>
      </c>
      <c r="S2063" s="14">
        <f t="shared" si="130"/>
        <v>42705.764513888891</v>
      </c>
      <c r="T2063" s="14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8219</v>
      </c>
      <c r="G2064" t="s">
        <v>8232</v>
      </c>
      <c r="H2064" t="s">
        <v>8253</v>
      </c>
      <c r="I2064" s="16">
        <v>1458807098</v>
      </c>
      <c r="J2064" s="16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1.14977</v>
      </c>
      <c r="P2064" s="19">
        <f t="shared" si="129"/>
        <v>566.38916256157631</v>
      </c>
      <c r="Q2064" t="s">
        <v>8321</v>
      </c>
      <c r="R2064" t="s">
        <v>8322</v>
      </c>
      <c r="S2064" s="14">
        <f t="shared" si="130"/>
        <v>42423.3830787037</v>
      </c>
      <c r="T2064" s="14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 s="16">
        <v>1463333701</v>
      </c>
      <c r="J2065" s="16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1.4804999999999999</v>
      </c>
      <c r="P2065" s="19">
        <f t="shared" si="129"/>
        <v>120.85714285714286</v>
      </c>
      <c r="Q2065" t="s">
        <v>8321</v>
      </c>
      <c r="R2065" t="s">
        <v>8322</v>
      </c>
      <c r="S2065" s="14">
        <f t="shared" si="130"/>
        <v>42472.73265046296</v>
      </c>
      <c r="T2065" s="14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8219</v>
      </c>
      <c r="G2066" t="s">
        <v>8224</v>
      </c>
      <c r="H2066" t="s">
        <v>8246</v>
      </c>
      <c r="I2066" s="16">
        <v>1370001600</v>
      </c>
      <c r="J2066" s="1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1.9116676082790633</v>
      </c>
      <c r="P2066" s="19">
        <f t="shared" si="129"/>
        <v>86.163845492085343</v>
      </c>
      <c r="Q2066" t="s">
        <v>8321</v>
      </c>
      <c r="R2066" t="s">
        <v>8322</v>
      </c>
      <c r="S2066" s="14">
        <f t="shared" si="130"/>
        <v>41389.364849537036</v>
      </c>
      <c r="T2066" s="14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8219</v>
      </c>
      <c r="G2067" t="s">
        <v>8225</v>
      </c>
      <c r="H2067" t="s">
        <v>8247</v>
      </c>
      <c r="I2067" s="16">
        <v>1387958429</v>
      </c>
      <c r="J2067" s="16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1.99215125</v>
      </c>
      <c r="P2067" s="19">
        <f t="shared" si="129"/>
        <v>51.212114395886893</v>
      </c>
      <c r="Q2067" t="s">
        <v>8321</v>
      </c>
      <c r="R2067" t="s">
        <v>8322</v>
      </c>
      <c r="S2067" s="14">
        <f t="shared" si="130"/>
        <v>41603.333668981482</v>
      </c>
      <c r="T2067" s="14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8219</v>
      </c>
      <c r="G2068" t="s">
        <v>8224</v>
      </c>
      <c r="H2068" t="s">
        <v>8246</v>
      </c>
      <c r="I2068" s="16">
        <v>1408818683</v>
      </c>
      <c r="J2068" s="16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2.1859999999999999</v>
      </c>
      <c r="P2068" s="19">
        <f t="shared" si="129"/>
        <v>67.261538461538464</v>
      </c>
      <c r="Q2068" t="s">
        <v>8321</v>
      </c>
      <c r="R2068" t="s">
        <v>8322</v>
      </c>
      <c r="S2068" s="14">
        <f t="shared" si="130"/>
        <v>41844.771793981483</v>
      </c>
      <c r="T2068" s="14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8219</v>
      </c>
      <c r="G2069" t="s">
        <v>8225</v>
      </c>
      <c r="H2069" t="s">
        <v>8247</v>
      </c>
      <c r="I2069" s="16">
        <v>1432499376</v>
      </c>
      <c r="J2069" s="16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1.2686868686868686</v>
      </c>
      <c r="P2069" s="19">
        <f t="shared" si="129"/>
        <v>62.8</v>
      </c>
      <c r="Q2069" t="s">
        <v>8321</v>
      </c>
      <c r="R2069" t="s">
        <v>8322</v>
      </c>
      <c r="S2069" s="14">
        <f t="shared" si="130"/>
        <v>42115.853888888887</v>
      </c>
      <c r="T2069" s="14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8219</v>
      </c>
      <c r="G2070" t="s">
        <v>8224</v>
      </c>
      <c r="H2070" t="s">
        <v>8246</v>
      </c>
      <c r="I2070" s="16">
        <v>1476994315</v>
      </c>
      <c r="J2070" s="16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1.0522388</v>
      </c>
      <c r="P2070" s="19">
        <f t="shared" si="129"/>
        <v>346.13118421052633</v>
      </c>
      <c r="Q2070" t="s">
        <v>8321</v>
      </c>
      <c r="R2070" t="s">
        <v>8322</v>
      </c>
      <c r="S2070" s="14">
        <f t="shared" si="130"/>
        <v>42633.841608796298</v>
      </c>
      <c r="T2070" s="14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8219</v>
      </c>
      <c r="G2071" t="s">
        <v>8224</v>
      </c>
      <c r="H2071" t="s">
        <v>8246</v>
      </c>
      <c r="I2071" s="16">
        <v>1451776791</v>
      </c>
      <c r="J2071" s="16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1.2840666000000001</v>
      </c>
      <c r="P2071" s="19">
        <f t="shared" si="129"/>
        <v>244.11912547528519</v>
      </c>
      <c r="Q2071" t="s">
        <v>8321</v>
      </c>
      <c r="R2071" t="s">
        <v>8322</v>
      </c>
      <c r="S2071" s="14">
        <f t="shared" si="130"/>
        <v>42340.972118055557</v>
      </c>
      <c r="T2071" s="14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 s="16">
        <v>1467128723</v>
      </c>
      <c r="J2072" s="16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3.1732719999999999</v>
      </c>
      <c r="P2072" s="19">
        <f t="shared" si="129"/>
        <v>259.25424836601309</v>
      </c>
      <c r="Q2072" t="s">
        <v>8321</v>
      </c>
      <c r="R2072" t="s">
        <v>8322</v>
      </c>
      <c r="S2072" s="14">
        <f t="shared" si="130"/>
        <v>42519.6565162037</v>
      </c>
      <c r="T2072" s="14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8219</v>
      </c>
      <c r="G2073" t="s">
        <v>8224</v>
      </c>
      <c r="H2073" t="s">
        <v>8246</v>
      </c>
      <c r="I2073" s="16">
        <v>1475390484</v>
      </c>
      <c r="J2073" s="16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2.8073000000000001</v>
      </c>
      <c r="P2073" s="19">
        <f t="shared" si="129"/>
        <v>201.96402877697841</v>
      </c>
      <c r="Q2073" t="s">
        <v>8321</v>
      </c>
      <c r="R2073" t="s">
        <v>8322</v>
      </c>
      <c r="S2073" s="14">
        <f t="shared" si="130"/>
        <v>42600.278749999998</v>
      </c>
      <c r="T2073" s="14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8219</v>
      </c>
      <c r="G2074" t="s">
        <v>8224</v>
      </c>
      <c r="H2074" t="s">
        <v>8246</v>
      </c>
      <c r="I2074" s="16">
        <v>1462629432</v>
      </c>
      <c r="J2074" s="16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1.1073146853146854</v>
      </c>
      <c r="P2074" s="19">
        <f t="shared" si="129"/>
        <v>226.20857142857142</v>
      </c>
      <c r="Q2074" t="s">
        <v>8321</v>
      </c>
      <c r="R2074" t="s">
        <v>8322</v>
      </c>
      <c r="S2074" s="14">
        <f t="shared" si="130"/>
        <v>42467.581388888888</v>
      </c>
      <c r="T2074" s="14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8219</v>
      </c>
      <c r="G2075" t="s">
        <v>8224</v>
      </c>
      <c r="H2075" t="s">
        <v>8246</v>
      </c>
      <c r="I2075" s="16">
        <v>1431100918</v>
      </c>
      <c r="J2075" s="16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1.5260429999999998</v>
      </c>
      <c r="P2075" s="19">
        <f t="shared" si="129"/>
        <v>324.69</v>
      </c>
      <c r="Q2075" t="s">
        <v>8321</v>
      </c>
      <c r="R2075" t="s">
        <v>8322</v>
      </c>
      <c r="S2075" s="14">
        <f t="shared" si="130"/>
        <v>42087.668032407411</v>
      </c>
      <c r="T2075" s="14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8219</v>
      </c>
      <c r="G2076" t="s">
        <v>8224</v>
      </c>
      <c r="H2076" t="s">
        <v>8246</v>
      </c>
      <c r="I2076" s="16">
        <v>1462564182</v>
      </c>
      <c r="J2076" s="1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1.0249999999999999</v>
      </c>
      <c r="P2076" s="19">
        <f t="shared" si="129"/>
        <v>205</v>
      </c>
      <c r="Q2076" t="s">
        <v>8321</v>
      </c>
      <c r="R2076" t="s">
        <v>8322</v>
      </c>
      <c r="S2076" s="14">
        <f t="shared" si="130"/>
        <v>42466.826180555552</v>
      </c>
      <c r="T2076" s="14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8219</v>
      </c>
      <c r="G2077" t="s">
        <v>8224</v>
      </c>
      <c r="H2077" t="s">
        <v>8246</v>
      </c>
      <c r="I2077" s="16">
        <v>1374769288</v>
      </c>
      <c r="J2077" s="16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16.783738373837384</v>
      </c>
      <c r="P2077" s="19">
        <f t="shared" si="129"/>
        <v>20.465926829268295</v>
      </c>
      <c r="Q2077" t="s">
        <v>8321</v>
      </c>
      <c r="R2077" t="s">
        <v>8322</v>
      </c>
      <c r="S2077" s="14">
        <f t="shared" si="130"/>
        <v>41450.681574074071</v>
      </c>
      <c r="T2077" s="14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8219</v>
      </c>
      <c r="G2078" t="s">
        <v>8225</v>
      </c>
      <c r="H2078" t="s">
        <v>8247</v>
      </c>
      <c r="I2078" s="16">
        <v>1406149689</v>
      </c>
      <c r="J2078" s="16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5.4334915642458101</v>
      </c>
      <c r="P2078" s="19">
        <f t="shared" si="129"/>
        <v>116.35303146309367</v>
      </c>
      <c r="Q2078" t="s">
        <v>8321</v>
      </c>
      <c r="R2078" t="s">
        <v>8322</v>
      </c>
      <c r="S2078" s="14">
        <f t="shared" si="130"/>
        <v>41803.880659722221</v>
      </c>
      <c r="T2078" s="14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8219</v>
      </c>
      <c r="G2079" t="s">
        <v>8224</v>
      </c>
      <c r="H2079" t="s">
        <v>8246</v>
      </c>
      <c r="I2079" s="16">
        <v>1433538000</v>
      </c>
      <c r="J2079" s="16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1.1550800000000001</v>
      </c>
      <c r="P2079" s="19">
        <f t="shared" si="129"/>
        <v>307.20212765957444</v>
      </c>
      <c r="Q2079" t="s">
        <v>8321</v>
      </c>
      <c r="R2079" t="s">
        <v>8322</v>
      </c>
      <c r="S2079" s="14">
        <f t="shared" si="130"/>
        <v>42103.042546296296</v>
      </c>
      <c r="T2079" s="14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 s="16">
        <v>1482085857</v>
      </c>
      <c r="J2080" s="16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1.3120499999999999</v>
      </c>
      <c r="P2080" s="19">
        <f t="shared" si="129"/>
        <v>546.6875</v>
      </c>
      <c r="Q2080" t="s">
        <v>8321</v>
      </c>
      <c r="R2080" t="s">
        <v>8322</v>
      </c>
      <c r="S2080" s="14">
        <f t="shared" si="130"/>
        <v>42692.771493055552</v>
      </c>
      <c r="T2080" s="14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8219</v>
      </c>
      <c r="G2081" t="s">
        <v>8225</v>
      </c>
      <c r="H2081" t="s">
        <v>8247</v>
      </c>
      <c r="I2081" s="16">
        <v>1435258800</v>
      </c>
      <c r="J2081" s="16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2.8816999999999999</v>
      </c>
      <c r="P2081" s="19">
        <f t="shared" si="129"/>
        <v>47.474464579901152</v>
      </c>
      <c r="Q2081" t="s">
        <v>8321</v>
      </c>
      <c r="R2081" t="s">
        <v>8322</v>
      </c>
      <c r="S2081" s="14">
        <f t="shared" si="130"/>
        <v>42150.71056712963</v>
      </c>
      <c r="T2081" s="14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8219</v>
      </c>
      <c r="G2082" t="s">
        <v>8224</v>
      </c>
      <c r="H2082" t="s">
        <v>8246</v>
      </c>
      <c r="I2082" s="16">
        <v>1447286300</v>
      </c>
      <c r="J2082" s="16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5.0780000000000003</v>
      </c>
      <c r="P2082" s="19">
        <f t="shared" si="129"/>
        <v>101.56</v>
      </c>
      <c r="Q2082" t="s">
        <v>8321</v>
      </c>
      <c r="R2082" t="s">
        <v>8322</v>
      </c>
      <c r="S2082" s="14">
        <f t="shared" si="130"/>
        <v>42289.957175925927</v>
      </c>
      <c r="T2082" s="14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8219</v>
      </c>
      <c r="G2083" t="s">
        <v>8224</v>
      </c>
      <c r="H2083" t="s">
        <v>8246</v>
      </c>
      <c r="I2083" s="16">
        <v>1337144340</v>
      </c>
      <c r="J2083" s="16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1.1457142857142857</v>
      </c>
      <c r="P2083" s="19">
        <f t="shared" si="129"/>
        <v>72.909090909090907</v>
      </c>
      <c r="Q2083" t="s">
        <v>8316</v>
      </c>
      <c r="R2083" t="s">
        <v>8337</v>
      </c>
      <c r="S2083" s="14">
        <f t="shared" si="130"/>
        <v>41004.156886574077</v>
      </c>
      <c r="T2083" s="14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8219</v>
      </c>
      <c r="G2084" t="s">
        <v>8224</v>
      </c>
      <c r="H2084" t="s">
        <v>8246</v>
      </c>
      <c r="I2084" s="16">
        <v>1322106796</v>
      </c>
      <c r="J2084" s="16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1.1073333333333333</v>
      </c>
      <c r="P2084" s="19">
        <f t="shared" si="129"/>
        <v>43.710526315789473</v>
      </c>
      <c r="Q2084" t="s">
        <v>8316</v>
      </c>
      <c r="R2084" t="s">
        <v>8337</v>
      </c>
      <c r="S2084" s="14">
        <f t="shared" si="130"/>
        <v>40811.120324074072</v>
      </c>
      <c r="T2084" s="14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8219</v>
      </c>
      <c r="G2085" t="s">
        <v>8224</v>
      </c>
      <c r="H2085" t="s">
        <v>8246</v>
      </c>
      <c r="I2085" s="16">
        <v>1338830395</v>
      </c>
      <c r="J2085" s="16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1.1333333333333333</v>
      </c>
      <c r="P2085" s="19">
        <f t="shared" si="129"/>
        <v>34</v>
      </c>
      <c r="Q2085" t="s">
        <v>8316</v>
      </c>
      <c r="R2085" t="s">
        <v>8337</v>
      </c>
      <c r="S2085" s="14">
        <f t="shared" si="130"/>
        <v>41034.72216435185</v>
      </c>
      <c r="T2085" s="14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8219</v>
      </c>
      <c r="G2086" t="s">
        <v>8224</v>
      </c>
      <c r="H2086" t="s">
        <v>8246</v>
      </c>
      <c r="I2086" s="16">
        <v>1399186740</v>
      </c>
      <c r="J2086" s="1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1.0833333333333333</v>
      </c>
      <c r="P2086" s="19">
        <f t="shared" si="129"/>
        <v>70.652173913043484</v>
      </c>
      <c r="Q2086" t="s">
        <v>8316</v>
      </c>
      <c r="R2086" t="s">
        <v>8337</v>
      </c>
      <c r="S2086" s="14">
        <f t="shared" si="130"/>
        <v>41731.833124999997</v>
      </c>
      <c r="T2086" s="14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8219</v>
      </c>
      <c r="G2087" t="s">
        <v>8224</v>
      </c>
      <c r="H2087" t="s">
        <v>8246</v>
      </c>
      <c r="I2087" s="16">
        <v>1342382587</v>
      </c>
      <c r="J2087" s="16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1.2353333333333334</v>
      </c>
      <c r="P2087" s="19">
        <f t="shared" si="129"/>
        <v>89.301204819277103</v>
      </c>
      <c r="Q2087" t="s">
        <v>8316</v>
      </c>
      <c r="R2087" t="s">
        <v>8337</v>
      </c>
      <c r="S2087" s="14">
        <f t="shared" si="130"/>
        <v>41075.835497685184</v>
      </c>
      <c r="T2087" s="14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8219</v>
      </c>
      <c r="G2088" t="s">
        <v>8224</v>
      </c>
      <c r="H2088" t="s">
        <v>8246</v>
      </c>
      <c r="I2088" s="16">
        <v>1323838740</v>
      </c>
      <c r="J2088" s="16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1.0069999999999999</v>
      </c>
      <c r="P2088" s="19">
        <f t="shared" si="129"/>
        <v>115.08571428571429</v>
      </c>
      <c r="Q2088" t="s">
        <v>8316</v>
      </c>
      <c r="R2088" t="s">
        <v>8337</v>
      </c>
      <c r="S2088" s="14">
        <f t="shared" si="130"/>
        <v>40860.67050925926</v>
      </c>
      <c r="T2088" s="14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8219</v>
      </c>
      <c r="G2089" t="s">
        <v>8224</v>
      </c>
      <c r="H2089" t="s">
        <v>8246</v>
      </c>
      <c r="I2089" s="16">
        <v>1315457658</v>
      </c>
      <c r="J2089" s="16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1.0353333333333334</v>
      </c>
      <c r="P2089" s="19">
        <f t="shared" si="129"/>
        <v>62.12</v>
      </c>
      <c r="Q2089" t="s">
        <v>8316</v>
      </c>
      <c r="R2089" t="s">
        <v>8337</v>
      </c>
      <c r="S2089" s="14">
        <f t="shared" si="130"/>
        <v>40764.204375000001</v>
      </c>
      <c r="T2089" s="14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8219</v>
      </c>
      <c r="G2090" t="s">
        <v>8224</v>
      </c>
      <c r="H2090" t="s">
        <v>8246</v>
      </c>
      <c r="I2090" s="16">
        <v>1284177540</v>
      </c>
      <c r="J2090" s="16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1.1551066666666667</v>
      </c>
      <c r="P2090" s="19">
        <f t="shared" si="129"/>
        <v>46.204266666666669</v>
      </c>
      <c r="Q2090" t="s">
        <v>8316</v>
      </c>
      <c r="R2090" t="s">
        <v>8337</v>
      </c>
      <c r="S2090" s="14">
        <f t="shared" si="130"/>
        <v>40395.714722222219</v>
      </c>
      <c r="T2090" s="14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8219</v>
      </c>
      <c r="G2091" t="s">
        <v>8224</v>
      </c>
      <c r="H2091" t="s">
        <v>8246</v>
      </c>
      <c r="I2091" s="16">
        <v>1375408194</v>
      </c>
      <c r="J2091" s="16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1.2040040000000001</v>
      </c>
      <c r="P2091" s="19">
        <f t="shared" si="129"/>
        <v>48.54854838709678</v>
      </c>
      <c r="Q2091" t="s">
        <v>8316</v>
      </c>
      <c r="R2091" t="s">
        <v>8337</v>
      </c>
      <c r="S2091" s="14">
        <f t="shared" si="130"/>
        <v>41453.076319444444</v>
      </c>
      <c r="T2091" s="14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8219</v>
      </c>
      <c r="G2092" t="s">
        <v>8224</v>
      </c>
      <c r="H2092" t="s">
        <v>8246</v>
      </c>
      <c r="I2092" s="16">
        <v>1361696955</v>
      </c>
      <c r="J2092" s="16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1.1504037499999999</v>
      </c>
      <c r="P2092" s="19">
        <f t="shared" si="129"/>
        <v>57.520187499999999</v>
      </c>
      <c r="Q2092" t="s">
        <v>8316</v>
      </c>
      <c r="R2092" t="s">
        <v>8337</v>
      </c>
      <c r="S2092" s="14">
        <f t="shared" si="130"/>
        <v>41299.381423611114</v>
      </c>
      <c r="T2092" s="14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8219</v>
      </c>
      <c r="G2093" t="s">
        <v>8224</v>
      </c>
      <c r="H2093" t="s">
        <v>8246</v>
      </c>
      <c r="I2093" s="16">
        <v>1299009600</v>
      </c>
      <c r="J2093" s="16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1.2046777777777777</v>
      </c>
      <c r="P2093" s="19">
        <f t="shared" si="129"/>
        <v>88.147154471544724</v>
      </c>
      <c r="Q2093" t="s">
        <v>8316</v>
      </c>
      <c r="R2093" t="s">
        <v>8337</v>
      </c>
      <c r="S2093" s="14">
        <f t="shared" si="130"/>
        <v>40555.322662037033</v>
      </c>
      <c r="T2093" s="14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8219</v>
      </c>
      <c r="G2094" t="s">
        <v>8224</v>
      </c>
      <c r="H2094" t="s">
        <v>8246</v>
      </c>
      <c r="I2094" s="16">
        <v>1318006732</v>
      </c>
      <c r="J2094" s="16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1.0128333333333333</v>
      </c>
      <c r="P2094" s="19">
        <f t="shared" si="129"/>
        <v>110.49090909090908</v>
      </c>
      <c r="Q2094" t="s">
        <v>8316</v>
      </c>
      <c r="R2094" t="s">
        <v>8337</v>
      </c>
      <c r="S2094" s="14">
        <f t="shared" si="130"/>
        <v>40763.707546296297</v>
      </c>
      <c r="T2094" s="14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8219</v>
      </c>
      <c r="G2095" t="s">
        <v>8224</v>
      </c>
      <c r="H2095" t="s">
        <v>8246</v>
      </c>
      <c r="I2095" s="16">
        <v>1356211832</v>
      </c>
      <c r="J2095" s="16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1.0246666666666666</v>
      </c>
      <c r="P2095" s="19">
        <f t="shared" si="129"/>
        <v>66.826086956521735</v>
      </c>
      <c r="Q2095" t="s">
        <v>8316</v>
      </c>
      <c r="R2095" t="s">
        <v>8337</v>
      </c>
      <c r="S2095" s="14">
        <f t="shared" si="130"/>
        <v>41205.854537037041</v>
      </c>
      <c r="T2095" s="14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8219</v>
      </c>
      <c r="G2096" t="s">
        <v>8224</v>
      </c>
      <c r="H2096" t="s">
        <v>8246</v>
      </c>
      <c r="I2096" s="16">
        <v>1330916400</v>
      </c>
      <c r="J2096" s="1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1.2054285714285715</v>
      </c>
      <c r="P2096" s="19">
        <f t="shared" si="129"/>
        <v>58.597222222222221</v>
      </c>
      <c r="Q2096" t="s">
        <v>8316</v>
      </c>
      <c r="R2096" t="s">
        <v>8337</v>
      </c>
      <c r="S2096" s="14">
        <f t="shared" si="130"/>
        <v>40939.02002314815</v>
      </c>
      <c r="T2096" s="14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8219</v>
      </c>
      <c r="G2097" t="s">
        <v>8224</v>
      </c>
      <c r="H2097" t="s">
        <v>8246</v>
      </c>
      <c r="I2097" s="16">
        <v>1317576973</v>
      </c>
      <c r="J2097" s="16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</v>
      </c>
      <c r="P2097" s="19">
        <f t="shared" si="129"/>
        <v>113.63636363636364</v>
      </c>
      <c r="Q2097" t="s">
        <v>8316</v>
      </c>
      <c r="R2097" t="s">
        <v>8337</v>
      </c>
      <c r="S2097" s="14">
        <f t="shared" si="130"/>
        <v>40758.733483796292</v>
      </c>
      <c r="T2097" s="14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8219</v>
      </c>
      <c r="G2098" t="s">
        <v>8224</v>
      </c>
      <c r="H2098" t="s">
        <v>8246</v>
      </c>
      <c r="I2098" s="16">
        <v>1351223940</v>
      </c>
      <c r="J2098" s="16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1.0166666666666666</v>
      </c>
      <c r="P2098" s="19">
        <f t="shared" si="129"/>
        <v>43.571428571428569</v>
      </c>
      <c r="Q2098" t="s">
        <v>8316</v>
      </c>
      <c r="R2098" t="s">
        <v>8337</v>
      </c>
      <c r="S2098" s="14">
        <f t="shared" si="130"/>
        <v>41192.758506944447</v>
      </c>
      <c r="T2098" s="14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8219</v>
      </c>
      <c r="G2099" t="s">
        <v>8224</v>
      </c>
      <c r="H2099" t="s">
        <v>8246</v>
      </c>
      <c r="I2099" s="16">
        <v>1322751735</v>
      </c>
      <c r="J2099" s="16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</v>
      </c>
      <c r="P2099" s="19">
        <f t="shared" si="129"/>
        <v>78.94736842105263</v>
      </c>
      <c r="Q2099" t="s">
        <v>8316</v>
      </c>
      <c r="R2099" t="s">
        <v>8337</v>
      </c>
      <c r="S2099" s="14">
        <f t="shared" si="130"/>
        <v>40818.58489583333</v>
      </c>
      <c r="T2099" s="14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8219</v>
      </c>
      <c r="G2100" t="s">
        <v>8224</v>
      </c>
      <c r="H2100" t="s">
        <v>8246</v>
      </c>
      <c r="I2100" s="16">
        <v>1331174635</v>
      </c>
      <c r="J2100" s="16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1.0033333333333334</v>
      </c>
      <c r="P2100" s="19">
        <f t="shared" si="129"/>
        <v>188.125</v>
      </c>
      <c r="Q2100" t="s">
        <v>8316</v>
      </c>
      <c r="R2100" t="s">
        <v>8337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8219</v>
      </c>
      <c r="G2101" t="s">
        <v>8224</v>
      </c>
      <c r="H2101" t="s">
        <v>8246</v>
      </c>
      <c r="I2101" s="16">
        <v>1435808400</v>
      </c>
      <c r="J2101" s="16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1.3236666666666668</v>
      </c>
      <c r="P2101" s="19">
        <f t="shared" si="129"/>
        <v>63.031746031746032</v>
      </c>
      <c r="Q2101" t="s">
        <v>8316</v>
      </c>
      <c r="R2101" t="s">
        <v>8337</v>
      </c>
      <c r="S2101" s="14">
        <f t="shared" si="130"/>
        <v>42173.746342592596</v>
      </c>
      <c r="T2101" s="14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8219</v>
      </c>
      <c r="G2102" t="s">
        <v>8224</v>
      </c>
      <c r="H2102" t="s">
        <v>8246</v>
      </c>
      <c r="I2102" s="16">
        <v>1341028740</v>
      </c>
      <c r="J2102" s="16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1.3666666666666667</v>
      </c>
      <c r="P2102" s="19">
        <f t="shared" si="129"/>
        <v>30.37037037037037</v>
      </c>
      <c r="Q2102" t="s">
        <v>8316</v>
      </c>
      <c r="R2102" t="s">
        <v>8337</v>
      </c>
      <c r="S2102" s="14">
        <f t="shared" si="130"/>
        <v>41074.834965277776</v>
      </c>
      <c r="T2102" s="14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8219</v>
      </c>
      <c r="G2103" t="s">
        <v>8224</v>
      </c>
      <c r="H2103" t="s">
        <v>8246</v>
      </c>
      <c r="I2103" s="16">
        <v>1329104114</v>
      </c>
      <c r="J2103" s="16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1.1325000000000001</v>
      </c>
      <c r="P2103" s="19">
        <f t="shared" si="129"/>
        <v>51.477272727272727</v>
      </c>
      <c r="Q2103" t="s">
        <v>8316</v>
      </c>
      <c r="R2103" t="s">
        <v>8337</v>
      </c>
      <c r="S2103" s="14">
        <f t="shared" si="130"/>
        <v>40892.149467592593</v>
      </c>
      <c r="T2103" s="14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8219</v>
      </c>
      <c r="G2104" t="s">
        <v>8224</v>
      </c>
      <c r="H2104" t="s">
        <v>8246</v>
      </c>
      <c r="I2104" s="16">
        <v>1304628648</v>
      </c>
      <c r="J2104" s="16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1.36</v>
      </c>
      <c r="P2104" s="19">
        <f t="shared" si="129"/>
        <v>35.789473684210527</v>
      </c>
      <c r="Q2104" t="s">
        <v>8316</v>
      </c>
      <c r="R2104" t="s">
        <v>8337</v>
      </c>
      <c r="S2104" s="14">
        <f t="shared" si="130"/>
        <v>40638.868611111109</v>
      </c>
      <c r="T2104" s="14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8219</v>
      </c>
      <c r="G2105" t="s">
        <v>8224</v>
      </c>
      <c r="H2105" t="s">
        <v>8246</v>
      </c>
      <c r="I2105" s="16">
        <v>1352488027</v>
      </c>
      <c r="J2105" s="16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1.4612318374694613</v>
      </c>
      <c r="P2105" s="19">
        <f t="shared" si="129"/>
        <v>98.817391304347822</v>
      </c>
      <c r="Q2105" t="s">
        <v>8316</v>
      </c>
      <c r="R2105" t="s">
        <v>8337</v>
      </c>
      <c r="S2105" s="14">
        <f t="shared" si="130"/>
        <v>41192.754942129628</v>
      </c>
      <c r="T2105" s="14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8219</v>
      </c>
      <c r="G2106" t="s">
        <v>8224</v>
      </c>
      <c r="H2106" t="s">
        <v>8246</v>
      </c>
      <c r="I2106" s="16">
        <v>1369958400</v>
      </c>
      <c r="J2106" s="1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1.2949999999999999</v>
      </c>
      <c r="P2106" s="19">
        <f t="shared" si="129"/>
        <v>28</v>
      </c>
      <c r="Q2106" t="s">
        <v>8316</v>
      </c>
      <c r="R2106" t="s">
        <v>8337</v>
      </c>
      <c r="S2106" s="14">
        <f t="shared" si="130"/>
        <v>41394.074467592596</v>
      </c>
      <c r="T2106" s="14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8219</v>
      </c>
      <c r="G2107" t="s">
        <v>8224</v>
      </c>
      <c r="H2107" t="s">
        <v>8246</v>
      </c>
      <c r="I2107" s="16">
        <v>1416542400</v>
      </c>
      <c r="J2107" s="16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2.54</v>
      </c>
      <c r="P2107" s="19">
        <f t="shared" si="129"/>
        <v>51.313131313131315</v>
      </c>
      <c r="Q2107" t="s">
        <v>8316</v>
      </c>
      <c r="R2107" t="s">
        <v>8337</v>
      </c>
      <c r="S2107" s="14">
        <f t="shared" si="130"/>
        <v>41951.788807870369</v>
      </c>
      <c r="T2107" s="14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8219</v>
      </c>
      <c r="G2108" t="s">
        <v>8224</v>
      </c>
      <c r="H2108" t="s">
        <v>8246</v>
      </c>
      <c r="I2108" s="16">
        <v>1359176974</v>
      </c>
      <c r="J2108" s="16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1.0704545454545455</v>
      </c>
      <c r="P2108" s="19">
        <f t="shared" si="129"/>
        <v>53.522727272727273</v>
      </c>
      <c r="Q2108" t="s">
        <v>8316</v>
      </c>
      <c r="R2108" t="s">
        <v>8337</v>
      </c>
      <c r="S2108" s="14">
        <f t="shared" si="130"/>
        <v>41270.21497685185</v>
      </c>
      <c r="T2108" s="14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8219</v>
      </c>
      <c r="G2109" t="s">
        <v>8224</v>
      </c>
      <c r="H2109" t="s">
        <v>8246</v>
      </c>
      <c r="I2109" s="16">
        <v>1415815393</v>
      </c>
      <c r="J2109" s="16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1.0773299999999999</v>
      </c>
      <c r="P2109" s="19">
        <f t="shared" si="129"/>
        <v>37.149310344827583</v>
      </c>
      <c r="Q2109" t="s">
        <v>8316</v>
      </c>
      <c r="R2109" t="s">
        <v>8337</v>
      </c>
      <c r="S2109" s="14">
        <f t="shared" si="130"/>
        <v>41934.71056712963</v>
      </c>
      <c r="T2109" s="14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8219</v>
      </c>
      <c r="G2110" t="s">
        <v>8224</v>
      </c>
      <c r="H2110" t="s">
        <v>8246</v>
      </c>
      <c r="I2110" s="16">
        <v>1347249300</v>
      </c>
      <c r="J2110" s="16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1.0731250000000001</v>
      </c>
      <c r="P2110" s="19">
        <f t="shared" si="129"/>
        <v>89.895287958115176</v>
      </c>
      <c r="Q2110" t="s">
        <v>8316</v>
      </c>
      <c r="R2110" t="s">
        <v>8337</v>
      </c>
      <c r="S2110" s="14">
        <f t="shared" si="130"/>
        <v>41135.175694444442</v>
      </c>
      <c r="T2110" s="14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8219</v>
      </c>
      <c r="G2111" t="s">
        <v>8224</v>
      </c>
      <c r="H2111" t="s">
        <v>8246</v>
      </c>
      <c r="I2111" s="16">
        <v>1436115617</v>
      </c>
      <c r="J2111" s="16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1.06525</v>
      </c>
      <c r="P2111" s="19">
        <f t="shared" si="129"/>
        <v>106.52500000000001</v>
      </c>
      <c r="Q2111" t="s">
        <v>8316</v>
      </c>
      <c r="R2111" t="s">
        <v>8337</v>
      </c>
      <c r="S2111" s="14">
        <f t="shared" si="130"/>
        <v>42160.708530092597</v>
      </c>
      <c r="T2111" s="14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8219</v>
      </c>
      <c r="G2112" t="s">
        <v>8224</v>
      </c>
      <c r="H2112" t="s">
        <v>8246</v>
      </c>
      <c r="I2112" s="16">
        <v>1401253140</v>
      </c>
      <c r="J2112" s="16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1.0035000000000001</v>
      </c>
      <c r="P2112" s="19">
        <f t="shared" si="129"/>
        <v>52.815789473684212</v>
      </c>
      <c r="Q2112" t="s">
        <v>8316</v>
      </c>
      <c r="R2112" t="s">
        <v>8337</v>
      </c>
      <c r="S2112" s="14">
        <f t="shared" si="130"/>
        <v>41759.670937499999</v>
      </c>
      <c r="T2112" s="14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8219</v>
      </c>
      <c r="G2113" t="s">
        <v>8224</v>
      </c>
      <c r="H2113" t="s">
        <v>8246</v>
      </c>
      <c r="I2113" s="16">
        <v>1313370000</v>
      </c>
      <c r="J2113" s="16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1.0649999999999999</v>
      </c>
      <c r="P2113" s="19">
        <f t="shared" si="129"/>
        <v>54.615384615384613</v>
      </c>
      <c r="Q2113" t="s">
        <v>8316</v>
      </c>
      <c r="R2113" t="s">
        <v>8337</v>
      </c>
      <c r="S2113" s="14">
        <f t="shared" si="130"/>
        <v>40703.197048611109</v>
      </c>
      <c r="T2113" s="14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8219</v>
      </c>
      <c r="G2114" t="s">
        <v>8224</v>
      </c>
      <c r="H2114" t="s">
        <v>8246</v>
      </c>
      <c r="I2114" s="16">
        <v>1366064193</v>
      </c>
      <c r="J2114" s="16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</v>
      </c>
      <c r="P2114" s="19">
        <f t="shared" si="129"/>
        <v>27.272727272727273</v>
      </c>
      <c r="Q2114" t="s">
        <v>8316</v>
      </c>
      <c r="R2114" t="s">
        <v>8337</v>
      </c>
      <c r="S2114" s="14">
        <f t="shared" si="130"/>
        <v>41365.928159722222</v>
      </c>
      <c r="T2114" s="14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8219</v>
      </c>
      <c r="G2115" t="s">
        <v>8224</v>
      </c>
      <c r="H2115" t="s">
        <v>8246</v>
      </c>
      <c r="I2115" s="16">
        <v>1411505176</v>
      </c>
      <c r="J2115" s="16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E2115/D2115</f>
        <v>1.0485714285714285</v>
      </c>
      <c r="P2115" s="19">
        <f t="shared" ref="P2115:P2178" si="133">E2115/L2115</f>
        <v>68.598130841121488</v>
      </c>
      <c r="Q2115" t="s">
        <v>8316</v>
      </c>
      <c r="R2115" t="s">
        <v>8337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8219</v>
      </c>
      <c r="G2116" t="s">
        <v>8224</v>
      </c>
      <c r="H2116" t="s">
        <v>8246</v>
      </c>
      <c r="I2116" s="16">
        <v>1291870740</v>
      </c>
      <c r="J2116" s="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1.0469999999999999</v>
      </c>
      <c r="P2116" s="19">
        <f t="shared" si="133"/>
        <v>35.612244897959187</v>
      </c>
      <c r="Q2116" t="s">
        <v>8316</v>
      </c>
      <c r="R2116" t="s">
        <v>8337</v>
      </c>
      <c r="S2116" s="14">
        <f t="shared" si="134"/>
        <v>40458.815625000003</v>
      </c>
      <c r="T2116" s="14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8219</v>
      </c>
      <c r="G2117" t="s">
        <v>8224</v>
      </c>
      <c r="H2117" t="s">
        <v>8246</v>
      </c>
      <c r="I2117" s="16">
        <v>1298167001</v>
      </c>
      <c r="J2117" s="16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2.2566666666666668</v>
      </c>
      <c r="P2117" s="19">
        <f t="shared" si="133"/>
        <v>94.027777777777771</v>
      </c>
      <c r="Q2117" t="s">
        <v>8316</v>
      </c>
      <c r="R2117" t="s">
        <v>8337</v>
      </c>
      <c r="S2117" s="14">
        <f t="shared" si="134"/>
        <v>40564.081030092595</v>
      </c>
      <c r="T2117" s="14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8219</v>
      </c>
      <c r="G2118" t="s">
        <v>8224</v>
      </c>
      <c r="H2118" t="s">
        <v>8246</v>
      </c>
      <c r="I2118" s="16">
        <v>1349203203</v>
      </c>
      <c r="J2118" s="16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1.0090416666666666</v>
      </c>
      <c r="P2118" s="19">
        <f t="shared" si="133"/>
        <v>526.45652173913038</v>
      </c>
      <c r="Q2118" t="s">
        <v>8316</v>
      </c>
      <c r="R2118" t="s">
        <v>8337</v>
      </c>
      <c r="S2118" s="14">
        <f t="shared" si="134"/>
        <v>41136.777812500004</v>
      </c>
      <c r="T2118" s="14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8219</v>
      </c>
      <c r="G2119" t="s">
        <v>8224</v>
      </c>
      <c r="H2119" t="s">
        <v>8246</v>
      </c>
      <c r="I2119" s="16">
        <v>1445921940</v>
      </c>
      <c r="J2119" s="16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1.4775</v>
      </c>
      <c r="P2119" s="19">
        <f t="shared" si="133"/>
        <v>50.657142857142858</v>
      </c>
      <c r="Q2119" t="s">
        <v>8316</v>
      </c>
      <c r="R2119" t="s">
        <v>8337</v>
      </c>
      <c r="S2119" s="14">
        <f t="shared" si="134"/>
        <v>42290.059594907405</v>
      </c>
      <c r="T2119" s="14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8219</v>
      </c>
      <c r="G2120" t="s">
        <v>8224</v>
      </c>
      <c r="H2120" t="s">
        <v>8246</v>
      </c>
      <c r="I2120" s="16">
        <v>1311538136</v>
      </c>
      <c r="J2120" s="16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1.3461099999999999</v>
      </c>
      <c r="P2120" s="19">
        <f t="shared" si="133"/>
        <v>79.182941176470578</v>
      </c>
      <c r="Q2120" t="s">
        <v>8316</v>
      </c>
      <c r="R2120" t="s">
        <v>8337</v>
      </c>
      <c r="S2120" s="14">
        <f t="shared" si="134"/>
        <v>40718.839537037034</v>
      </c>
      <c r="T2120" s="14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8219</v>
      </c>
      <c r="G2121" t="s">
        <v>8224</v>
      </c>
      <c r="H2121" t="s">
        <v>8246</v>
      </c>
      <c r="I2121" s="16">
        <v>1345086445</v>
      </c>
      <c r="J2121" s="16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1.0075000000000001</v>
      </c>
      <c r="P2121" s="19">
        <f t="shared" si="133"/>
        <v>91.590909090909093</v>
      </c>
      <c r="Q2121" t="s">
        <v>8316</v>
      </c>
      <c r="R2121" t="s">
        <v>8337</v>
      </c>
      <c r="S2121" s="14">
        <f t="shared" si="134"/>
        <v>41107.130150462966</v>
      </c>
      <c r="T2121" s="14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8219</v>
      </c>
      <c r="G2122" t="s">
        <v>8224</v>
      </c>
      <c r="H2122" t="s">
        <v>8246</v>
      </c>
      <c r="I2122" s="16">
        <v>1388617736</v>
      </c>
      <c r="J2122" s="16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1.00880375</v>
      </c>
      <c r="P2122" s="19">
        <f t="shared" si="133"/>
        <v>116.96275362318841</v>
      </c>
      <c r="Q2122" t="s">
        <v>8316</v>
      </c>
      <c r="R2122" t="s">
        <v>8337</v>
      </c>
      <c r="S2122" s="14">
        <f t="shared" si="134"/>
        <v>41591.964537037034</v>
      </c>
      <c r="T2122" s="14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8221</v>
      </c>
      <c r="G2123" t="s">
        <v>8240</v>
      </c>
      <c r="H2123" t="s">
        <v>8257</v>
      </c>
      <c r="I2123" s="16">
        <v>1484156948</v>
      </c>
      <c r="J2123" s="16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5.6800000000000002E-3</v>
      </c>
      <c r="P2123" s="19">
        <f t="shared" si="133"/>
        <v>28.4</v>
      </c>
      <c r="Q2123" t="s">
        <v>8314</v>
      </c>
      <c r="R2123" t="s">
        <v>8353</v>
      </c>
      <c r="S2123" s="14">
        <f t="shared" si="134"/>
        <v>42716.7424537037</v>
      </c>
      <c r="T2123" s="14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8221</v>
      </c>
      <c r="G2124" t="s">
        <v>8238</v>
      </c>
      <c r="H2124" t="s">
        <v>8256</v>
      </c>
      <c r="I2124" s="16">
        <v>1483773169</v>
      </c>
      <c r="J2124" s="16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3.875E-3</v>
      </c>
      <c r="P2124" s="19">
        <f t="shared" si="133"/>
        <v>103.33333333333333</v>
      </c>
      <c r="Q2124" t="s">
        <v>8314</v>
      </c>
      <c r="R2124" t="s">
        <v>8353</v>
      </c>
      <c r="S2124" s="14">
        <f t="shared" si="134"/>
        <v>42712.300567129627</v>
      </c>
      <c r="T2124" s="14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8221</v>
      </c>
      <c r="G2125" t="s">
        <v>8224</v>
      </c>
      <c r="H2125" t="s">
        <v>8246</v>
      </c>
      <c r="I2125" s="16">
        <v>1268636340</v>
      </c>
      <c r="J2125" s="16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0.1</v>
      </c>
      <c r="P2125" s="19">
        <f t="shared" si="133"/>
        <v>10</v>
      </c>
      <c r="Q2125" t="s">
        <v>8314</v>
      </c>
      <c r="R2125" t="s">
        <v>8353</v>
      </c>
      <c r="S2125" s="14">
        <f t="shared" si="134"/>
        <v>40198.424849537041</v>
      </c>
      <c r="T2125" s="14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8221</v>
      </c>
      <c r="G2126" t="s">
        <v>8224</v>
      </c>
      <c r="H2126" t="s">
        <v>8246</v>
      </c>
      <c r="I2126" s="16">
        <v>1291093200</v>
      </c>
      <c r="J2126" s="1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0.10454545454545454</v>
      </c>
      <c r="P2126" s="19">
        <f t="shared" si="133"/>
        <v>23</v>
      </c>
      <c r="Q2126" t="s">
        <v>8314</v>
      </c>
      <c r="R2126" t="s">
        <v>8353</v>
      </c>
      <c r="S2126" s="14">
        <f t="shared" si="134"/>
        <v>40464.028182870366</v>
      </c>
      <c r="T2126" s="14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8221</v>
      </c>
      <c r="G2127" t="s">
        <v>8224</v>
      </c>
      <c r="H2127" t="s">
        <v>8246</v>
      </c>
      <c r="I2127" s="16">
        <v>1438734833</v>
      </c>
      <c r="J2127" s="16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1.4200000000000001E-2</v>
      </c>
      <c r="P2127" s="19">
        <f t="shared" si="133"/>
        <v>31.555555555555557</v>
      </c>
      <c r="Q2127" t="s">
        <v>8314</v>
      </c>
      <c r="R2127" t="s">
        <v>8353</v>
      </c>
      <c r="S2127" s="14">
        <f t="shared" si="134"/>
        <v>42191.023530092592</v>
      </c>
      <c r="T2127" s="14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8221</v>
      </c>
      <c r="G2128" t="s">
        <v>8224</v>
      </c>
      <c r="H2128" t="s">
        <v>8246</v>
      </c>
      <c r="I2128" s="16">
        <v>1418080887</v>
      </c>
      <c r="J2128" s="16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5.0000000000000001E-4</v>
      </c>
      <c r="P2128" s="19">
        <f t="shared" si="133"/>
        <v>5</v>
      </c>
      <c r="Q2128" t="s">
        <v>8314</v>
      </c>
      <c r="R2128" t="s">
        <v>8353</v>
      </c>
      <c r="S2128" s="14">
        <f t="shared" si="134"/>
        <v>41951.973229166666</v>
      </c>
      <c r="T2128" s="14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8221</v>
      </c>
      <c r="G2129" t="s">
        <v>8225</v>
      </c>
      <c r="H2129" t="s">
        <v>8247</v>
      </c>
      <c r="I2129" s="16">
        <v>1426158463</v>
      </c>
      <c r="J2129" s="16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0.28842857142857142</v>
      </c>
      <c r="P2129" s="19">
        <f t="shared" si="133"/>
        <v>34.220338983050844</v>
      </c>
      <c r="Q2129" t="s">
        <v>8314</v>
      </c>
      <c r="R2129" t="s">
        <v>8353</v>
      </c>
      <c r="S2129" s="14">
        <f t="shared" si="134"/>
        <v>42045.50535879629</v>
      </c>
      <c r="T2129" s="14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8221</v>
      </c>
      <c r="G2130" t="s">
        <v>8229</v>
      </c>
      <c r="H2130" t="s">
        <v>8251</v>
      </c>
      <c r="I2130" s="16">
        <v>1411324369</v>
      </c>
      <c r="J2130" s="16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1.6666666666666668E-3</v>
      </c>
      <c r="P2130" s="19">
        <f t="shared" si="133"/>
        <v>25</v>
      </c>
      <c r="Q2130" t="s">
        <v>8314</v>
      </c>
      <c r="R2130" t="s">
        <v>8353</v>
      </c>
      <c r="S2130" s="14">
        <f t="shared" si="134"/>
        <v>41843.772789351853</v>
      </c>
      <c r="T2130" s="14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8221</v>
      </c>
      <c r="G2131" t="s">
        <v>8224</v>
      </c>
      <c r="H2131" t="s">
        <v>8246</v>
      </c>
      <c r="I2131" s="16">
        <v>1457570100</v>
      </c>
      <c r="J2131" s="16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0.11799999999999999</v>
      </c>
      <c r="P2131" s="19">
        <f t="shared" si="133"/>
        <v>19.666666666666668</v>
      </c>
      <c r="Q2131" t="s">
        <v>8314</v>
      </c>
      <c r="R2131" t="s">
        <v>8353</v>
      </c>
      <c r="S2131" s="14">
        <f t="shared" si="134"/>
        <v>42409.024305555555</v>
      </c>
      <c r="T2131" s="14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8221</v>
      </c>
      <c r="G2132" t="s">
        <v>8224</v>
      </c>
      <c r="H2132" t="s">
        <v>8246</v>
      </c>
      <c r="I2132" s="16">
        <v>1408154663</v>
      </c>
      <c r="J2132" s="16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2.0238095238095236E-3</v>
      </c>
      <c r="P2132" s="19">
        <f t="shared" si="133"/>
        <v>21.25</v>
      </c>
      <c r="Q2132" t="s">
        <v>8314</v>
      </c>
      <c r="R2132" t="s">
        <v>8353</v>
      </c>
      <c r="S2132" s="14">
        <f t="shared" si="134"/>
        <v>41832.086377314816</v>
      </c>
      <c r="T2132" s="14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8221</v>
      </c>
      <c r="G2133" t="s">
        <v>8224</v>
      </c>
      <c r="H2133" t="s">
        <v>8246</v>
      </c>
      <c r="I2133" s="16">
        <v>1436677091</v>
      </c>
      <c r="J2133" s="16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0.05</v>
      </c>
      <c r="P2133" s="19">
        <f t="shared" si="133"/>
        <v>8.3333333333333339</v>
      </c>
      <c r="Q2133" t="s">
        <v>8314</v>
      </c>
      <c r="R2133" t="s">
        <v>8353</v>
      </c>
      <c r="S2133" s="14">
        <f t="shared" si="134"/>
        <v>42167.207071759258</v>
      </c>
      <c r="T2133" s="14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8221</v>
      </c>
      <c r="G2134" t="s">
        <v>8224</v>
      </c>
      <c r="H2134" t="s">
        <v>8246</v>
      </c>
      <c r="I2134" s="16">
        <v>1391427692</v>
      </c>
      <c r="J2134" s="16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2.1129899999999997E-2</v>
      </c>
      <c r="P2134" s="19">
        <f t="shared" si="133"/>
        <v>21.34333333333333</v>
      </c>
      <c r="Q2134" t="s">
        <v>8314</v>
      </c>
      <c r="R2134" t="s">
        <v>8353</v>
      </c>
      <c r="S2134" s="14">
        <f t="shared" si="134"/>
        <v>41643.487175925926</v>
      </c>
      <c r="T2134" s="14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8221</v>
      </c>
      <c r="G2135" t="s">
        <v>8224</v>
      </c>
      <c r="H2135" t="s">
        <v>8246</v>
      </c>
      <c r="I2135" s="16">
        <v>1303628340</v>
      </c>
      <c r="J2135" s="16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1.6E-2</v>
      </c>
      <c r="P2135" s="19">
        <f t="shared" si="133"/>
        <v>5.333333333333333</v>
      </c>
      <c r="Q2135" t="s">
        <v>8314</v>
      </c>
      <c r="R2135" t="s">
        <v>8353</v>
      </c>
      <c r="S2135" s="14">
        <f t="shared" si="134"/>
        <v>40619.097210648149</v>
      </c>
      <c r="T2135" s="14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8221</v>
      </c>
      <c r="G2136" t="s">
        <v>8224</v>
      </c>
      <c r="H2136" t="s">
        <v>8246</v>
      </c>
      <c r="I2136" s="16">
        <v>1367097391</v>
      </c>
      <c r="J2136" s="1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1.7333333333333333E-2</v>
      </c>
      <c r="P2136" s="19">
        <f t="shared" si="133"/>
        <v>34.666666666666664</v>
      </c>
      <c r="Q2136" t="s">
        <v>8314</v>
      </c>
      <c r="R2136" t="s">
        <v>8353</v>
      </c>
      <c r="S2136" s="14">
        <f t="shared" si="134"/>
        <v>41361.886469907404</v>
      </c>
      <c r="T2136" s="14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8221</v>
      </c>
      <c r="G2137" t="s">
        <v>8224</v>
      </c>
      <c r="H2137" t="s">
        <v>8246</v>
      </c>
      <c r="I2137" s="16">
        <v>1349392033</v>
      </c>
      <c r="J2137" s="16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9.5600000000000004E-2</v>
      </c>
      <c r="P2137" s="19">
        <f t="shared" si="133"/>
        <v>21.727272727272727</v>
      </c>
      <c r="Q2137" t="s">
        <v>8314</v>
      </c>
      <c r="R2137" t="s">
        <v>8353</v>
      </c>
      <c r="S2137" s="14">
        <f t="shared" si="134"/>
        <v>41156.963344907403</v>
      </c>
      <c r="T2137" s="14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8221</v>
      </c>
      <c r="G2138" t="s">
        <v>8224</v>
      </c>
      <c r="H2138" t="s">
        <v>8246</v>
      </c>
      <c r="I2138" s="16">
        <v>1382184786</v>
      </c>
      <c r="J2138" s="16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5.9612499999999998E-4</v>
      </c>
      <c r="P2138" s="19">
        <f t="shared" si="133"/>
        <v>11.922499999999999</v>
      </c>
      <c r="Q2138" t="s">
        <v>8314</v>
      </c>
      <c r="R2138" t="s">
        <v>8353</v>
      </c>
      <c r="S2138" s="14">
        <f t="shared" si="134"/>
        <v>41536.509097222224</v>
      </c>
      <c r="T2138" s="14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8221</v>
      </c>
      <c r="G2139" t="s">
        <v>8229</v>
      </c>
      <c r="H2139" t="s">
        <v>8251</v>
      </c>
      <c r="I2139" s="16">
        <v>1417804229</v>
      </c>
      <c r="J2139" s="16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0.28405999999999998</v>
      </c>
      <c r="P2139" s="19">
        <f t="shared" si="133"/>
        <v>26.59737827715356</v>
      </c>
      <c r="Q2139" t="s">
        <v>8314</v>
      </c>
      <c r="R2139" t="s">
        <v>8353</v>
      </c>
      <c r="S2139" s="14">
        <f t="shared" si="134"/>
        <v>41948.771168981482</v>
      </c>
      <c r="T2139" s="14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8221</v>
      </c>
      <c r="G2140" t="s">
        <v>8225</v>
      </c>
      <c r="H2140" t="s">
        <v>8247</v>
      </c>
      <c r="I2140" s="16">
        <v>1383959939</v>
      </c>
      <c r="J2140" s="16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0.128</v>
      </c>
      <c r="P2140" s="19">
        <f t="shared" si="133"/>
        <v>10.666666666666666</v>
      </c>
      <c r="Q2140" t="s">
        <v>8314</v>
      </c>
      <c r="R2140" t="s">
        <v>8353</v>
      </c>
      <c r="S2140" s="14">
        <f t="shared" si="134"/>
        <v>41557.013182870374</v>
      </c>
      <c r="T2140" s="14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8221</v>
      </c>
      <c r="G2141" t="s">
        <v>8224</v>
      </c>
      <c r="H2141" t="s">
        <v>8246</v>
      </c>
      <c r="I2141" s="16">
        <v>1478196008</v>
      </c>
      <c r="J2141" s="16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5.4199999999999998E-2</v>
      </c>
      <c r="P2141" s="19">
        <f t="shared" si="133"/>
        <v>29.035714285714285</v>
      </c>
      <c r="Q2141" t="s">
        <v>8314</v>
      </c>
      <c r="R2141" t="s">
        <v>8353</v>
      </c>
      <c r="S2141" s="14">
        <f t="shared" si="134"/>
        <v>42647.750092592592</v>
      </c>
      <c r="T2141" s="14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8221</v>
      </c>
      <c r="G2142" t="s">
        <v>8224</v>
      </c>
      <c r="H2142" t="s">
        <v>8246</v>
      </c>
      <c r="I2142" s="16">
        <v>1357934424</v>
      </c>
      <c r="J2142" s="16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1.1199999999999999E-3</v>
      </c>
      <c r="P2142" s="19">
        <f t="shared" si="133"/>
        <v>50.909090909090907</v>
      </c>
      <c r="Q2142" t="s">
        <v>8314</v>
      </c>
      <c r="R2142" t="s">
        <v>8353</v>
      </c>
      <c r="S2142" s="14">
        <f t="shared" si="134"/>
        <v>41255.833611111113</v>
      </c>
      <c r="T2142" s="14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9">
        <v>15000</v>
      </c>
      <c r="E2143" s="11">
        <v>0</v>
      </c>
      <c r="F2143" t="s">
        <v>8221</v>
      </c>
      <c r="G2143" t="s">
        <v>8224</v>
      </c>
      <c r="H2143" t="s">
        <v>8246</v>
      </c>
      <c r="I2143" s="16">
        <v>1415947159</v>
      </c>
      <c r="J2143" s="16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19" t="e">
        <f t="shared" si="133"/>
        <v>#DIV/0!</v>
      </c>
      <c r="Q2143" t="s">
        <v>8314</v>
      </c>
      <c r="R2143" t="s">
        <v>8353</v>
      </c>
      <c r="S2143" s="14">
        <f t="shared" si="134"/>
        <v>41927.235636574071</v>
      </c>
      <c r="T2143" s="14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 s="16">
        <v>1451494210</v>
      </c>
      <c r="J2144" s="16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5.7238095238095241E-2</v>
      </c>
      <c r="P2144" s="19">
        <f t="shared" si="133"/>
        <v>50.083333333333336</v>
      </c>
      <c r="Q2144" t="s">
        <v>8314</v>
      </c>
      <c r="R2144" t="s">
        <v>8353</v>
      </c>
      <c r="S2144" s="14">
        <f t="shared" si="134"/>
        <v>42340.701504629629</v>
      </c>
      <c r="T2144" s="14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8221</v>
      </c>
      <c r="G2145" t="s">
        <v>8224</v>
      </c>
      <c r="H2145" t="s">
        <v>8246</v>
      </c>
      <c r="I2145" s="16">
        <v>1279738800</v>
      </c>
      <c r="J2145" s="16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0.1125</v>
      </c>
      <c r="P2145" s="19">
        <f t="shared" si="133"/>
        <v>45</v>
      </c>
      <c r="Q2145" t="s">
        <v>8314</v>
      </c>
      <c r="R2145" t="s">
        <v>8353</v>
      </c>
      <c r="S2145" s="14">
        <f t="shared" si="134"/>
        <v>40332.886712962965</v>
      </c>
      <c r="T2145" s="14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8221</v>
      </c>
      <c r="G2146" t="s">
        <v>8224</v>
      </c>
      <c r="H2146" t="s">
        <v>8246</v>
      </c>
      <c r="I2146" s="16">
        <v>1379164040</v>
      </c>
      <c r="J2146" s="1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1.7098591549295775E-2</v>
      </c>
      <c r="P2146" s="19">
        <f t="shared" si="133"/>
        <v>25.291666666666668</v>
      </c>
      <c r="Q2146" t="s">
        <v>8314</v>
      </c>
      <c r="R2146" t="s">
        <v>8353</v>
      </c>
      <c r="S2146" s="14">
        <f t="shared" si="134"/>
        <v>41499.546759259261</v>
      </c>
      <c r="T2146" s="14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8221</v>
      </c>
      <c r="G2147" t="s">
        <v>8224</v>
      </c>
      <c r="H2147" t="s">
        <v>8246</v>
      </c>
      <c r="I2147" s="16">
        <v>1385534514</v>
      </c>
      <c r="J2147" s="16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0.30433333333333334</v>
      </c>
      <c r="P2147" s="19">
        <f t="shared" si="133"/>
        <v>51.292134831460672</v>
      </c>
      <c r="Q2147" t="s">
        <v>8314</v>
      </c>
      <c r="R2147" t="s">
        <v>8353</v>
      </c>
      <c r="S2147" s="14">
        <f t="shared" si="134"/>
        <v>41575.237430555557</v>
      </c>
      <c r="T2147" s="14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8221</v>
      </c>
      <c r="G2148" t="s">
        <v>8224</v>
      </c>
      <c r="H2148" t="s">
        <v>8246</v>
      </c>
      <c r="I2148" s="16">
        <v>1455207510</v>
      </c>
      <c r="J2148" s="16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2.0000000000000001E-4</v>
      </c>
      <c r="P2148" s="19">
        <f t="shared" si="133"/>
        <v>1</v>
      </c>
      <c r="Q2148" t="s">
        <v>8314</v>
      </c>
      <c r="R2148" t="s">
        <v>8353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8221</v>
      </c>
      <c r="G2149" t="s">
        <v>8224</v>
      </c>
      <c r="H2149" t="s">
        <v>8246</v>
      </c>
      <c r="I2149" s="16">
        <v>1416125148</v>
      </c>
      <c r="J2149" s="16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6.9641025641025639E-3</v>
      </c>
      <c r="P2149" s="19">
        <f t="shared" si="133"/>
        <v>49.381818181818183</v>
      </c>
      <c r="Q2149" t="s">
        <v>8314</v>
      </c>
      <c r="R2149" t="s">
        <v>8353</v>
      </c>
      <c r="S2149" s="14">
        <f t="shared" si="134"/>
        <v>41927.295694444445</v>
      </c>
      <c r="T2149" s="14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8221</v>
      </c>
      <c r="G2150" t="s">
        <v>8225</v>
      </c>
      <c r="H2150" t="s">
        <v>8247</v>
      </c>
      <c r="I2150" s="16">
        <v>1427992582</v>
      </c>
      <c r="J2150" s="16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0.02</v>
      </c>
      <c r="P2150" s="19">
        <f t="shared" si="133"/>
        <v>1</v>
      </c>
      <c r="Q2150" t="s">
        <v>8314</v>
      </c>
      <c r="R2150" t="s">
        <v>8353</v>
      </c>
      <c r="S2150" s="14">
        <f t="shared" si="134"/>
        <v>42066.733587962968</v>
      </c>
      <c r="T2150" s="14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9">
        <v>2000</v>
      </c>
      <c r="E2151" s="11">
        <v>0</v>
      </c>
      <c r="F2151" t="s">
        <v>8221</v>
      </c>
      <c r="G2151" t="s">
        <v>8224</v>
      </c>
      <c r="H2151" t="s">
        <v>8246</v>
      </c>
      <c r="I2151" s="16">
        <v>1280534400</v>
      </c>
      <c r="J2151" s="16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19" t="e">
        <f t="shared" si="133"/>
        <v>#DIV/0!</v>
      </c>
      <c r="Q2151" t="s">
        <v>8314</v>
      </c>
      <c r="R2151" t="s">
        <v>8353</v>
      </c>
      <c r="S2151" s="14">
        <f t="shared" si="134"/>
        <v>40355.024953703702</v>
      </c>
      <c r="T2151" s="14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8221</v>
      </c>
      <c r="G2152" t="s">
        <v>8234</v>
      </c>
      <c r="H2152" t="s">
        <v>8254</v>
      </c>
      <c r="I2152" s="16">
        <v>1468392599</v>
      </c>
      <c r="J2152" s="16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8.0999999999999996E-3</v>
      </c>
      <c r="P2152" s="19">
        <f t="shared" si="133"/>
        <v>101.25</v>
      </c>
      <c r="Q2152" t="s">
        <v>8314</v>
      </c>
      <c r="R2152" t="s">
        <v>8353</v>
      </c>
      <c r="S2152" s="14">
        <f t="shared" si="134"/>
        <v>42534.284710648149</v>
      </c>
      <c r="T2152" s="14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8221</v>
      </c>
      <c r="G2153" t="s">
        <v>8224</v>
      </c>
      <c r="H2153" t="s">
        <v>8246</v>
      </c>
      <c r="I2153" s="16">
        <v>1467231614</v>
      </c>
      <c r="J2153" s="16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2.6222222222222224E-3</v>
      </c>
      <c r="P2153" s="19">
        <f t="shared" si="133"/>
        <v>19.666666666666668</v>
      </c>
      <c r="Q2153" t="s">
        <v>8314</v>
      </c>
      <c r="R2153" t="s">
        <v>8353</v>
      </c>
      <c r="S2153" s="14">
        <f t="shared" si="134"/>
        <v>42520.847384259265</v>
      </c>
      <c r="T2153" s="14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8221</v>
      </c>
      <c r="G2154" t="s">
        <v>8224</v>
      </c>
      <c r="H2154" t="s">
        <v>8246</v>
      </c>
      <c r="I2154" s="16">
        <v>1394909909</v>
      </c>
      <c r="J2154" s="16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1.6666666666666668E-3</v>
      </c>
      <c r="P2154" s="19">
        <f t="shared" si="133"/>
        <v>12.5</v>
      </c>
      <c r="Q2154" t="s">
        <v>8314</v>
      </c>
      <c r="R2154" t="s">
        <v>8353</v>
      </c>
      <c r="S2154" s="14">
        <f t="shared" si="134"/>
        <v>41683.832280092596</v>
      </c>
      <c r="T2154" s="14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8221</v>
      </c>
      <c r="G2155" t="s">
        <v>8224</v>
      </c>
      <c r="H2155" t="s">
        <v>8246</v>
      </c>
      <c r="I2155" s="16">
        <v>1420876740</v>
      </c>
      <c r="J2155" s="16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9.1244548809124457E-5</v>
      </c>
      <c r="P2155" s="19">
        <f t="shared" si="133"/>
        <v>8.5</v>
      </c>
      <c r="Q2155" t="s">
        <v>8314</v>
      </c>
      <c r="R2155" t="s">
        <v>8353</v>
      </c>
      <c r="S2155" s="14">
        <f t="shared" si="134"/>
        <v>41974.911087962959</v>
      </c>
      <c r="T2155" s="14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8221</v>
      </c>
      <c r="G2156" t="s">
        <v>8224</v>
      </c>
      <c r="H2156" t="s">
        <v>8246</v>
      </c>
      <c r="I2156" s="16">
        <v>1390921827</v>
      </c>
      <c r="J2156" s="1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8.0000000000000002E-3</v>
      </c>
      <c r="P2156" s="19">
        <f t="shared" si="133"/>
        <v>1</v>
      </c>
      <c r="Q2156" t="s">
        <v>8314</v>
      </c>
      <c r="R2156" t="s">
        <v>8353</v>
      </c>
      <c r="S2156" s="14">
        <f t="shared" si="134"/>
        <v>41647.632256944446</v>
      </c>
      <c r="T2156" s="14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8221</v>
      </c>
      <c r="G2157" t="s">
        <v>8225</v>
      </c>
      <c r="H2157" t="s">
        <v>8247</v>
      </c>
      <c r="I2157" s="16">
        <v>1459443385</v>
      </c>
      <c r="J2157" s="16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2.3E-2</v>
      </c>
      <c r="P2157" s="19">
        <f t="shared" si="133"/>
        <v>23</v>
      </c>
      <c r="Q2157" t="s">
        <v>8314</v>
      </c>
      <c r="R2157" t="s">
        <v>8353</v>
      </c>
      <c r="S2157" s="14">
        <f t="shared" si="134"/>
        <v>42430.747511574074</v>
      </c>
      <c r="T2157" s="14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8221</v>
      </c>
      <c r="G2158" t="s">
        <v>8224</v>
      </c>
      <c r="H2158" t="s">
        <v>8246</v>
      </c>
      <c r="I2158" s="16">
        <v>1379363406</v>
      </c>
      <c r="J2158" s="16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2.6660714285714284E-2</v>
      </c>
      <c r="P2158" s="19">
        <f t="shared" si="133"/>
        <v>17.987951807228917</v>
      </c>
      <c r="Q2158" t="s">
        <v>8314</v>
      </c>
      <c r="R2158" t="s">
        <v>8353</v>
      </c>
      <c r="S2158" s="14">
        <f t="shared" si="134"/>
        <v>41488.85423611111</v>
      </c>
      <c r="T2158" s="14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8221</v>
      </c>
      <c r="G2159" t="s">
        <v>8224</v>
      </c>
      <c r="H2159" t="s">
        <v>8246</v>
      </c>
      <c r="I2159" s="16">
        <v>1482479940</v>
      </c>
      <c r="J2159" s="16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0.28192</v>
      </c>
      <c r="P2159" s="19">
        <f t="shared" si="133"/>
        <v>370.94736842105266</v>
      </c>
      <c r="Q2159" t="s">
        <v>8314</v>
      </c>
      <c r="R2159" t="s">
        <v>8353</v>
      </c>
      <c r="S2159" s="14">
        <f t="shared" si="134"/>
        <v>42694.98128472222</v>
      </c>
      <c r="T2159" s="14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8221</v>
      </c>
      <c r="G2160" t="s">
        <v>8224</v>
      </c>
      <c r="H2160" t="s">
        <v>8246</v>
      </c>
      <c r="I2160" s="16">
        <v>1360009774</v>
      </c>
      <c r="J2160" s="16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6.5900366666666668E-2</v>
      </c>
      <c r="P2160" s="19">
        <f t="shared" si="133"/>
        <v>63.569485530546629</v>
      </c>
      <c r="Q2160" t="s">
        <v>8314</v>
      </c>
      <c r="R2160" t="s">
        <v>8353</v>
      </c>
      <c r="S2160" s="14">
        <f t="shared" si="134"/>
        <v>41264.853865740741</v>
      </c>
      <c r="T2160" s="14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8221</v>
      </c>
      <c r="G2161" t="s">
        <v>8224</v>
      </c>
      <c r="H2161" t="s">
        <v>8246</v>
      </c>
      <c r="I2161" s="16">
        <v>1310837574</v>
      </c>
      <c r="J2161" s="16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7.2222222222222219E-3</v>
      </c>
      <c r="P2161" s="19">
        <f t="shared" si="133"/>
        <v>13</v>
      </c>
      <c r="Q2161" t="s">
        <v>8314</v>
      </c>
      <c r="R2161" t="s">
        <v>8353</v>
      </c>
      <c r="S2161" s="14">
        <f t="shared" si="134"/>
        <v>40710.731180555551</v>
      </c>
      <c r="T2161" s="14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8221</v>
      </c>
      <c r="G2162" t="s">
        <v>8224</v>
      </c>
      <c r="H2162" t="s">
        <v>8246</v>
      </c>
      <c r="I2162" s="16">
        <v>1337447105</v>
      </c>
      <c r="J2162" s="16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8.5000000000000006E-3</v>
      </c>
      <c r="P2162" s="19">
        <f t="shared" si="133"/>
        <v>5.3125</v>
      </c>
      <c r="Q2162" t="s">
        <v>8314</v>
      </c>
      <c r="R2162" t="s">
        <v>8353</v>
      </c>
      <c r="S2162" s="14">
        <f t="shared" si="134"/>
        <v>41018.711863425924</v>
      </c>
      <c r="T2162" s="14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8219</v>
      </c>
      <c r="G2163" t="s">
        <v>8224</v>
      </c>
      <c r="H2163" t="s">
        <v>8246</v>
      </c>
      <c r="I2163" s="16">
        <v>1443040059</v>
      </c>
      <c r="J2163" s="16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1.1575</v>
      </c>
      <c r="P2163" s="19">
        <f t="shared" si="133"/>
        <v>35.615384615384613</v>
      </c>
      <c r="Q2163" t="s">
        <v>8316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8219</v>
      </c>
      <c r="G2164" t="s">
        <v>8224</v>
      </c>
      <c r="H2164" t="s">
        <v>8246</v>
      </c>
      <c r="I2164" s="16">
        <v>1406226191</v>
      </c>
      <c r="J2164" s="16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1.1226666666666667</v>
      </c>
      <c r="P2164" s="19">
        <f t="shared" si="133"/>
        <v>87.103448275862064</v>
      </c>
      <c r="Q2164" t="s">
        <v>8316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8219</v>
      </c>
      <c r="G2165" t="s">
        <v>8224</v>
      </c>
      <c r="H2165" t="s">
        <v>8246</v>
      </c>
      <c r="I2165" s="16">
        <v>1433735400</v>
      </c>
      <c r="J2165" s="16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1.3220000000000001</v>
      </c>
      <c r="P2165" s="19">
        <f t="shared" si="133"/>
        <v>75.11363636363636</v>
      </c>
      <c r="Q2165" t="s">
        <v>8316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8219</v>
      </c>
      <c r="G2166" t="s">
        <v>8224</v>
      </c>
      <c r="H2166" t="s">
        <v>8246</v>
      </c>
      <c r="I2166" s="16">
        <v>1466827140</v>
      </c>
      <c r="J2166" s="1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1.0263636363636364</v>
      </c>
      <c r="P2166" s="19">
        <f t="shared" si="133"/>
        <v>68.01204819277109</v>
      </c>
      <c r="Q2166" t="s">
        <v>8316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 s="16">
        <v>1460127635</v>
      </c>
      <c r="J2167" s="16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1.3864000000000001</v>
      </c>
      <c r="P2167" s="19">
        <f t="shared" si="133"/>
        <v>29.623931623931625</v>
      </c>
      <c r="Q2167" t="s">
        <v>8316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8219</v>
      </c>
      <c r="G2168" t="s">
        <v>8224</v>
      </c>
      <c r="H2168" t="s">
        <v>8246</v>
      </c>
      <c r="I2168" s="16">
        <v>1417813618</v>
      </c>
      <c r="J2168" s="16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1.466</v>
      </c>
      <c r="P2168" s="19">
        <f t="shared" si="133"/>
        <v>91.625</v>
      </c>
      <c r="Q2168" t="s">
        <v>8316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8219</v>
      </c>
      <c r="G2169" t="s">
        <v>8224</v>
      </c>
      <c r="H2169" t="s">
        <v>8246</v>
      </c>
      <c r="I2169" s="16">
        <v>1347672937</v>
      </c>
      <c r="J2169" s="16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1.2</v>
      </c>
      <c r="P2169" s="19">
        <f t="shared" si="133"/>
        <v>22.5</v>
      </c>
      <c r="Q2169" t="s">
        <v>8316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8219</v>
      </c>
      <c r="G2170" t="s">
        <v>8224</v>
      </c>
      <c r="H2170" t="s">
        <v>8246</v>
      </c>
      <c r="I2170" s="16">
        <v>1486702800</v>
      </c>
      <c r="J2170" s="16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1.215816111111111</v>
      </c>
      <c r="P2170" s="19">
        <f t="shared" si="133"/>
        <v>64.366735294117646</v>
      </c>
      <c r="Q2170" t="s">
        <v>8316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8219</v>
      </c>
      <c r="G2171" t="s">
        <v>8224</v>
      </c>
      <c r="H2171" t="s">
        <v>8246</v>
      </c>
      <c r="I2171" s="16">
        <v>1488473351</v>
      </c>
      <c r="J2171" s="16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</v>
      </c>
      <c r="P2171" s="19">
        <f t="shared" si="133"/>
        <v>21.857142857142858</v>
      </c>
      <c r="Q2171" t="s">
        <v>8316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8219</v>
      </c>
      <c r="G2172" t="s">
        <v>8224</v>
      </c>
      <c r="H2172" t="s">
        <v>8246</v>
      </c>
      <c r="I2172" s="16">
        <v>1440266422</v>
      </c>
      <c r="J2172" s="16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1.8085714285714285</v>
      </c>
      <c r="P2172" s="19">
        <f t="shared" si="133"/>
        <v>33.315789473684212</v>
      </c>
      <c r="Q2172" t="s">
        <v>8316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8219</v>
      </c>
      <c r="G2173" t="s">
        <v>8224</v>
      </c>
      <c r="H2173" t="s">
        <v>8246</v>
      </c>
      <c r="I2173" s="16">
        <v>1434949200</v>
      </c>
      <c r="J2173" s="16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1.0607500000000001</v>
      </c>
      <c r="P2173" s="19">
        <f t="shared" si="133"/>
        <v>90.276595744680847</v>
      </c>
      <c r="Q2173" t="s">
        <v>8316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8219</v>
      </c>
      <c r="G2174" t="s">
        <v>8224</v>
      </c>
      <c r="H2174" t="s">
        <v>8246</v>
      </c>
      <c r="I2174" s="16">
        <v>1429365320</v>
      </c>
      <c r="J2174" s="16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</v>
      </c>
      <c r="P2174" s="19">
        <f t="shared" si="133"/>
        <v>76.92307692307692</v>
      </c>
      <c r="Q2174" t="s">
        <v>8316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8219</v>
      </c>
      <c r="G2175" t="s">
        <v>8224</v>
      </c>
      <c r="H2175" t="s">
        <v>8246</v>
      </c>
      <c r="I2175" s="16">
        <v>1378785540</v>
      </c>
      <c r="J2175" s="16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1.2692857142857144</v>
      </c>
      <c r="P2175" s="19">
        <f t="shared" si="133"/>
        <v>59.233333333333334</v>
      </c>
      <c r="Q2175" t="s">
        <v>8316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8219</v>
      </c>
      <c r="G2176" t="s">
        <v>8225</v>
      </c>
      <c r="H2176" t="s">
        <v>8247</v>
      </c>
      <c r="I2176" s="16">
        <v>1462453307</v>
      </c>
      <c r="J2176" s="1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1.0297499999999999</v>
      </c>
      <c r="P2176" s="19">
        <f t="shared" si="133"/>
        <v>65.38095238095238</v>
      </c>
      <c r="Q2176" t="s">
        <v>8316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8219</v>
      </c>
      <c r="G2177" t="s">
        <v>8224</v>
      </c>
      <c r="H2177" t="s">
        <v>8246</v>
      </c>
      <c r="I2177" s="16">
        <v>1469059986</v>
      </c>
      <c r="J2177" s="16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2.5</v>
      </c>
      <c r="P2177" s="19">
        <f t="shared" si="133"/>
        <v>67.307692307692307</v>
      </c>
      <c r="Q2177" t="s">
        <v>8316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8219</v>
      </c>
      <c r="G2178" t="s">
        <v>8224</v>
      </c>
      <c r="H2178" t="s">
        <v>8246</v>
      </c>
      <c r="I2178" s="16">
        <v>1430579509</v>
      </c>
      <c r="J2178" s="16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1.2602</v>
      </c>
      <c r="P2178" s="19">
        <f t="shared" si="133"/>
        <v>88.74647887323944</v>
      </c>
      <c r="Q2178" t="s">
        <v>8316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8219</v>
      </c>
      <c r="G2179" t="s">
        <v>8224</v>
      </c>
      <c r="H2179" t="s">
        <v>8246</v>
      </c>
      <c r="I2179" s="16">
        <v>1465192867</v>
      </c>
      <c r="J2179" s="16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E2179/D2179</f>
        <v>1.0012000000000001</v>
      </c>
      <c r="P2179" s="19">
        <f t="shared" ref="P2179:P2242" si="137">E2179/L2179</f>
        <v>65.868421052631575</v>
      </c>
      <c r="Q2179" t="s">
        <v>8316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8219</v>
      </c>
      <c r="G2180" t="s">
        <v>8224</v>
      </c>
      <c r="H2180" t="s">
        <v>8246</v>
      </c>
      <c r="I2180" s="16">
        <v>1484752597</v>
      </c>
      <c r="J2180" s="16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1.3864000000000001</v>
      </c>
      <c r="P2180" s="19">
        <f t="shared" si="137"/>
        <v>40.349243306169967</v>
      </c>
      <c r="Q2180" t="s">
        <v>8316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8219</v>
      </c>
      <c r="G2181" t="s">
        <v>8224</v>
      </c>
      <c r="H2181" t="s">
        <v>8246</v>
      </c>
      <c r="I2181" s="16">
        <v>1428725192</v>
      </c>
      <c r="J2181" s="16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1.6140000000000001</v>
      </c>
      <c r="P2181" s="19">
        <f t="shared" si="137"/>
        <v>76.857142857142861</v>
      </c>
      <c r="Q2181" t="s">
        <v>8316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8219</v>
      </c>
      <c r="G2182" t="s">
        <v>8224</v>
      </c>
      <c r="H2182" t="s">
        <v>8246</v>
      </c>
      <c r="I2182" s="16">
        <v>1447434268</v>
      </c>
      <c r="J2182" s="16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1.071842</v>
      </c>
      <c r="P2182" s="19">
        <f t="shared" si="137"/>
        <v>68.707820512820518</v>
      </c>
      <c r="Q2182" t="s">
        <v>8316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8219</v>
      </c>
      <c r="G2183" t="s">
        <v>8224</v>
      </c>
      <c r="H2183" t="s">
        <v>8246</v>
      </c>
      <c r="I2183" s="16">
        <v>1487635653</v>
      </c>
      <c r="J2183" s="16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1.5309999999999999</v>
      </c>
      <c r="P2183" s="19">
        <f t="shared" si="137"/>
        <v>57.773584905660378</v>
      </c>
      <c r="Q2183" t="s">
        <v>8314</v>
      </c>
      <c r="R2183" t="s">
        <v>8323</v>
      </c>
      <c r="S2183" s="14">
        <f t="shared" si="138"/>
        <v>42773.005243055552</v>
      </c>
      <c r="T2183" s="14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8219</v>
      </c>
      <c r="G2184" t="s">
        <v>8229</v>
      </c>
      <c r="H2184" t="s">
        <v>8251</v>
      </c>
      <c r="I2184" s="16">
        <v>1412285825</v>
      </c>
      <c r="J2184" s="16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5.2416666666666663</v>
      </c>
      <c r="P2184" s="19">
        <f t="shared" si="137"/>
        <v>44.171348314606739</v>
      </c>
      <c r="Q2184" t="s">
        <v>8314</v>
      </c>
      <c r="R2184" t="s">
        <v>8323</v>
      </c>
      <c r="S2184" s="14">
        <f t="shared" si="138"/>
        <v>41879.900752314818</v>
      </c>
      <c r="T2184" s="14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8219</v>
      </c>
      <c r="G2185" t="s">
        <v>8224</v>
      </c>
      <c r="H2185" t="s">
        <v>8246</v>
      </c>
      <c r="I2185" s="16">
        <v>1486616400</v>
      </c>
      <c r="J2185" s="16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4.8927777777777779</v>
      </c>
      <c r="P2185" s="19">
        <f t="shared" si="137"/>
        <v>31.566308243727597</v>
      </c>
      <c r="Q2185" t="s">
        <v>8314</v>
      </c>
      <c r="R2185" t="s">
        <v>8323</v>
      </c>
      <c r="S2185" s="14">
        <f t="shared" si="138"/>
        <v>42745.365474537044</v>
      </c>
      <c r="T2185" s="14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8219</v>
      </c>
      <c r="G2186" t="s">
        <v>8224</v>
      </c>
      <c r="H2186" t="s">
        <v>8246</v>
      </c>
      <c r="I2186" s="16">
        <v>1453737600</v>
      </c>
      <c r="J2186" s="1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2.8473999999999999</v>
      </c>
      <c r="P2186" s="19">
        <f t="shared" si="137"/>
        <v>107.04511278195488</v>
      </c>
      <c r="Q2186" t="s">
        <v>8314</v>
      </c>
      <c r="R2186" t="s">
        <v>8323</v>
      </c>
      <c r="S2186" s="14">
        <f t="shared" si="138"/>
        <v>42380.690289351856</v>
      </c>
      <c r="T2186" s="14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8219</v>
      </c>
      <c r="G2187" t="s">
        <v>8225</v>
      </c>
      <c r="H2187" t="s">
        <v>8247</v>
      </c>
      <c r="I2187" s="16">
        <v>1364286239</v>
      </c>
      <c r="J2187" s="16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18.569700000000001</v>
      </c>
      <c r="P2187" s="19">
        <f t="shared" si="137"/>
        <v>149.03451043338683</v>
      </c>
      <c r="Q2187" t="s">
        <v>8314</v>
      </c>
      <c r="R2187" t="s">
        <v>8323</v>
      </c>
      <c r="S2187" s="14">
        <f t="shared" si="138"/>
        <v>41319.349988425929</v>
      </c>
      <c r="T2187" s="14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8219</v>
      </c>
      <c r="G2188" t="s">
        <v>8224</v>
      </c>
      <c r="H2188" t="s">
        <v>8246</v>
      </c>
      <c r="I2188" s="16">
        <v>1473213600</v>
      </c>
      <c r="J2188" s="16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1.0967499999999999</v>
      </c>
      <c r="P2188" s="19">
        <f t="shared" si="137"/>
        <v>55.956632653061227</v>
      </c>
      <c r="Q2188" t="s">
        <v>8314</v>
      </c>
      <c r="R2188" t="s">
        <v>8323</v>
      </c>
      <c r="S2188" s="14">
        <f t="shared" si="138"/>
        <v>42583.615081018521</v>
      </c>
      <c r="T2188" s="14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8219</v>
      </c>
      <c r="G2189" t="s">
        <v>8224</v>
      </c>
      <c r="H2189" t="s">
        <v>8246</v>
      </c>
      <c r="I2189" s="16">
        <v>1428033540</v>
      </c>
      <c r="J2189" s="16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10.146425000000001</v>
      </c>
      <c r="P2189" s="19">
        <f t="shared" si="137"/>
        <v>56.970381807973048</v>
      </c>
      <c r="Q2189" t="s">
        <v>8314</v>
      </c>
      <c r="R2189" t="s">
        <v>8323</v>
      </c>
      <c r="S2189" s="14">
        <f t="shared" si="138"/>
        <v>42068.209097222221</v>
      </c>
      <c r="T2189" s="14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8219</v>
      </c>
      <c r="G2190" t="s">
        <v>8226</v>
      </c>
      <c r="H2190" t="s">
        <v>8248</v>
      </c>
      <c r="I2190" s="16">
        <v>1477414800</v>
      </c>
      <c r="J2190" s="16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4.1217692027666546</v>
      </c>
      <c r="P2190" s="19">
        <f t="shared" si="137"/>
        <v>44.056420233463037</v>
      </c>
      <c r="Q2190" t="s">
        <v>8314</v>
      </c>
      <c r="R2190" t="s">
        <v>8323</v>
      </c>
      <c r="S2190" s="14">
        <f t="shared" si="138"/>
        <v>42633.586122685185</v>
      </c>
      <c r="T2190" s="14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8219</v>
      </c>
      <c r="G2191" t="s">
        <v>8225</v>
      </c>
      <c r="H2191" t="s">
        <v>8247</v>
      </c>
      <c r="I2191" s="16">
        <v>1461276000</v>
      </c>
      <c r="J2191" s="16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5.0324999999999998</v>
      </c>
      <c r="P2191" s="19">
        <f t="shared" si="137"/>
        <v>68.625</v>
      </c>
      <c r="Q2191" t="s">
        <v>8314</v>
      </c>
      <c r="R2191" t="s">
        <v>8323</v>
      </c>
      <c r="S2191" s="14">
        <f t="shared" si="138"/>
        <v>42467.788194444445</v>
      </c>
      <c r="T2191" s="14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8219</v>
      </c>
      <c r="G2192" t="s">
        <v>8224</v>
      </c>
      <c r="H2192" t="s">
        <v>8246</v>
      </c>
      <c r="I2192" s="16">
        <v>1458716340</v>
      </c>
      <c r="J2192" s="16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1.8461052631578947</v>
      </c>
      <c r="P2192" s="19">
        <f t="shared" si="137"/>
        <v>65.318435754189949</v>
      </c>
      <c r="Q2192" t="s">
        <v>8314</v>
      </c>
      <c r="R2192" t="s">
        <v>8323</v>
      </c>
      <c r="S2192" s="14">
        <f t="shared" si="138"/>
        <v>42417.625046296293</v>
      </c>
      <c r="T2192" s="14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8219</v>
      </c>
      <c r="G2193" t="s">
        <v>8225</v>
      </c>
      <c r="H2193" t="s">
        <v>8247</v>
      </c>
      <c r="I2193" s="16">
        <v>1487102427</v>
      </c>
      <c r="J2193" s="16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1.1973333333333334</v>
      </c>
      <c r="P2193" s="19">
        <f t="shared" si="137"/>
        <v>35.92</v>
      </c>
      <c r="Q2193" t="s">
        <v>8314</v>
      </c>
      <c r="R2193" t="s">
        <v>8323</v>
      </c>
      <c r="S2193" s="14">
        <f t="shared" si="138"/>
        <v>42768.833645833336</v>
      </c>
      <c r="T2193" s="14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8219</v>
      </c>
      <c r="G2194" t="s">
        <v>8225</v>
      </c>
      <c r="H2194" t="s">
        <v>8247</v>
      </c>
      <c r="I2194" s="16">
        <v>1481842800</v>
      </c>
      <c r="J2194" s="16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10.812401666666668</v>
      </c>
      <c r="P2194" s="19">
        <f t="shared" si="137"/>
        <v>40.070667078443485</v>
      </c>
      <c r="Q2194" t="s">
        <v>8314</v>
      </c>
      <c r="R2194" t="s">
        <v>8323</v>
      </c>
      <c r="S2194" s="14">
        <f t="shared" si="138"/>
        <v>42691.8512037037</v>
      </c>
      <c r="T2194" s="14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8219</v>
      </c>
      <c r="G2195" t="s">
        <v>8224</v>
      </c>
      <c r="H2195" t="s">
        <v>8246</v>
      </c>
      <c r="I2195" s="16">
        <v>1479704340</v>
      </c>
      <c r="J2195" s="16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4.5237333333333334</v>
      </c>
      <c r="P2195" s="19">
        <f t="shared" si="137"/>
        <v>75.647714604236342</v>
      </c>
      <c r="Q2195" t="s">
        <v>8314</v>
      </c>
      <c r="R2195" t="s">
        <v>8323</v>
      </c>
      <c r="S2195" s="14">
        <f t="shared" si="138"/>
        <v>42664.405925925923</v>
      </c>
      <c r="T2195" s="14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8219</v>
      </c>
      <c r="G2196" t="s">
        <v>8224</v>
      </c>
      <c r="H2196" t="s">
        <v>8246</v>
      </c>
      <c r="I2196" s="16">
        <v>1459012290</v>
      </c>
      <c r="J2196" s="1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5.3737000000000004</v>
      </c>
      <c r="P2196" s="19">
        <f t="shared" si="137"/>
        <v>61.203872437357631</v>
      </c>
      <c r="Q2196" t="s">
        <v>8314</v>
      </c>
      <c r="R2196" t="s">
        <v>8323</v>
      </c>
      <c r="S2196" s="14">
        <f t="shared" si="138"/>
        <v>42425.757986111115</v>
      </c>
      <c r="T2196" s="14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8219</v>
      </c>
      <c r="G2197" t="s">
        <v>8224</v>
      </c>
      <c r="H2197" t="s">
        <v>8246</v>
      </c>
      <c r="I2197" s="16">
        <v>1439317900</v>
      </c>
      <c r="J2197" s="16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1.2032608695652174</v>
      </c>
      <c r="P2197" s="19">
        <f t="shared" si="137"/>
        <v>48.130434782608695</v>
      </c>
      <c r="Q2197" t="s">
        <v>8314</v>
      </c>
      <c r="R2197" t="s">
        <v>8323</v>
      </c>
      <c r="S2197" s="14">
        <f t="shared" si="138"/>
        <v>42197.771990740745</v>
      </c>
      <c r="T2197" s="14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8219</v>
      </c>
      <c r="G2198" t="s">
        <v>8224</v>
      </c>
      <c r="H2198" t="s">
        <v>8246</v>
      </c>
      <c r="I2198" s="16">
        <v>1480662000</v>
      </c>
      <c r="J2198" s="16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1.1383571428571428</v>
      </c>
      <c r="P2198" s="19">
        <f t="shared" si="137"/>
        <v>68.106837606837601</v>
      </c>
      <c r="Q2198" t="s">
        <v>8314</v>
      </c>
      <c r="R2198" t="s">
        <v>8323</v>
      </c>
      <c r="S2198" s="14">
        <f t="shared" si="138"/>
        <v>42675.487291666665</v>
      </c>
      <c r="T2198" s="14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8219</v>
      </c>
      <c r="G2199" t="s">
        <v>8224</v>
      </c>
      <c r="H2199" t="s">
        <v>8246</v>
      </c>
      <c r="I2199" s="16">
        <v>1425132059</v>
      </c>
      <c r="J2199" s="16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9.5103109999999997</v>
      </c>
      <c r="P2199" s="19">
        <f t="shared" si="137"/>
        <v>65.891300230946882</v>
      </c>
      <c r="Q2199" t="s">
        <v>8314</v>
      </c>
      <c r="R2199" t="s">
        <v>8323</v>
      </c>
      <c r="S2199" s="14">
        <f t="shared" si="138"/>
        <v>42033.584016203706</v>
      </c>
      <c r="T2199" s="14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8219</v>
      </c>
      <c r="G2200" t="s">
        <v>8224</v>
      </c>
      <c r="H2200" t="s">
        <v>8246</v>
      </c>
      <c r="I2200" s="16">
        <v>1447507200</v>
      </c>
      <c r="J2200" s="16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1.3289249999999999</v>
      </c>
      <c r="P2200" s="19">
        <f t="shared" si="137"/>
        <v>81.654377880184327</v>
      </c>
      <c r="Q2200" t="s">
        <v>8314</v>
      </c>
      <c r="R2200" t="s">
        <v>8323</v>
      </c>
      <c r="S2200" s="14">
        <f t="shared" si="138"/>
        <v>42292.513888888891</v>
      </c>
      <c r="T2200" s="14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 s="16">
        <v>1444903198</v>
      </c>
      <c r="J2201" s="16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1.4697777777777778</v>
      </c>
      <c r="P2201" s="19">
        <f t="shared" si="137"/>
        <v>52.701195219123505</v>
      </c>
      <c r="Q2201" t="s">
        <v>8314</v>
      </c>
      <c r="R2201" t="s">
        <v>8323</v>
      </c>
      <c r="S2201" s="14">
        <f t="shared" si="138"/>
        <v>42262.416643518518</v>
      </c>
      <c r="T2201" s="14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8219</v>
      </c>
      <c r="G2202" t="s">
        <v>8225</v>
      </c>
      <c r="H2202" t="s">
        <v>8247</v>
      </c>
      <c r="I2202" s="16">
        <v>1436151600</v>
      </c>
      <c r="J2202" s="16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5.4215</v>
      </c>
      <c r="P2202" s="19">
        <f t="shared" si="137"/>
        <v>41.228136882129277</v>
      </c>
      <c r="Q2202" t="s">
        <v>8314</v>
      </c>
      <c r="R2202" t="s">
        <v>8323</v>
      </c>
      <c r="S2202" s="14">
        <f t="shared" si="138"/>
        <v>42163.625787037032</v>
      </c>
      <c r="T2202" s="14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8219</v>
      </c>
      <c r="G2203" t="s">
        <v>8225</v>
      </c>
      <c r="H2203" t="s">
        <v>8247</v>
      </c>
      <c r="I2203" s="16">
        <v>1358367565</v>
      </c>
      <c r="J2203" s="16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3.8271818181818182</v>
      </c>
      <c r="P2203" s="19">
        <f t="shared" si="137"/>
        <v>15.035357142857142</v>
      </c>
      <c r="Q2203" t="s">
        <v>8316</v>
      </c>
      <c r="R2203" t="s">
        <v>8334</v>
      </c>
      <c r="S2203" s="14">
        <f t="shared" si="138"/>
        <v>41276.846817129634</v>
      </c>
      <c r="T2203" s="14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8219</v>
      </c>
      <c r="G2204" t="s">
        <v>8224</v>
      </c>
      <c r="H2204" t="s">
        <v>8246</v>
      </c>
      <c r="I2204" s="16">
        <v>1351801368</v>
      </c>
      <c r="J2204" s="16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7.0418124999999998</v>
      </c>
      <c r="P2204" s="19">
        <f t="shared" si="137"/>
        <v>39.066920943134534</v>
      </c>
      <c r="Q2204" t="s">
        <v>8316</v>
      </c>
      <c r="R2204" t="s">
        <v>8334</v>
      </c>
      <c r="S2204" s="14">
        <f t="shared" si="138"/>
        <v>41184.849166666667</v>
      </c>
      <c r="T2204" s="14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8219</v>
      </c>
      <c r="G2205" t="s">
        <v>8229</v>
      </c>
      <c r="H2205" t="s">
        <v>8251</v>
      </c>
      <c r="I2205" s="16">
        <v>1443127082</v>
      </c>
      <c r="J2205" s="16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1.0954999999999999</v>
      </c>
      <c r="P2205" s="19">
        <f t="shared" si="137"/>
        <v>43.82</v>
      </c>
      <c r="Q2205" t="s">
        <v>8316</v>
      </c>
      <c r="R2205" t="s">
        <v>8334</v>
      </c>
      <c r="S2205" s="14">
        <f t="shared" si="138"/>
        <v>42241.85974537037</v>
      </c>
      <c r="T2205" s="14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8219</v>
      </c>
      <c r="G2206" t="s">
        <v>8224</v>
      </c>
      <c r="H2206" t="s">
        <v>8246</v>
      </c>
      <c r="I2206" s="16">
        <v>1362814119</v>
      </c>
      <c r="J2206" s="1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1.3286666666666667</v>
      </c>
      <c r="P2206" s="19">
        <f t="shared" si="137"/>
        <v>27.301369863013697</v>
      </c>
      <c r="Q2206" t="s">
        <v>8316</v>
      </c>
      <c r="R2206" t="s">
        <v>8334</v>
      </c>
      <c r="S2206" s="14">
        <f t="shared" si="138"/>
        <v>41312.311562499999</v>
      </c>
      <c r="T2206" s="14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8219</v>
      </c>
      <c r="G2207" t="s">
        <v>8224</v>
      </c>
      <c r="H2207" t="s">
        <v>8246</v>
      </c>
      <c r="I2207" s="16">
        <v>1338579789</v>
      </c>
      <c r="J2207" s="16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1.52</v>
      </c>
      <c r="P2207" s="19">
        <f t="shared" si="137"/>
        <v>42.222222222222221</v>
      </c>
      <c r="Q2207" t="s">
        <v>8316</v>
      </c>
      <c r="R2207" t="s">
        <v>8334</v>
      </c>
      <c r="S2207" s="14">
        <f t="shared" si="138"/>
        <v>41031.82163194444</v>
      </c>
      <c r="T2207" s="14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8219</v>
      </c>
      <c r="G2208" t="s">
        <v>8224</v>
      </c>
      <c r="H2208" t="s">
        <v>8246</v>
      </c>
      <c r="I2208" s="16">
        <v>1334556624</v>
      </c>
      <c r="J2208" s="16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1.0272727272727273</v>
      </c>
      <c r="P2208" s="19">
        <f t="shared" si="137"/>
        <v>33.235294117647058</v>
      </c>
      <c r="Q2208" t="s">
        <v>8316</v>
      </c>
      <c r="R2208" t="s">
        <v>8334</v>
      </c>
      <c r="S2208" s="14">
        <f t="shared" si="138"/>
        <v>40997.257222222222</v>
      </c>
      <c r="T2208" s="14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8219</v>
      </c>
      <c r="G2209" t="s">
        <v>8224</v>
      </c>
      <c r="H2209" t="s">
        <v>8246</v>
      </c>
      <c r="I2209" s="16">
        <v>1384580373</v>
      </c>
      <c r="J2209" s="16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</v>
      </c>
      <c r="P2209" s="19">
        <f t="shared" si="137"/>
        <v>285.71428571428572</v>
      </c>
      <c r="Q2209" t="s">
        <v>8316</v>
      </c>
      <c r="R2209" t="s">
        <v>8334</v>
      </c>
      <c r="S2209" s="14">
        <f t="shared" si="138"/>
        <v>41564.194131944445</v>
      </c>
      <c r="T2209" s="14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8219</v>
      </c>
      <c r="G2210" t="s">
        <v>8224</v>
      </c>
      <c r="H2210" t="s">
        <v>8246</v>
      </c>
      <c r="I2210" s="16">
        <v>1333771200</v>
      </c>
      <c r="J2210" s="16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1.016</v>
      </c>
      <c r="P2210" s="19">
        <f t="shared" si="137"/>
        <v>42.333333333333336</v>
      </c>
      <c r="Q2210" t="s">
        <v>8316</v>
      </c>
      <c r="R2210" t="s">
        <v>8334</v>
      </c>
      <c r="S2210" s="14">
        <f t="shared" si="138"/>
        <v>40946.882245370369</v>
      </c>
      <c r="T2210" s="14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8219</v>
      </c>
      <c r="G2211" t="s">
        <v>8225</v>
      </c>
      <c r="H2211" t="s">
        <v>8247</v>
      </c>
      <c r="I2211" s="16">
        <v>1397516400</v>
      </c>
      <c r="J2211" s="16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1.508</v>
      </c>
      <c r="P2211" s="19">
        <f t="shared" si="137"/>
        <v>50.266666666666666</v>
      </c>
      <c r="Q2211" t="s">
        <v>8316</v>
      </c>
      <c r="R2211" t="s">
        <v>8334</v>
      </c>
      <c r="S2211" s="14">
        <f t="shared" si="138"/>
        <v>41732.479675925926</v>
      </c>
      <c r="T2211" s="14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8219</v>
      </c>
      <c r="G2212" t="s">
        <v>8224</v>
      </c>
      <c r="H2212" t="s">
        <v>8246</v>
      </c>
      <c r="I2212" s="16">
        <v>1334424960</v>
      </c>
      <c r="J2212" s="16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1.11425</v>
      </c>
      <c r="P2212" s="19">
        <f t="shared" si="137"/>
        <v>61.902777777777779</v>
      </c>
      <c r="Q2212" t="s">
        <v>8316</v>
      </c>
      <c r="R2212" t="s">
        <v>8334</v>
      </c>
      <c r="S2212" s="14">
        <f t="shared" si="138"/>
        <v>40956.066087962965</v>
      </c>
      <c r="T2212" s="14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8219</v>
      </c>
      <c r="G2213" t="s">
        <v>8224</v>
      </c>
      <c r="H2213" t="s">
        <v>8246</v>
      </c>
      <c r="I2213" s="16">
        <v>1397113140</v>
      </c>
      <c r="J2213" s="16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1.956</v>
      </c>
      <c r="P2213" s="19">
        <f t="shared" si="137"/>
        <v>40.75</v>
      </c>
      <c r="Q2213" t="s">
        <v>8316</v>
      </c>
      <c r="R2213" t="s">
        <v>8334</v>
      </c>
      <c r="S2213" s="14">
        <f t="shared" si="138"/>
        <v>41716.785011574073</v>
      </c>
      <c r="T2213" s="14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8219</v>
      </c>
      <c r="G2214" t="s">
        <v>8224</v>
      </c>
      <c r="H2214" t="s">
        <v>8246</v>
      </c>
      <c r="I2214" s="16">
        <v>1383526800</v>
      </c>
      <c r="J2214" s="16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1.1438333333333333</v>
      </c>
      <c r="P2214" s="19">
        <f t="shared" si="137"/>
        <v>55.796747967479675</v>
      </c>
      <c r="Q2214" t="s">
        <v>8316</v>
      </c>
      <c r="R2214" t="s">
        <v>8334</v>
      </c>
      <c r="S2214" s="14">
        <f t="shared" si="138"/>
        <v>41548.747418981482</v>
      </c>
      <c r="T2214" s="14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8219</v>
      </c>
      <c r="G2215" t="s">
        <v>8224</v>
      </c>
      <c r="H2215" t="s">
        <v>8246</v>
      </c>
      <c r="I2215" s="16">
        <v>1431719379</v>
      </c>
      <c r="J2215" s="16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</v>
      </c>
      <c r="P2215" s="19">
        <f t="shared" si="137"/>
        <v>10</v>
      </c>
      <c r="Q2215" t="s">
        <v>8316</v>
      </c>
      <c r="R2215" t="s">
        <v>8334</v>
      </c>
      <c r="S2215" s="14">
        <f t="shared" si="138"/>
        <v>42109.826145833329</v>
      </c>
      <c r="T2215" s="14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8219</v>
      </c>
      <c r="G2216" t="s">
        <v>8224</v>
      </c>
      <c r="H2216" t="s">
        <v>8246</v>
      </c>
      <c r="I2216" s="16">
        <v>1391713248</v>
      </c>
      <c r="J2216" s="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2.9250166666666666</v>
      </c>
      <c r="P2216" s="19">
        <f t="shared" si="137"/>
        <v>73.125416666666666</v>
      </c>
      <c r="Q2216" t="s">
        <v>8316</v>
      </c>
      <c r="R2216" t="s">
        <v>8334</v>
      </c>
      <c r="S2216" s="14">
        <f t="shared" si="138"/>
        <v>41646.792222222226</v>
      </c>
      <c r="T2216" s="14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8219</v>
      </c>
      <c r="G2217" t="s">
        <v>8224</v>
      </c>
      <c r="H2217" t="s">
        <v>8246</v>
      </c>
      <c r="I2217" s="16">
        <v>1331621940</v>
      </c>
      <c r="J2217" s="16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1.5636363636363637</v>
      </c>
      <c r="P2217" s="19">
        <f t="shared" si="137"/>
        <v>26.060606060606062</v>
      </c>
      <c r="Q2217" t="s">
        <v>8316</v>
      </c>
      <c r="R2217" t="s">
        <v>8334</v>
      </c>
      <c r="S2217" s="14">
        <f t="shared" si="138"/>
        <v>40958.717268518521</v>
      </c>
      <c r="T2217" s="14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8219</v>
      </c>
      <c r="G2218" t="s">
        <v>8224</v>
      </c>
      <c r="H2218" t="s">
        <v>8246</v>
      </c>
      <c r="I2218" s="16">
        <v>1437674545</v>
      </c>
      <c r="J2218" s="16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1.0566666666666666</v>
      </c>
      <c r="P2218" s="19">
        <f t="shared" si="137"/>
        <v>22.642857142857142</v>
      </c>
      <c r="Q2218" t="s">
        <v>8316</v>
      </c>
      <c r="R2218" t="s">
        <v>8334</v>
      </c>
      <c r="S2218" s="14">
        <f t="shared" si="138"/>
        <v>42194.751678240747</v>
      </c>
      <c r="T2218" s="14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8219</v>
      </c>
      <c r="G2219" t="s">
        <v>8224</v>
      </c>
      <c r="H2219" t="s">
        <v>8246</v>
      </c>
      <c r="I2219" s="16">
        <v>1446451200</v>
      </c>
      <c r="J2219" s="16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1.0119047619047619</v>
      </c>
      <c r="P2219" s="19">
        <f t="shared" si="137"/>
        <v>47.222222222222221</v>
      </c>
      <c r="Q2219" t="s">
        <v>8316</v>
      </c>
      <c r="R2219" t="s">
        <v>8334</v>
      </c>
      <c r="S2219" s="14">
        <f t="shared" si="138"/>
        <v>42299.776770833334</v>
      </c>
      <c r="T2219" s="14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8219</v>
      </c>
      <c r="G2220" t="s">
        <v>8224</v>
      </c>
      <c r="H2220" t="s">
        <v>8246</v>
      </c>
      <c r="I2220" s="16">
        <v>1346198400</v>
      </c>
      <c r="J2220" s="16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1.2283299999999999</v>
      </c>
      <c r="P2220" s="19">
        <f t="shared" si="137"/>
        <v>32.324473684210524</v>
      </c>
      <c r="Q2220" t="s">
        <v>8316</v>
      </c>
      <c r="R2220" t="s">
        <v>8334</v>
      </c>
      <c r="S2220" s="14">
        <f t="shared" si="138"/>
        <v>41127.812303240738</v>
      </c>
      <c r="T2220" s="14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8219</v>
      </c>
      <c r="G2221" t="s">
        <v>8224</v>
      </c>
      <c r="H2221" t="s">
        <v>8246</v>
      </c>
      <c r="I2221" s="16">
        <v>1440004512</v>
      </c>
      <c r="J2221" s="16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1.0149999999999999</v>
      </c>
      <c r="P2221" s="19">
        <f t="shared" si="137"/>
        <v>53.421052631578945</v>
      </c>
      <c r="Q2221" t="s">
        <v>8316</v>
      </c>
      <c r="R2221" t="s">
        <v>8334</v>
      </c>
      <c r="S2221" s="14">
        <f t="shared" si="138"/>
        <v>42205.718888888892</v>
      </c>
      <c r="T2221" s="14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8219</v>
      </c>
      <c r="G2222" t="s">
        <v>8224</v>
      </c>
      <c r="H2222" t="s">
        <v>8246</v>
      </c>
      <c r="I2222" s="16">
        <v>1374888436</v>
      </c>
      <c r="J2222" s="16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1.0114285714285713</v>
      </c>
      <c r="P2222" s="19">
        <f t="shared" si="137"/>
        <v>51.304347826086953</v>
      </c>
      <c r="Q2222" t="s">
        <v>8316</v>
      </c>
      <c r="R2222" t="s">
        <v>8334</v>
      </c>
      <c r="S2222" s="14">
        <f t="shared" si="138"/>
        <v>41452.060601851852</v>
      </c>
      <c r="T2222" s="14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8219</v>
      </c>
      <c r="G2223" t="s">
        <v>8224</v>
      </c>
      <c r="H2223" t="s">
        <v>8246</v>
      </c>
      <c r="I2223" s="16">
        <v>1461369600</v>
      </c>
      <c r="J2223" s="16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1.0811999999999999</v>
      </c>
      <c r="P2223" s="19">
        <f t="shared" si="137"/>
        <v>37.197247706422019</v>
      </c>
      <c r="Q2223" t="s">
        <v>8314</v>
      </c>
      <c r="R2223" t="s">
        <v>8323</v>
      </c>
      <c r="S2223" s="14">
        <f t="shared" si="138"/>
        <v>42452.666770833333</v>
      </c>
      <c r="T2223" s="14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8219</v>
      </c>
      <c r="G2224" t="s">
        <v>8224</v>
      </c>
      <c r="H2224" t="s">
        <v>8246</v>
      </c>
      <c r="I2224" s="16">
        <v>1327776847</v>
      </c>
      <c r="J2224" s="16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1.6259999999999999</v>
      </c>
      <c r="P2224" s="19">
        <f t="shared" si="137"/>
        <v>27.1</v>
      </c>
      <c r="Q2224" t="s">
        <v>8314</v>
      </c>
      <c r="R2224" t="s">
        <v>8323</v>
      </c>
      <c r="S2224" s="14">
        <f t="shared" si="138"/>
        <v>40906.787581018521</v>
      </c>
      <c r="T2224" s="14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8219</v>
      </c>
      <c r="G2225" t="s">
        <v>8229</v>
      </c>
      <c r="H2225" t="s">
        <v>8251</v>
      </c>
      <c r="I2225" s="16">
        <v>1435418568</v>
      </c>
      <c r="J2225" s="16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1.0580000000000001</v>
      </c>
      <c r="P2225" s="19">
        <f t="shared" si="137"/>
        <v>206.31</v>
      </c>
      <c r="Q2225" t="s">
        <v>8314</v>
      </c>
      <c r="R2225" t="s">
        <v>8323</v>
      </c>
      <c r="S2225" s="14">
        <f t="shared" si="138"/>
        <v>42152.640833333338</v>
      </c>
      <c r="T2225" s="14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8219</v>
      </c>
      <c r="G2226" t="s">
        <v>8224</v>
      </c>
      <c r="H2226" t="s">
        <v>8246</v>
      </c>
      <c r="I2226" s="16">
        <v>1477767600</v>
      </c>
      <c r="J2226" s="1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2.4315000000000002</v>
      </c>
      <c r="P2226" s="19">
        <f t="shared" si="137"/>
        <v>82.145270270270274</v>
      </c>
      <c r="Q2226" t="s">
        <v>8314</v>
      </c>
      <c r="R2226" t="s">
        <v>8323</v>
      </c>
      <c r="S2226" s="14">
        <f t="shared" si="138"/>
        <v>42644.667534722219</v>
      </c>
      <c r="T2226" s="14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8219</v>
      </c>
      <c r="G2227" t="s">
        <v>8225</v>
      </c>
      <c r="H2227" t="s">
        <v>8247</v>
      </c>
      <c r="I2227" s="16">
        <v>1411326015</v>
      </c>
      <c r="J2227" s="16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9.4483338095238096</v>
      </c>
      <c r="P2227" s="19">
        <f t="shared" si="137"/>
        <v>164.79651993355483</v>
      </c>
      <c r="Q2227" t="s">
        <v>8314</v>
      </c>
      <c r="R2227" t="s">
        <v>8323</v>
      </c>
      <c r="S2227" s="14">
        <f t="shared" si="138"/>
        <v>41873.79184027778</v>
      </c>
      <c r="T2227" s="14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8219</v>
      </c>
      <c r="G2228" t="s">
        <v>8224</v>
      </c>
      <c r="H2228" t="s">
        <v>8246</v>
      </c>
      <c r="I2228" s="16">
        <v>1455253140</v>
      </c>
      <c r="J2228" s="16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1.0846283333333333</v>
      </c>
      <c r="P2228" s="19">
        <f t="shared" si="137"/>
        <v>60.820280373831778</v>
      </c>
      <c r="Q2228" t="s">
        <v>8314</v>
      </c>
      <c r="R2228" t="s">
        <v>8323</v>
      </c>
      <c r="S2228" s="14">
        <f t="shared" si="138"/>
        <v>42381.79886574074</v>
      </c>
      <c r="T2228" s="14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8219</v>
      </c>
      <c r="G2229" t="s">
        <v>8225</v>
      </c>
      <c r="H2229" t="s">
        <v>8247</v>
      </c>
      <c r="I2229" s="16">
        <v>1384374155</v>
      </c>
      <c r="J2229" s="16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1.5737692307692308</v>
      </c>
      <c r="P2229" s="19">
        <f t="shared" si="137"/>
        <v>67.970099667774093</v>
      </c>
      <c r="Q2229" t="s">
        <v>8314</v>
      </c>
      <c r="R2229" t="s">
        <v>8323</v>
      </c>
      <c r="S2229" s="14">
        <f t="shared" si="138"/>
        <v>41561.807349537034</v>
      </c>
      <c r="T2229" s="14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 s="16">
        <v>1439707236</v>
      </c>
      <c r="J2230" s="16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11.744899999999999</v>
      </c>
      <c r="P2230" s="19">
        <f t="shared" si="137"/>
        <v>81.561805555555551</v>
      </c>
      <c r="Q2230" t="s">
        <v>8314</v>
      </c>
      <c r="R2230" t="s">
        <v>8323</v>
      </c>
      <c r="S2230" s="14">
        <f t="shared" si="138"/>
        <v>42202.278194444443</v>
      </c>
      <c r="T2230" s="14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8219</v>
      </c>
      <c r="G2231" t="s">
        <v>8224</v>
      </c>
      <c r="H2231" t="s">
        <v>8246</v>
      </c>
      <c r="I2231" s="16">
        <v>1378180800</v>
      </c>
      <c r="J2231" s="16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1.7104755366949576</v>
      </c>
      <c r="P2231" s="19">
        <f t="shared" si="137"/>
        <v>25.42547309833024</v>
      </c>
      <c r="Q2231" t="s">
        <v>8314</v>
      </c>
      <c r="R2231" t="s">
        <v>8323</v>
      </c>
      <c r="S2231" s="14">
        <f t="shared" si="138"/>
        <v>41484.664247685185</v>
      </c>
      <c r="T2231" s="14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8219</v>
      </c>
      <c r="G2232" t="s">
        <v>8224</v>
      </c>
      <c r="H2232" t="s">
        <v>8246</v>
      </c>
      <c r="I2232" s="16">
        <v>1398460127</v>
      </c>
      <c r="J2232" s="16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1.2595294117647058</v>
      </c>
      <c r="P2232" s="19">
        <f t="shared" si="137"/>
        <v>21.497991967871485</v>
      </c>
      <c r="Q2232" t="s">
        <v>8314</v>
      </c>
      <c r="R2232" t="s">
        <v>8323</v>
      </c>
      <c r="S2232" s="14">
        <f t="shared" si="138"/>
        <v>41724.881099537037</v>
      </c>
      <c r="T2232" s="14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8219</v>
      </c>
      <c r="G2233" t="s">
        <v>8224</v>
      </c>
      <c r="H2233" t="s">
        <v>8246</v>
      </c>
      <c r="I2233" s="16">
        <v>1372136400</v>
      </c>
      <c r="J2233" s="16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12.121296000000001</v>
      </c>
      <c r="P2233" s="19">
        <f t="shared" si="137"/>
        <v>27.226630727762803</v>
      </c>
      <c r="Q2233" t="s">
        <v>8314</v>
      </c>
      <c r="R2233" t="s">
        <v>8323</v>
      </c>
      <c r="S2233" s="14">
        <f t="shared" si="138"/>
        <v>41423.910891203705</v>
      </c>
      <c r="T2233" s="14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8219</v>
      </c>
      <c r="G2234" t="s">
        <v>8224</v>
      </c>
      <c r="H2234" t="s">
        <v>8246</v>
      </c>
      <c r="I2234" s="16">
        <v>1405738800</v>
      </c>
      <c r="J2234" s="16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4.9580000000000002</v>
      </c>
      <c r="P2234" s="19">
        <f t="shared" si="137"/>
        <v>25.091093117408906</v>
      </c>
      <c r="Q2234" t="s">
        <v>8314</v>
      </c>
      <c r="R2234" t="s">
        <v>8323</v>
      </c>
      <c r="S2234" s="14">
        <f t="shared" si="138"/>
        <v>41806.794074074074</v>
      </c>
      <c r="T2234" s="14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8219</v>
      </c>
      <c r="G2235" t="s">
        <v>8225</v>
      </c>
      <c r="H2235" t="s">
        <v>8247</v>
      </c>
      <c r="I2235" s="16">
        <v>1450051200</v>
      </c>
      <c r="J2235" s="16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3.3203999999999998</v>
      </c>
      <c r="P2235" s="19">
        <f t="shared" si="137"/>
        <v>21.230179028132991</v>
      </c>
      <c r="Q2235" t="s">
        <v>8314</v>
      </c>
      <c r="R2235" t="s">
        <v>8323</v>
      </c>
      <c r="S2235" s="14">
        <f t="shared" si="138"/>
        <v>42331.378923611104</v>
      </c>
      <c r="T2235" s="14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8219</v>
      </c>
      <c r="G2236" t="s">
        <v>8224</v>
      </c>
      <c r="H2236" t="s">
        <v>8246</v>
      </c>
      <c r="I2236" s="16">
        <v>1483645647</v>
      </c>
      <c r="J2236" s="1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11.65</v>
      </c>
      <c r="P2236" s="19">
        <f t="shared" si="137"/>
        <v>41.607142857142854</v>
      </c>
      <c r="Q2236" t="s">
        <v>8314</v>
      </c>
      <c r="R2236" t="s">
        <v>8323</v>
      </c>
      <c r="S2236" s="14">
        <f t="shared" si="138"/>
        <v>42710.824618055558</v>
      </c>
      <c r="T2236" s="14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8219</v>
      </c>
      <c r="G2237" t="s">
        <v>8229</v>
      </c>
      <c r="H2237" t="s">
        <v>8251</v>
      </c>
      <c r="I2237" s="16">
        <v>1427585511</v>
      </c>
      <c r="J2237" s="16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1.5331538461538461</v>
      </c>
      <c r="P2237" s="19">
        <f t="shared" si="137"/>
        <v>135.58503401360545</v>
      </c>
      <c r="Q2237" t="s">
        <v>8314</v>
      </c>
      <c r="R2237" t="s">
        <v>8323</v>
      </c>
      <c r="S2237" s="14">
        <f t="shared" si="138"/>
        <v>42062.022118055553</v>
      </c>
      <c r="T2237" s="14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8219</v>
      </c>
      <c r="G2238" t="s">
        <v>8224</v>
      </c>
      <c r="H2238" t="s">
        <v>8246</v>
      </c>
      <c r="I2238" s="16">
        <v>1454338123</v>
      </c>
      <c r="J2238" s="16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5.3710714285714287</v>
      </c>
      <c r="P2238" s="19">
        <f t="shared" si="137"/>
        <v>22.116176470588236</v>
      </c>
      <c r="Q2238" t="s">
        <v>8314</v>
      </c>
      <c r="R2238" t="s">
        <v>8323</v>
      </c>
      <c r="S2238" s="14">
        <f t="shared" si="138"/>
        <v>42371.617164351846</v>
      </c>
      <c r="T2238" s="14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8219</v>
      </c>
      <c r="G2239" t="s">
        <v>8224</v>
      </c>
      <c r="H2239" t="s">
        <v>8246</v>
      </c>
      <c r="I2239" s="16">
        <v>1415779140</v>
      </c>
      <c r="J2239" s="16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3.5292777777777777</v>
      </c>
      <c r="P2239" s="19">
        <f t="shared" si="137"/>
        <v>64.625635808748726</v>
      </c>
      <c r="Q2239" t="s">
        <v>8314</v>
      </c>
      <c r="R2239" t="s">
        <v>8323</v>
      </c>
      <c r="S2239" s="14">
        <f t="shared" si="138"/>
        <v>41915.003275462965</v>
      </c>
      <c r="T2239" s="14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 s="16">
        <v>1489157716</v>
      </c>
      <c r="J2240" s="16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1.3740000000000001</v>
      </c>
      <c r="P2240" s="19">
        <f t="shared" si="137"/>
        <v>69.569620253164558</v>
      </c>
      <c r="Q2240" t="s">
        <v>8314</v>
      </c>
      <c r="R2240" t="s">
        <v>8323</v>
      </c>
      <c r="S2240" s="14">
        <f t="shared" si="138"/>
        <v>42774.621712962966</v>
      </c>
      <c r="T2240" s="14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8219</v>
      </c>
      <c r="G2241" t="s">
        <v>8224</v>
      </c>
      <c r="H2241" t="s">
        <v>8246</v>
      </c>
      <c r="I2241" s="16">
        <v>1385870520</v>
      </c>
      <c r="J2241" s="16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1.2802667999999999</v>
      </c>
      <c r="P2241" s="19">
        <f t="shared" si="137"/>
        <v>75.133028169014082</v>
      </c>
      <c r="Q2241" t="s">
        <v>8314</v>
      </c>
      <c r="R2241" t="s">
        <v>8323</v>
      </c>
      <c r="S2241" s="14">
        <f t="shared" si="138"/>
        <v>41572.958495370374</v>
      </c>
      <c r="T2241" s="14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8219</v>
      </c>
      <c r="G2242" t="s">
        <v>8224</v>
      </c>
      <c r="H2242" t="s">
        <v>8246</v>
      </c>
      <c r="I2242" s="16">
        <v>1461354544</v>
      </c>
      <c r="J2242" s="16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2.7067999999999999</v>
      </c>
      <c r="P2242" s="19">
        <f t="shared" si="137"/>
        <v>140.97916666666666</v>
      </c>
      <c r="Q2242" t="s">
        <v>8314</v>
      </c>
      <c r="R2242" t="s">
        <v>8323</v>
      </c>
      <c r="S2242" s="14">
        <f t="shared" si="138"/>
        <v>42452.825740740736</v>
      </c>
      <c r="T2242" s="14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8219</v>
      </c>
      <c r="G2243" t="s">
        <v>8225</v>
      </c>
      <c r="H2243" t="s">
        <v>8247</v>
      </c>
      <c r="I2243" s="16">
        <v>1488484300</v>
      </c>
      <c r="J2243" s="16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E2243/D2243</f>
        <v>8.0640000000000001</v>
      </c>
      <c r="P2243" s="19">
        <f t="shared" ref="P2243:P2306" si="141">E2243/L2243</f>
        <v>49.472392638036808</v>
      </c>
      <c r="Q2243" t="s">
        <v>8314</v>
      </c>
      <c r="R2243" t="s">
        <v>8323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8219</v>
      </c>
      <c r="G2244" t="s">
        <v>8224</v>
      </c>
      <c r="H2244" t="s">
        <v>8246</v>
      </c>
      <c r="I2244" s="16">
        <v>1385521320</v>
      </c>
      <c r="J2244" s="16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13.600976000000001</v>
      </c>
      <c r="P2244" s="19">
        <f t="shared" si="141"/>
        <v>53.865251485148519</v>
      </c>
      <c r="Q2244" t="s">
        <v>8314</v>
      </c>
      <c r="R2244" t="s">
        <v>8323</v>
      </c>
      <c r="S2244" s="14">
        <f t="shared" si="142"/>
        <v>41569.575613425928</v>
      </c>
      <c r="T2244" s="14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8219</v>
      </c>
      <c r="G2245" t="s">
        <v>8224</v>
      </c>
      <c r="H2245" t="s">
        <v>8246</v>
      </c>
      <c r="I2245" s="16">
        <v>1489374000</v>
      </c>
      <c r="J2245" s="16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9302.5</v>
      </c>
      <c r="P2245" s="19">
        <f t="shared" si="141"/>
        <v>4.5712530712530715</v>
      </c>
      <c r="Q2245" t="s">
        <v>8314</v>
      </c>
      <c r="R2245" t="s">
        <v>8323</v>
      </c>
      <c r="S2245" s="14">
        <f t="shared" si="142"/>
        <v>42800.751041666663</v>
      </c>
      <c r="T2245" s="14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8219</v>
      </c>
      <c r="G2246" t="s">
        <v>8224</v>
      </c>
      <c r="H2246" t="s">
        <v>8246</v>
      </c>
      <c r="I2246" s="16">
        <v>1476649800</v>
      </c>
      <c r="J2246" s="1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3.7702</v>
      </c>
      <c r="P2246" s="19">
        <f t="shared" si="141"/>
        <v>65.00344827586207</v>
      </c>
      <c r="Q2246" t="s">
        <v>8314</v>
      </c>
      <c r="R2246" t="s">
        <v>8323</v>
      </c>
      <c r="S2246" s="14">
        <f t="shared" si="142"/>
        <v>42647.818819444445</v>
      </c>
      <c r="T2246" s="14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8219</v>
      </c>
      <c r="G2247" t="s">
        <v>8224</v>
      </c>
      <c r="H2247" t="s">
        <v>8246</v>
      </c>
      <c r="I2247" s="16">
        <v>1393005600</v>
      </c>
      <c r="J2247" s="16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26.47025</v>
      </c>
      <c r="P2247" s="19">
        <f t="shared" si="141"/>
        <v>53.475252525252522</v>
      </c>
      <c r="Q2247" t="s">
        <v>8314</v>
      </c>
      <c r="R2247" t="s">
        <v>8323</v>
      </c>
      <c r="S2247" s="14">
        <f t="shared" si="142"/>
        <v>41660.708530092597</v>
      </c>
      <c r="T2247" s="14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8219</v>
      </c>
      <c r="G2248" t="s">
        <v>8225</v>
      </c>
      <c r="H2248" t="s">
        <v>8247</v>
      </c>
      <c r="I2248" s="16">
        <v>1441393210</v>
      </c>
      <c r="J2248" s="16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1.0012000000000001</v>
      </c>
      <c r="P2248" s="19">
        <f t="shared" si="141"/>
        <v>43.912280701754383</v>
      </c>
      <c r="Q2248" t="s">
        <v>8314</v>
      </c>
      <c r="R2248" t="s">
        <v>8323</v>
      </c>
      <c r="S2248" s="14">
        <f t="shared" si="142"/>
        <v>42221.79178240741</v>
      </c>
      <c r="T2248" s="14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8219</v>
      </c>
      <c r="G2249" t="s">
        <v>8224</v>
      </c>
      <c r="H2249" t="s">
        <v>8246</v>
      </c>
      <c r="I2249" s="16">
        <v>1438185565</v>
      </c>
      <c r="J2249" s="16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1.0445405405405406</v>
      </c>
      <c r="P2249" s="19">
        <f t="shared" si="141"/>
        <v>50.852631578947367</v>
      </c>
      <c r="Q2249" t="s">
        <v>8314</v>
      </c>
      <c r="R2249" t="s">
        <v>8323</v>
      </c>
      <c r="S2249" s="14">
        <f t="shared" si="142"/>
        <v>42200.666261574079</v>
      </c>
      <c r="T2249" s="14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8219</v>
      </c>
      <c r="G2250" t="s">
        <v>8225</v>
      </c>
      <c r="H2250" t="s">
        <v>8247</v>
      </c>
      <c r="I2250" s="16">
        <v>1481749278</v>
      </c>
      <c r="J2250" s="16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1.0721428571428571</v>
      </c>
      <c r="P2250" s="19">
        <f t="shared" si="141"/>
        <v>58.6328125</v>
      </c>
      <c r="Q2250" t="s">
        <v>8314</v>
      </c>
      <c r="R2250" t="s">
        <v>8323</v>
      </c>
      <c r="S2250" s="14">
        <f t="shared" si="142"/>
        <v>42688.875902777778</v>
      </c>
      <c r="T2250" s="14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8219</v>
      </c>
      <c r="G2251" t="s">
        <v>8224</v>
      </c>
      <c r="H2251" t="s">
        <v>8246</v>
      </c>
      <c r="I2251" s="16">
        <v>1364917965</v>
      </c>
      <c r="J2251" s="16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1.6877142857142857</v>
      </c>
      <c r="P2251" s="19">
        <f t="shared" si="141"/>
        <v>32.81666666666667</v>
      </c>
      <c r="Q2251" t="s">
        <v>8314</v>
      </c>
      <c r="R2251" t="s">
        <v>8323</v>
      </c>
      <c r="S2251" s="14">
        <f t="shared" si="142"/>
        <v>41336.703298611108</v>
      </c>
      <c r="T2251" s="14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8219</v>
      </c>
      <c r="G2252" t="s">
        <v>8224</v>
      </c>
      <c r="H2252" t="s">
        <v>8246</v>
      </c>
      <c r="I2252" s="16">
        <v>1480727273</v>
      </c>
      <c r="J2252" s="16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9.7511200000000002</v>
      </c>
      <c r="P2252" s="19">
        <f t="shared" si="141"/>
        <v>426.93169877408059</v>
      </c>
      <c r="Q2252" t="s">
        <v>8314</v>
      </c>
      <c r="R2252" t="s">
        <v>8323</v>
      </c>
      <c r="S2252" s="14">
        <f t="shared" si="142"/>
        <v>42677.005474537036</v>
      </c>
      <c r="T2252" s="14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8219</v>
      </c>
      <c r="G2253" t="s">
        <v>8224</v>
      </c>
      <c r="H2253" t="s">
        <v>8246</v>
      </c>
      <c r="I2253" s="16">
        <v>1408177077</v>
      </c>
      <c r="J2253" s="16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1.3444929411764706</v>
      </c>
      <c r="P2253" s="19">
        <f t="shared" si="141"/>
        <v>23.808729166666669</v>
      </c>
      <c r="Q2253" t="s">
        <v>8314</v>
      </c>
      <c r="R2253" t="s">
        <v>8323</v>
      </c>
      <c r="S2253" s="14">
        <f t="shared" si="142"/>
        <v>41846.34579861111</v>
      </c>
      <c r="T2253" s="14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 s="16">
        <v>1470469938</v>
      </c>
      <c r="J2254" s="16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2.722777777777778</v>
      </c>
      <c r="P2254" s="19">
        <f t="shared" si="141"/>
        <v>98.413654618473899</v>
      </c>
      <c r="Q2254" t="s">
        <v>8314</v>
      </c>
      <c r="R2254" t="s">
        <v>8323</v>
      </c>
      <c r="S2254" s="14">
        <f t="shared" si="142"/>
        <v>42573.327986111108</v>
      </c>
      <c r="T2254" s="14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8219</v>
      </c>
      <c r="G2255" t="s">
        <v>8224</v>
      </c>
      <c r="H2255" t="s">
        <v>8246</v>
      </c>
      <c r="I2255" s="16">
        <v>1447862947</v>
      </c>
      <c r="J2255" s="16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1.1268750000000001</v>
      </c>
      <c r="P2255" s="19">
        <f t="shared" si="141"/>
        <v>107.32142857142857</v>
      </c>
      <c r="Q2255" t="s">
        <v>8314</v>
      </c>
      <c r="R2255" t="s">
        <v>8323</v>
      </c>
      <c r="S2255" s="14">
        <f t="shared" si="142"/>
        <v>42296.631331018521</v>
      </c>
      <c r="T2255" s="14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8219</v>
      </c>
      <c r="G2256" t="s">
        <v>8224</v>
      </c>
      <c r="H2256" t="s">
        <v>8246</v>
      </c>
      <c r="I2256" s="16">
        <v>1485271968</v>
      </c>
      <c r="J2256" s="1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4.5979999999999999</v>
      </c>
      <c r="P2256" s="19">
        <f t="shared" si="141"/>
        <v>11.67005076142132</v>
      </c>
      <c r="Q2256" t="s">
        <v>8314</v>
      </c>
      <c r="R2256" t="s">
        <v>8323</v>
      </c>
      <c r="S2256" s="14">
        <f t="shared" si="142"/>
        <v>42752.647777777776</v>
      </c>
      <c r="T2256" s="14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8219</v>
      </c>
      <c r="G2257" t="s">
        <v>8224</v>
      </c>
      <c r="H2257" t="s">
        <v>8246</v>
      </c>
      <c r="I2257" s="16">
        <v>1462661451</v>
      </c>
      <c r="J2257" s="16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2.8665822784810127</v>
      </c>
      <c r="P2257" s="19">
        <f t="shared" si="141"/>
        <v>41.782287822878232</v>
      </c>
      <c r="Q2257" t="s">
        <v>8314</v>
      </c>
      <c r="R2257" t="s">
        <v>8323</v>
      </c>
      <c r="S2257" s="14">
        <f t="shared" si="142"/>
        <v>42467.951979166668</v>
      </c>
      <c r="T2257" s="14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8219</v>
      </c>
      <c r="G2258" t="s">
        <v>8225</v>
      </c>
      <c r="H2258" t="s">
        <v>8247</v>
      </c>
      <c r="I2258" s="16">
        <v>1479811846</v>
      </c>
      <c r="J2258" s="16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2.2270833333333333</v>
      </c>
      <c r="P2258" s="19">
        <f t="shared" si="141"/>
        <v>21.38</v>
      </c>
      <c r="Q2258" t="s">
        <v>8314</v>
      </c>
      <c r="R2258" t="s">
        <v>8323</v>
      </c>
      <c r="S2258" s="14">
        <f t="shared" si="142"/>
        <v>42682.451921296291</v>
      </c>
      <c r="T2258" s="14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8219</v>
      </c>
      <c r="G2259" t="s">
        <v>8225</v>
      </c>
      <c r="H2259" t="s">
        <v>8247</v>
      </c>
      <c r="I2259" s="16">
        <v>1466377200</v>
      </c>
      <c r="J2259" s="16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6.3613999999999997</v>
      </c>
      <c r="P2259" s="19">
        <f t="shared" si="141"/>
        <v>94.103550295857985</v>
      </c>
      <c r="Q2259" t="s">
        <v>8314</v>
      </c>
      <c r="R2259" t="s">
        <v>8323</v>
      </c>
      <c r="S2259" s="14">
        <f t="shared" si="142"/>
        <v>42505.936678240745</v>
      </c>
      <c r="T2259" s="14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8219</v>
      </c>
      <c r="G2260" t="s">
        <v>8224</v>
      </c>
      <c r="H2260" t="s">
        <v>8246</v>
      </c>
      <c r="I2260" s="16">
        <v>1434045687</v>
      </c>
      <c r="J2260" s="16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1.4650000000000001</v>
      </c>
      <c r="P2260" s="19">
        <f t="shared" si="141"/>
        <v>15.721951219512196</v>
      </c>
      <c r="Q2260" t="s">
        <v>8314</v>
      </c>
      <c r="R2260" t="s">
        <v>8323</v>
      </c>
      <c r="S2260" s="14">
        <f t="shared" si="142"/>
        <v>42136.75100694444</v>
      </c>
      <c r="T2260" s="14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8219</v>
      </c>
      <c r="G2261" t="s">
        <v>8225</v>
      </c>
      <c r="H2261" t="s">
        <v>8247</v>
      </c>
      <c r="I2261" s="16">
        <v>1481224736</v>
      </c>
      <c r="J2261" s="16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18.670999999999999</v>
      </c>
      <c r="P2261" s="19">
        <f t="shared" si="141"/>
        <v>90.635922330097088</v>
      </c>
      <c r="Q2261" t="s">
        <v>8314</v>
      </c>
      <c r="R2261" t="s">
        <v>8323</v>
      </c>
      <c r="S2261" s="14">
        <f t="shared" si="142"/>
        <v>42702.804814814815</v>
      </c>
      <c r="T2261" s="14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8219</v>
      </c>
      <c r="G2262" t="s">
        <v>8224</v>
      </c>
      <c r="H2262" t="s">
        <v>8246</v>
      </c>
      <c r="I2262" s="16">
        <v>1395876250</v>
      </c>
      <c r="J2262" s="16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3.2692000000000001</v>
      </c>
      <c r="P2262" s="19">
        <f t="shared" si="141"/>
        <v>97.297619047619051</v>
      </c>
      <c r="Q2262" t="s">
        <v>8314</v>
      </c>
      <c r="R2262" t="s">
        <v>8323</v>
      </c>
      <c r="S2262" s="14">
        <f t="shared" si="142"/>
        <v>41695.016782407409</v>
      </c>
      <c r="T2262" s="14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8219</v>
      </c>
      <c r="G2263" t="s">
        <v>8226</v>
      </c>
      <c r="H2263" t="s">
        <v>8248</v>
      </c>
      <c r="I2263" s="16">
        <v>1487093020</v>
      </c>
      <c r="J2263" s="16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7.7949999999999999</v>
      </c>
      <c r="P2263" s="19">
        <f t="shared" si="141"/>
        <v>37.11904761904762</v>
      </c>
      <c r="Q2263" t="s">
        <v>8314</v>
      </c>
      <c r="R2263" t="s">
        <v>8323</v>
      </c>
      <c r="S2263" s="14">
        <f t="shared" si="142"/>
        <v>42759.724768518514</v>
      </c>
      <c r="T2263" s="14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8219</v>
      </c>
      <c r="G2264" t="s">
        <v>8224</v>
      </c>
      <c r="H2264" t="s">
        <v>8246</v>
      </c>
      <c r="I2264" s="16">
        <v>1416268800</v>
      </c>
      <c r="J2264" s="16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1.5415151515151515</v>
      </c>
      <c r="P2264" s="19">
        <f t="shared" si="141"/>
        <v>28.104972375690608</v>
      </c>
      <c r="Q2264" t="s">
        <v>8314</v>
      </c>
      <c r="R2264" t="s">
        <v>8323</v>
      </c>
      <c r="S2264" s="14">
        <f t="shared" si="142"/>
        <v>41926.585162037038</v>
      </c>
      <c r="T2264" s="14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8219</v>
      </c>
      <c r="G2265" t="s">
        <v>8235</v>
      </c>
      <c r="H2265" t="s">
        <v>8255</v>
      </c>
      <c r="I2265" s="16">
        <v>1422734313</v>
      </c>
      <c r="J2265" s="16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1.1554666666666666</v>
      </c>
      <c r="P2265" s="19">
        <f t="shared" si="141"/>
        <v>144.43333333333334</v>
      </c>
      <c r="Q2265" t="s">
        <v>8314</v>
      </c>
      <c r="R2265" t="s">
        <v>8323</v>
      </c>
      <c r="S2265" s="14">
        <f t="shared" si="142"/>
        <v>42014.832326388889</v>
      </c>
      <c r="T2265" s="14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8219</v>
      </c>
      <c r="G2266" t="s">
        <v>8224</v>
      </c>
      <c r="H2266" t="s">
        <v>8246</v>
      </c>
      <c r="I2266" s="16">
        <v>1463972400</v>
      </c>
      <c r="J2266" s="1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1.8003333333333333</v>
      </c>
      <c r="P2266" s="19">
        <f t="shared" si="141"/>
        <v>24.274157303370785</v>
      </c>
      <c r="Q2266" t="s">
        <v>8314</v>
      </c>
      <c r="R2266" t="s">
        <v>8323</v>
      </c>
      <c r="S2266" s="14">
        <f t="shared" si="142"/>
        <v>42496.582337962958</v>
      </c>
      <c r="T2266" s="14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8219</v>
      </c>
      <c r="G2267" t="s">
        <v>8225</v>
      </c>
      <c r="H2267" t="s">
        <v>8247</v>
      </c>
      <c r="I2267" s="16">
        <v>1479846507</v>
      </c>
      <c r="J2267" s="16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2.9849999999999999</v>
      </c>
      <c r="P2267" s="19">
        <f t="shared" si="141"/>
        <v>35.117647058823529</v>
      </c>
      <c r="Q2267" t="s">
        <v>8314</v>
      </c>
      <c r="R2267" t="s">
        <v>8323</v>
      </c>
      <c r="S2267" s="14">
        <f t="shared" si="142"/>
        <v>42689.853090277778</v>
      </c>
      <c r="T2267" s="14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8219</v>
      </c>
      <c r="G2268" t="s">
        <v>8224</v>
      </c>
      <c r="H2268" t="s">
        <v>8246</v>
      </c>
      <c r="I2268" s="16">
        <v>1461722400</v>
      </c>
      <c r="J2268" s="16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3.2026666666666666</v>
      </c>
      <c r="P2268" s="19">
        <f t="shared" si="141"/>
        <v>24.762886597938145</v>
      </c>
      <c r="Q2268" t="s">
        <v>8314</v>
      </c>
      <c r="R2268" t="s">
        <v>8323</v>
      </c>
      <c r="S2268" s="14">
        <f t="shared" si="142"/>
        <v>42469.874907407408</v>
      </c>
      <c r="T2268" s="14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8219</v>
      </c>
      <c r="G2269" t="s">
        <v>8224</v>
      </c>
      <c r="H2269" t="s">
        <v>8246</v>
      </c>
      <c r="I2269" s="16">
        <v>1419123600</v>
      </c>
      <c r="J2269" s="16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3.80525</v>
      </c>
      <c r="P2269" s="19">
        <f t="shared" si="141"/>
        <v>188.37871287128712</v>
      </c>
      <c r="Q2269" t="s">
        <v>8314</v>
      </c>
      <c r="R2269" t="s">
        <v>8323</v>
      </c>
      <c r="S2269" s="14">
        <f t="shared" si="142"/>
        <v>41968.829826388886</v>
      </c>
      <c r="T2269" s="14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8219</v>
      </c>
      <c r="G2270" t="s">
        <v>8224</v>
      </c>
      <c r="H2270" t="s">
        <v>8246</v>
      </c>
      <c r="I2270" s="16">
        <v>1489283915</v>
      </c>
      <c r="J2270" s="16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1.026</v>
      </c>
      <c r="P2270" s="19">
        <f t="shared" si="141"/>
        <v>148.08247422680412</v>
      </c>
      <c r="Q2270" t="s">
        <v>8314</v>
      </c>
      <c r="R2270" t="s">
        <v>8323</v>
      </c>
      <c r="S2270" s="14">
        <f t="shared" si="142"/>
        <v>42776.082349537035</v>
      </c>
      <c r="T2270" s="14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8219</v>
      </c>
      <c r="G2271" t="s">
        <v>8224</v>
      </c>
      <c r="H2271" t="s">
        <v>8246</v>
      </c>
      <c r="I2271" s="16">
        <v>1488862800</v>
      </c>
      <c r="J2271" s="16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18.016400000000001</v>
      </c>
      <c r="P2271" s="19">
        <f t="shared" si="141"/>
        <v>49.934589800443462</v>
      </c>
      <c r="Q2271" t="s">
        <v>8314</v>
      </c>
      <c r="R2271" t="s">
        <v>8323</v>
      </c>
      <c r="S2271" s="14">
        <f t="shared" si="142"/>
        <v>42776.704432870371</v>
      </c>
      <c r="T2271" s="14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8219</v>
      </c>
      <c r="G2272" t="s">
        <v>8224</v>
      </c>
      <c r="H2272" t="s">
        <v>8246</v>
      </c>
      <c r="I2272" s="16">
        <v>1484085540</v>
      </c>
      <c r="J2272" s="16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7.2024800000000004</v>
      </c>
      <c r="P2272" s="19">
        <f t="shared" si="141"/>
        <v>107.82155688622754</v>
      </c>
      <c r="Q2272" t="s">
        <v>8314</v>
      </c>
      <c r="R2272" t="s">
        <v>8323</v>
      </c>
      <c r="S2272" s="14">
        <f t="shared" si="142"/>
        <v>42725.869363425925</v>
      </c>
      <c r="T2272" s="14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8219</v>
      </c>
      <c r="G2273" t="s">
        <v>8224</v>
      </c>
      <c r="H2273" t="s">
        <v>8246</v>
      </c>
      <c r="I2273" s="16">
        <v>1481328004</v>
      </c>
      <c r="J2273" s="16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2.8309000000000002</v>
      </c>
      <c r="P2273" s="19">
        <f t="shared" si="141"/>
        <v>42.63403614457831</v>
      </c>
      <c r="Q2273" t="s">
        <v>8314</v>
      </c>
      <c r="R2273" t="s">
        <v>8323</v>
      </c>
      <c r="S2273" s="14">
        <f t="shared" si="142"/>
        <v>42684.000046296293</v>
      </c>
      <c r="T2273" s="14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8219</v>
      </c>
      <c r="G2274" t="s">
        <v>8224</v>
      </c>
      <c r="H2274" t="s">
        <v>8246</v>
      </c>
      <c r="I2274" s="16">
        <v>1449506836</v>
      </c>
      <c r="J2274" s="16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13.566000000000001</v>
      </c>
      <c r="P2274" s="19">
        <f t="shared" si="141"/>
        <v>14.370762711864407</v>
      </c>
      <c r="Q2274" t="s">
        <v>8314</v>
      </c>
      <c r="R2274" t="s">
        <v>8323</v>
      </c>
      <c r="S2274" s="14">
        <f t="shared" si="142"/>
        <v>42315.699490740735</v>
      </c>
      <c r="T2274" s="14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8219</v>
      </c>
      <c r="G2275" t="s">
        <v>8229</v>
      </c>
      <c r="H2275" t="s">
        <v>8251</v>
      </c>
      <c r="I2275" s="16">
        <v>1489320642</v>
      </c>
      <c r="J2275" s="16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2.2035999999999998</v>
      </c>
      <c r="P2275" s="19">
        <f t="shared" si="141"/>
        <v>37.476190476190474</v>
      </c>
      <c r="Q2275" t="s">
        <v>8314</v>
      </c>
      <c r="R2275" t="s">
        <v>8323</v>
      </c>
      <c r="S2275" s="14">
        <f t="shared" si="142"/>
        <v>42781.549097222218</v>
      </c>
      <c r="T2275" s="14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8219</v>
      </c>
      <c r="G2276" t="s">
        <v>8224</v>
      </c>
      <c r="H2276" t="s">
        <v>8246</v>
      </c>
      <c r="I2276" s="16">
        <v>1393156857</v>
      </c>
      <c r="J2276" s="1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1.196</v>
      </c>
      <c r="P2276" s="19">
        <f t="shared" si="141"/>
        <v>30.202020202020201</v>
      </c>
      <c r="Q2276" t="s">
        <v>8314</v>
      </c>
      <c r="R2276" t="s">
        <v>8323</v>
      </c>
      <c r="S2276" s="14">
        <f t="shared" si="142"/>
        <v>41663.500659722224</v>
      </c>
      <c r="T2276" s="14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8219</v>
      </c>
      <c r="G2277" t="s">
        <v>8225</v>
      </c>
      <c r="H2277" t="s">
        <v>8247</v>
      </c>
      <c r="I2277" s="16">
        <v>1419259679</v>
      </c>
      <c r="J2277" s="16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4.0776923076923079</v>
      </c>
      <c r="P2277" s="19">
        <f t="shared" si="141"/>
        <v>33.550632911392405</v>
      </c>
      <c r="Q2277" t="s">
        <v>8314</v>
      </c>
      <c r="R2277" t="s">
        <v>8323</v>
      </c>
      <c r="S2277" s="14">
        <f t="shared" si="142"/>
        <v>41965.616655092599</v>
      </c>
      <c r="T2277" s="14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8219</v>
      </c>
      <c r="G2278" t="s">
        <v>8224</v>
      </c>
      <c r="H2278" t="s">
        <v>8246</v>
      </c>
      <c r="I2278" s="16">
        <v>1388936289</v>
      </c>
      <c r="J2278" s="16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1.0581826105905425</v>
      </c>
      <c r="P2278" s="19">
        <f t="shared" si="141"/>
        <v>64.74666666666667</v>
      </c>
      <c r="Q2278" t="s">
        <v>8314</v>
      </c>
      <c r="R2278" t="s">
        <v>8323</v>
      </c>
      <c r="S2278" s="14">
        <f t="shared" si="142"/>
        <v>41614.651493055557</v>
      </c>
      <c r="T2278" s="14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8219</v>
      </c>
      <c r="G2279" t="s">
        <v>8224</v>
      </c>
      <c r="H2279" t="s">
        <v>8246</v>
      </c>
      <c r="I2279" s="16">
        <v>1330359423</v>
      </c>
      <c r="J2279" s="16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1.4108235294117648</v>
      </c>
      <c r="P2279" s="19">
        <f t="shared" si="141"/>
        <v>57.932367149758456</v>
      </c>
      <c r="Q2279" t="s">
        <v>8314</v>
      </c>
      <c r="R2279" t="s">
        <v>8323</v>
      </c>
      <c r="S2279" s="14">
        <f t="shared" si="142"/>
        <v>40936.678506944445</v>
      </c>
      <c r="T2279" s="14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 s="16">
        <v>1451861940</v>
      </c>
      <c r="J2280" s="16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2.7069999999999999</v>
      </c>
      <c r="P2280" s="19">
        <f t="shared" si="141"/>
        <v>53.078431372549019</v>
      </c>
      <c r="Q2280" t="s">
        <v>8314</v>
      </c>
      <c r="R2280" t="s">
        <v>8323</v>
      </c>
      <c r="S2280" s="14">
        <f t="shared" si="142"/>
        <v>42338.709108796291</v>
      </c>
      <c r="T2280" s="14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8219</v>
      </c>
      <c r="G2281" t="s">
        <v>8224</v>
      </c>
      <c r="H2281" t="s">
        <v>8246</v>
      </c>
      <c r="I2281" s="16">
        <v>1423022400</v>
      </c>
      <c r="J2281" s="16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1.538</v>
      </c>
      <c r="P2281" s="19">
        <f t="shared" si="141"/>
        <v>48.0625</v>
      </c>
      <c r="Q2281" t="s">
        <v>8314</v>
      </c>
      <c r="R2281" t="s">
        <v>8323</v>
      </c>
      <c r="S2281" s="14">
        <f t="shared" si="142"/>
        <v>42020.806701388887</v>
      </c>
      <c r="T2281" s="14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8219</v>
      </c>
      <c r="G2282" t="s">
        <v>8224</v>
      </c>
      <c r="H2282" t="s">
        <v>8246</v>
      </c>
      <c r="I2282" s="16">
        <v>1442501991</v>
      </c>
      <c r="J2282" s="16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4.0357653061224488</v>
      </c>
      <c r="P2282" s="19">
        <f t="shared" si="141"/>
        <v>82.396874999999994</v>
      </c>
      <c r="Q2282" t="s">
        <v>8314</v>
      </c>
      <c r="R2282" t="s">
        <v>8323</v>
      </c>
      <c r="S2282" s="14">
        <f t="shared" si="142"/>
        <v>42234.624895833331</v>
      </c>
      <c r="T2282" s="14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8219</v>
      </c>
      <c r="G2283" t="s">
        <v>8224</v>
      </c>
      <c r="H2283" t="s">
        <v>8246</v>
      </c>
      <c r="I2283" s="16">
        <v>1311576600</v>
      </c>
      <c r="J2283" s="16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1.85</v>
      </c>
      <c r="P2283" s="19">
        <f t="shared" si="141"/>
        <v>50.454545454545453</v>
      </c>
      <c r="Q2283" t="s">
        <v>8316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8219</v>
      </c>
      <c r="G2284" t="s">
        <v>8224</v>
      </c>
      <c r="H2284" t="s">
        <v>8246</v>
      </c>
      <c r="I2284" s="16">
        <v>1452744686</v>
      </c>
      <c r="J2284" s="16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1.8533333333333333</v>
      </c>
      <c r="P2284" s="19">
        <f t="shared" si="141"/>
        <v>115.83333333333333</v>
      </c>
      <c r="Q2284" t="s">
        <v>8316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8219</v>
      </c>
      <c r="G2285" t="s">
        <v>8224</v>
      </c>
      <c r="H2285" t="s">
        <v>8246</v>
      </c>
      <c r="I2285" s="16">
        <v>1336528804</v>
      </c>
      <c r="J2285" s="16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1.0085533333333332</v>
      </c>
      <c r="P2285" s="19">
        <f t="shared" si="141"/>
        <v>63.03458333333333</v>
      </c>
      <c r="Q2285" t="s">
        <v>8316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8219</v>
      </c>
      <c r="G2286" t="s">
        <v>8224</v>
      </c>
      <c r="H2286" t="s">
        <v>8246</v>
      </c>
      <c r="I2286" s="16">
        <v>1299902400</v>
      </c>
      <c r="J2286" s="1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1.0622116666666668</v>
      </c>
      <c r="P2286" s="19">
        <f t="shared" si="141"/>
        <v>108.02152542372882</v>
      </c>
      <c r="Q2286" t="s">
        <v>8316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8219</v>
      </c>
      <c r="G2287" t="s">
        <v>8224</v>
      </c>
      <c r="H2287" t="s">
        <v>8246</v>
      </c>
      <c r="I2287" s="16">
        <v>1340944043</v>
      </c>
      <c r="J2287" s="16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1.2136666666666667</v>
      </c>
      <c r="P2287" s="19">
        <f t="shared" si="141"/>
        <v>46.088607594936711</v>
      </c>
      <c r="Q2287" t="s">
        <v>8316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8219</v>
      </c>
      <c r="G2288" t="s">
        <v>8224</v>
      </c>
      <c r="H2288" t="s">
        <v>8246</v>
      </c>
      <c r="I2288" s="16">
        <v>1378439940</v>
      </c>
      <c r="J2288" s="16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1.0006666666666666</v>
      </c>
      <c r="P2288" s="19">
        <f t="shared" si="141"/>
        <v>107.21428571428571</v>
      </c>
      <c r="Q2288" t="s">
        <v>8316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8219</v>
      </c>
      <c r="G2289" t="s">
        <v>8224</v>
      </c>
      <c r="H2289" t="s">
        <v>8246</v>
      </c>
      <c r="I2289" s="16">
        <v>1403539260</v>
      </c>
      <c r="J2289" s="16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1.1997755555555556</v>
      </c>
      <c r="P2289" s="19">
        <f t="shared" si="141"/>
        <v>50.9338679245283</v>
      </c>
      <c r="Q2289" t="s">
        <v>8316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8219</v>
      </c>
      <c r="G2290" t="s">
        <v>8224</v>
      </c>
      <c r="H2290" t="s">
        <v>8246</v>
      </c>
      <c r="I2290" s="16">
        <v>1340733600</v>
      </c>
      <c r="J2290" s="16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1.0009999999999999</v>
      </c>
      <c r="P2290" s="19">
        <f t="shared" si="141"/>
        <v>40.04</v>
      </c>
      <c r="Q2290" t="s">
        <v>8316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8219</v>
      </c>
      <c r="G2291" t="s">
        <v>8224</v>
      </c>
      <c r="H2291" t="s">
        <v>8246</v>
      </c>
      <c r="I2291" s="16">
        <v>1386372120</v>
      </c>
      <c r="J2291" s="16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1.0740000000000001</v>
      </c>
      <c r="P2291" s="19">
        <f t="shared" si="141"/>
        <v>64.44</v>
      </c>
      <c r="Q2291" t="s">
        <v>8316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8219</v>
      </c>
      <c r="G2292" t="s">
        <v>8224</v>
      </c>
      <c r="H2292" t="s">
        <v>8246</v>
      </c>
      <c r="I2292" s="16">
        <v>1259686800</v>
      </c>
      <c r="J2292" s="16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1.0406666666666666</v>
      </c>
      <c r="P2292" s="19">
        <f t="shared" si="141"/>
        <v>53.827586206896555</v>
      </c>
      <c r="Q2292" t="s">
        <v>8316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8219</v>
      </c>
      <c r="G2293" t="s">
        <v>8224</v>
      </c>
      <c r="H2293" t="s">
        <v>8246</v>
      </c>
      <c r="I2293" s="16">
        <v>1335153600</v>
      </c>
      <c r="J2293" s="16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1.728</v>
      </c>
      <c r="P2293" s="19">
        <f t="shared" si="141"/>
        <v>100.46511627906976</v>
      </c>
      <c r="Q2293" t="s">
        <v>8316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8219</v>
      </c>
      <c r="G2294" t="s">
        <v>8224</v>
      </c>
      <c r="H2294" t="s">
        <v>8246</v>
      </c>
      <c r="I2294" s="16">
        <v>1334767476</v>
      </c>
      <c r="J2294" s="16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1.072505</v>
      </c>
      <c r="P2294" s="19">
        <f t="shared" si="141"/>
        <v>46.630652173913049</v>
      </c>
      <c r="Q2294" t="s">
        <v>8316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8219</v>
      </c>
      <c r="G2295" t="s">
        <v>8224</v>
      </c>
      <c r="H2295" t="s">
        <v>8246</v>
      </c>
      <c r="I2295" s="16">
        <v>1348545540</v>
      </c>
      <c r="J2295" s="16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1.0823529411764705</v>
      </c>
      <c r="P2295" s="19">
        <f t="shared" si="141"/>
        <v>34.074074074074076</v>
      </c>
      <c r="Q2295" t="s">
        <v>8316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8219</v>
      </c>
      <c r="G2296" t="s">
        <v>8224</v>
      </c>
      <c r="H2296" t="s">
        <v>8246</v>
      </c>
      <c r="I2296" s="16">
        <v>1358702480</v>
      </c>
      <c r="J2296" s="1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1.4608079999999999</v>
      </c>
      <c r="P2296" s="19">
        <f t="shared" si="141"/>
        <v>65.214642857142863</v>
      </c>
      <c r="Q2296" t="s">
        <v>8316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8219</v>
      </c>
      <c r="G2297" t="s">
        <v>8224</v>
      </c>
      <c r="H2297" t="s">
        <v>8246</v>
      </c>
      <c r="I2297" s="16">
        <v>1359240856</v>
      </c>
      <c r="J2297" s="16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1.2524999999999999</v>
      </c>
      <c r="P2297" s="19">
        <f t="shared" si="141"/>
        <v>44.205882352941174</v>
      </c>
      <c r="Q2297" t="s">
        <v>8316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8219</v>
      </c>
      <c r="G2298" t="s">
        <v>8224</v>
      </c>
      <c r="H2298" t="s">
        <v>8246</v>
      </c>
      <c r="I2298" s="16">
        <v>1330018426</v>
      </c>
      <c r="J2298" s="16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1.4907142857142857</v>
      </c>
      <c r="P2298" s="19">
        <f t="shared" si="141"/>
        <v>71.965517241379317</v>
      </c>
      <c r="Q2298" t="s">
        <v>8316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8219</v>
      </c>
      <c r="G2299" t="s">
        <v>8224</v>
      </c>
      <c r="H2299" t="s">
        <v>8246</v>
      </c>
      <c r="I2299" s="16">
        <v>1331697540</v>
      </c>
      <c r="J2299" s="16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1.006</v>
      </c>
      <c r="P2299" s="19">
        <f t="shared" si="141"/>
        <v>52.94736842105263</v>
      </c>
      <c r="Q2299" t="s">
        <v>8316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8219</v>
      </c>
      <c r="G2300" t="s">
        <v>8224</v>
      </c>
      <c r="H2300" t="s">
        <v>8246</v>
      </c>
      <c r="I2300" s="16">
        <v>1395861033</v>
      </c>
      <c r="J2300" s="16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1.0507333333333333</v>
      </c>
      <c r="P2300" s="19">
        <f t="shared" si="141"/>
        <v>109.45138888888889</v>
      </c>
      <c r="Q2300" t="s">
        <v>8316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8219</v>
      </c>
      <c r="G2301" t="s">
        <v>8224</v>
      </c>
      <c r="H2301" t="s">
        <v>8246</v>
      </c>
      <c r="I2301" s="16">
        <v>1296953209</v>
      </c>
      <c r="J2301" s="16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3.5016666666666665</v>
      </c>
      <c r="P2301" s="19">
        <f t="shared" si="141"/>
        <v>75.035714285714292</v>
      </c>
      <c r="Q2301" t="s">
        <v>8316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8219</v>
      </c>
      <c r="G2302" t="s">
        <v>8224</v>
      </c>
      <c r="H2302" t="s">
        <v>8246</v>
      </c>
      <c r="I2302" s="16">
        <v>1340904416</v>
      </c>
      <c r="J2302" s="16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1.0125</v>
      </c>
      <c r="P2302" s="19">
        <f t="shared" si="141"/>
        <v>115.71428571428571</v>
      </c>
      <c r="Q2302" t="s">
        <v>8316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8219</v>
      </c>
      <c r="G2303" t="s">
        <v>8224</v>
      </c>
      <c r="H2303" t="s">
        <v>8246</v>
      </c>
      <c r="I2303" s="16">
        <v>1371785496</v>
      </c>
      <c r="J2303" s="16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1.336044</v>
      </c>
      <c r="P2303" s="19">
        <f t="shared" si="141"/>
        <v>31.659810426540286</v>
      </c>
      <c r="Q2303" t="s">
        <v>8316</v>
      </c>
      <c r="R2303" t="s">
        <v>8337</v>
      </c>
      <c r="S2303" s="14">
        <f t="shared" si="142"/>
        <v>41416.146944444445</v>
      </c>
      <c r="T2303" s="14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8219</v>
      </c>
      <c r="G2304" t="s">
        <v>8224</v>
      </c>
      <c r="H2304" t="s">
        <v>8246</v>
      </c>
      <c r="I2304" s="16">
        <v>1388473200</v>
      </c>
      <c r="J2304" s="16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1.7065217391304348</v>
      </c>
      <c r="P2304" s="19">
        <f t="shared" si="141"/>
        <v>46.176470588235297</v>
      </c>
      <c r="Q2304" t="s">
        <v>8316</v>
      </c>
      <c r="R2304" t="s">
        <v>8337</v>
      </c>
      <c r="S2304" s="14">
        <f t="shared" si="142"/>
        <v>41605.868449074071</v>
      </c>
      <c r="T2304" s="14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8219</v>
      </c>
      <c r="G2305" t="s">
        <v>8224</v>
      </c>
      <c r="H2305" t="s">
        <v>8246</v>
      </c>
      <c r="I2305" s="16">
        <v>1323747596</v>
      </c>
      <c r="J2305" s="16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1.0935829457364341</v>
      </c>
      <c r="P2305" s="19">
        <f t="shared" si="141"/>
        <v>68.481650485436887</v>
      </c>
      <c r="Q2305" t="s">
        <v>8316</v>
      </c>
      <c r="R2305" t="s">
        <v>8337</v>
      </c>
      <c r="S2305" s="14">
        <f t="shared" si="142"/>
        <v>40850.111064814817</v>
      </c>
      <c r="T2305" s="14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8219</v>
      </c>
      <c r="G2306" t="s">
        <v>8224</v>
      </c>
      <c r="H2306" t="s">
        <v>8246</v>
      </c>
      <c r="I2306" s="16">
        <v>1293857940</v>
      </c>
      <c r="J2306" s="1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1.0070033333333335</v>
      </c>
      <c r="P2306" s="19">
        <f t="shared" si="141"/>
        <v>53.469203539823013</v>
      </c>
      <c r="Q2306" t="s">
        <v>8316</v>
      </c>
      <c r="R2306" t="s">
        <v>8337</v>
      </c>
      <c r="S2306" s="14">
        <f t="shared" si="142"/>
        <v>40502.815868055557</v>
      </c>
      <c r="T2306" s="14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8219</v>
      </c>
      <c r="G2307" t="s">
        <v>8224</v>
      </c>
      <c r="H2307" t="s">
        <v>8246</v>
      </c>
      <c r="I2307" s="16">
        <v>1407520800</v>
      </c>
      <c r="J2307" s="16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E2307/D2307</f>
        <v>1.0122777777777778</v>
      </c>
      <c r="P2307" s="19">
        <f t="shared" ref="P2307:P2370" si="145">E2307/L2307</f>
        <v>109.10778443113773</v>
      </c>
      <c r="Q2307" t="s">
        <v>8316</v>
      </c>
      <c r="R2307" t="s">
        <v>8337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8219</v>
      </c>
      <c r="G2308" t="s">
        <v>8224</v>
      </c>
      <c r="H2308" t="s">
        <v>8246</v>
      </c>
      <c r="I2308" s="16">
        <v>1331352129</v>
      </c>
      <c r="J2308" s="16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1.0675857142857144</v>
      </c>
      <c r="P2308" s="19">
        <f t="shared" si="145"/>
        <v>51.185616438356163</v>
      </c>
      <c r="Q2308" t="s">
        <v>8316</v>
      </c>
      <c r="R2308" t="s">
        <v>8337</v>
      </c>
      <c r="S2308" s="14">
        <f t="shared" si="146"/>
        <v>40948.16815972222</v>
      </c>
      <c r="T2308" s="14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8219</v>
      </c>
      <c r="G2309" t="s">
        <v>8224</v>
      </c>
      <c r="H2309" t="s">
        <v>8246</v>
      </c>
      <c r="I2309" s="16">
        <v>1336245328</v>
      </c>
      <c r="J2309" s="16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1.0665777537961894</v>
      </c>
      <c r="P2309" s="19">
        <f t="shared" si="145"/>
        <v>27.936800000000002</v>
      </c>
      <c r="Q2309" t="s">
        <v>8316</v>
      </c>
      <c r="R2309" t="s">
        <v>8337</v>
      </c>
      <c r="S2309" s="14">
        <f t="shared" si="146"/>
        <v>41004.802465277775</v>
      </c>
      <c r="T2309" s="14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8219</v>
      </c>
      <c r="G2310" t="s">
        <v>8224</v>
      </c>
      <c r="H2310" t="s">
        <v>8246</v>
      </c>
      <c r="I2310" s="16">
        <v>1409274000</v>
      </c>
      <c r="J2310" s="16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1.0130622</v>
      </c>
      <c r="P2310" s="19">
        <f t="shared" si="145"/>
        <v>82.496921824104234</v>
      </c>
      <c r="Q2310" t="s">
        <v>8316</v>
      </c>
      <c r="R2310" t="s">
        <v>8337</v>
      </c>
      <c r="S2310" s="14">
        <f t="shared" si="146"/>
        <v>41851.962916666671</v>
      </c>
      <c r="T2310" s="14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8219</v>
      </c>
      <c r="G2311" t="s">
        <v>8224</v>
      </c>
      <c r="H2311" t="s">
        <v>8246</v>
      </c>
      <c r="I2311" s="16">
        <v>1362872537</v>
      </c>
      <c r="J2311" s="16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1.0667450000000001</v>
      </c>
      <c r="P2311" s="19">
        <f t="shared" si="145"/>
        <v>59.817476635514019</v>
      </c>
      <c r="Q2311" t="s">
        <v>8316</v>
      </c>
      <c r="R2311" t="s">
        <v>8337</v>
      </c>
      <c r="S2311" s="14">
        <f t="shared" si="146"/>
        <v>41307.987696759257</v>
      </c>
      <c r="T2311" s="14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8219</v>
      </c>
      <c r="G2312" t="s">
        <v>8224</v>
      </c>
      <c r="H2312" t="s">
        <v>8246</v>
      </c>
      <c r="I2312" s="16">
        <v>1363889015</v>
      </c>
      <c r="J2312" s="16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4.288397837837838</v>
      </c>
      <c r="P2312" s="19">
        <f t="shared" si="145"/>
        <v>64.816470588235291</v>
      </c>
      <c r="Q2312" t="s">
        <v>8316</v>
      </c>
      <c r="R2312" t="s">
        <v>8337</v>
      </c>
      <c r="S2312" s="14">
        <f t="shared" si="146"/>
        <v>41324.79415509259</v>
      </c>
      <c r="T2312" s="14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8219</v>
      </c>
      <c r="G2313" t="s">
        <v>8224</v>
      </c>
      <c r="H2313" t="s">
        <v>8246</v>
      </c>
      <c r="I2313" s="16">
        <v>1399421189</v>
      </c>
      <c r="J2313" s="16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1.0411111111111111</v>
      </c>
      <c r="P2313" s="19">
        <f t="shared" si="145"/>
        <v>90.09615384615384</v>
      </c>
      <c r="Q2313" t="s">
        <v>8316</v>
      </c>
      <c r="R2313" t="s">
        <v>8337</v>
      </c>
      <c r="S2313" s="14">
        <f t="shared" si="146"/>
        <v>41736.004502314812</v>
      </c>
      <c r="T2313" s="14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8219</v>
      </c>
      <c r="G2314" t="s">
        <v>8224</v>
      </c>
      <c r="H2314" t="s">
        <v>8246</v>
      </c>
      <c r="I2314" s="16">
        <v>1397862000</v>
      </c>
      <c r="J2314" s="16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1.0786666666666667</v>
      </c>
      <c r="P2314" s="19">
        <f t="shared" si="145"/>
        <v>40.962025316455694</v>
      </c>
      <c r="Q2314" t="s">
        <v>8316</v>
      </c>
      <c r="R2314" t="s">
        <v>8337</v>
      </c>
      <c r="S2314" s="14">
        <f t="shared" si="146"/>
        <v>41716.632847222223</v>
      </c>
      <c r="T2314" s="14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8219</v>
      </c>
      <c r="G2315" t="s">
        <v>8224</v>
      </c>
      <c r="H2315" t="s">
        <v>8246</v>
      </c>
      <c r="I2315" s="16">
        <v>1336086026</v>
      </c>
      <c r="J2315" s="16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1.7584040000000001</v>
      </c>
      <c r="P2315" s="19">
        <f t="shared" si="145"/>
        <v>56.000127388535034</v>
      </c>
      <c r="Q2315" t="s">
        <v>8316</v>
      </c>
      <c r="R2315" t="s">
        <v>8337</v>
      </c>
      <c r="S2315" s="14">
        <f t="shared" si="146"/>
        <v>41002.958634259259</v>
      </c>
      <c r="T2315" s="14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8219</v>
      </c>
      <c r="G2316" t="s">
        <v>8224</v>
      </c>
      <c r="H2316" t="s">
        <v>8246</v>
      </c>
      <c r="I2316" s="16">
        <v>1339074857</v>
      </c>
      <c r="J2316" s="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1.5697000000000001</v>
      </c>
      <c r="P2316" s="19">
        <f t="shared" si="145"/>
        <v>37.672800000000002</v>
      </c>
      <c r="Q2316" t="s">
        <v>8316</v>
      </c>
      <c r="R2316" t="s">
        <v>8337</v>
      </c>
      <c r="S2316" s="14">
        <f t="shared" si="146"/>
        <v>41037.551585648151</v>
      </c>
      <c r="T2316" s="14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8219</v>
      </c>
      <c r="G2317" t="s">
        <v>8224</v>
      </c>
      <c r="H2317" t="s">
        <v>8246</v>
      </c>
      <c r="I2317" s="16">
        <v>1336238743</v>
      </c>
      <c r="J2317" s="16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1.026</v>
      </c>
      <c r="P2317" s="19">
        <f t="shared" si="145"/>
        <v>40.078125</v>
      </c>
      <c r="Q2317" t="s">
        <v>8316</v>
      </c>
      <c r="R2317" t="s">
        <v>8337</v>
      </c>
      <c r="S2317" s="14">
        <f t="shared" si="146"/>
        <v>41004.72619212963</v>
      </c>
      <c r="T2317" s="14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8219</v>
      </c>
      <c r="G2318" t="s">
        <v>8224</v>
      </c>
      <c r="H2318" t="s">
        <v>8246</v>
      </c>
      <c r="I2318" s="16">
        <v>1260383040</v>
      </c>
      <c r="J2318" s="16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1.0404266666666666</v>
      </c>
      <c r="P2318" s="19">
        <f t="shared" si="145"/>
        <v>78.031999999999996</v>
      </c>
      <c r="Q2318" t="s">
        <v>8316</v>
      </c>
      <c r="R2318" t="s">
        <v>8337</v>
      </c>
      <c r="S2318" s="14">
        <f t="shared" si="146"/>
        <v>40079.725115740745</v>
      </c>
      <c r="T2318" s="14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8219</v>
      </c>
      <c r="G2319" t="s">
        <v>8224</v>
      </c>
      <c r="H2319" t="s">
        <v>8246</v>
      </c>
      <c r="I2319" s="16">
        <v>1266210000</v>
      </c>
      <c r="J2319" s="16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1.04</v>
      </c>
      <c r="P2319" s="19">
        <f t="shared" si="145"/>
        <v>18.90909090909091</v>
      </c>
      <c r="Q2319" t="s">
        <v>8316</v>
      </c>
      <c r="R2319" t="s">
        <v>8337</v>
      </c>
      <c r="S2319" s="14">
        <f t="shared" si="146"/>
        <v>40192.542233796295</v>
      </c>
      <c r="T2319" s="14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8219</v>
      </c>
      <c r="G2320" t="s">
        <v>8224</v>
      </c>
      <c r="H2320" t="s">
        <v>8246</v>
      </c>
      <c r="I2320" s="16">
        <v>1253937540</v>
      </c>
      <c r="J2320" s="16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1.2105999999999999</v>
      </c>
      <c r="P2320" s="19">
        <f t="shared" si="145"/>
        <v>37.134969325153371</v>
      </c>
      <c r="Q2320" t="s">
        <v>8316</v>
      </c>
      <c r="R2320" t="s">
        <v>8337</v>
      </c>
      <c r="S2320" s="14">
        <f t="shared" si="146"/>
        <v>40050.643680555557</v>
      </c>
      <c r="T2320" s="14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8219</v>
      </c>
      <c r="G2321" t="s">
        <v>8224</v>
      </c>
      <c r="H2321" t="s">
        <v>8246</v>
      </c>
      <c r="I2321" s="16">
        <v>1387072685</v>
      </c>
      <c r="J2321" s="16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1.077</v>
      </c>
      <c r="P2321" s="19">
        <f t="shared" si="145"/>
        <v>41.961038961038959</v>
      </c>
      <c r="Q2321" t="s">
        <v>8316</v>
      </c>
      <c r="R2321" t="s">
        <v>8337</v>
      </c>
      <c r="S2321" s="14">
        <f t="shared" si="146"/>
        <v>41593.082002314812</v>
      </c>
      <c r="T2321" s="14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8219</v>
      </c>
      <c r="G2322" t="s">
        <v>8224</v>
      </c>
      <c r="H2322" t="s">
        <v>8246</v>
      </c>
      <c r="I2322" s="16">
        <v>1396463800</v>
      </c>
      <c r="J2322" s="16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1.0866</v>
      </c>
      <c r="P2322" s="19">
        <f t="shared" si="145"/>
        <v>61.044943820224717</v>
      </c>
      <c r="Q2322" t="s">
        <v>8316</v>
      </c>
      <c r="R2322" t="s">
        <v>8337</v>
      </c>
      <c r="S2322" s="14">
        <f t="shared" si="146"/>
        <v>41696.817129629628</v>
      </c>
      <c r="T2322" s="14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 s="16">
        <v>1491282901</v>
      </c>
      <c r="J2323" s="16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0.39120962394619685</v>
      </c>
      <c r="P2323" s="19">
        <f t="shared" si="145"/>
        <v>64.53125</v>
      </c>
      <c r="Q2323" t="s">
        <v>8313</v>
      </c>
      <c r="R2323" t="s">
        <v>8335</v>
      </c>
      <c r="S2323" s="14">
        <f t="shared" si="146"/>
        <v>42799.260428240741</v>
      </c>
      <c r="T2323" s="14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8222</v>
      </c>
      <c r="G2324" t="s">
        <v>8224</v>
      </c>
      <c r="H2324" t="s">
        <v>8246</v>
      </c>
      <c r="I2324" s="16">
        <v>1491769769</v>
      </c>
      <c r="J2324" s="16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3.1481481481481478E-2</v>
      </c>
      <c r="P2324" s="19">
        <f t="shared" si="145"/>
        <v>21.25</v>
      </c>
      <c r="Q2324" t="s">
        <v>8313</v>
      </c>
      <c r="R2324" t="s">
        <v>8335</v>
      </c>
      <c r="S2324" s="14">
        <f t="shared" si="146"/>
        <v>42804.895474537043</v>
      </c>
      <c r="T2324" s="14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8222</v>
      </c>
      <c r="G2325" t="s">
        <v>8224</v>
      </c>
      <c r="H2325" t="s">
        <v>8246</v>
      </c>
      <c r="I2325" s="16">
        <v>1490033247</v>
      </c>
      <c r="J2325" s="16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0.48</v>
      </c>
      <c r="P2325" s="19">
        <f t="shared" si="145"/>
        <v>30</v>
      </c>
      <c r="Q2325" t="s">
        <v>8313</v>
      </c>
      <c r="R2325" t="s">
        <v>8335</v>
      </c>
      <c r="S2325" s="14">
        <f t="shared" si="146"/>
        <v>42807.755173611105</v>
      </c>
      <c r="T2325" s="14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8222</v>
      </c>
      <c r="G2326" t="s">
        <v>8225</v>
      </c>
      <c r="H2326" t="s">
        <v>8247</v>
      </c>
      <c r="I2326" s="16">
        <v>1490559285</v>
      </c>
      <c r="J2326" s="1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0.20733333333333334</v>
      </c>
      <c r="P2326" s="19">
        <f t="shared" si="145"/>
        <v>25.491803278688526</v>
      </c>
      <c r="Q2326" t="s">
        <v>8313</v>
      </c>
      <c r="R2326" t="s">
        <v>8335</v>
      </c>
      <c r="S2326" s="14">
        <f t="shared" si="146"/>
        <v>42790.885243055556</v>
      </c>
      <c r="T2326" s="14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8222</v>
      </c>
      <c r="G2327" t="s">
        <v>8224</v>
      </c>
      <c r="H2327" t="s">
        <v>8246</v>
      </c>
      <c r="I2327" s="16">
        <v>1490830331</v>
      </c>
      <c r="J2327" s="16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0.08</v>
      </c>
      <c r="P2327" s="19">
        <f t="shared" si="145"/>
        <v>11.428571428571429</v>
      </c>
      <c r="Q2327" t="s">
        <v>8313</v>
      </c>
      <c r="R2327" t="s">
        <v>8335</v>
      </c>
      <c r="S2327" s="14">
        <f t="shared" si="146"/>
        <v>42794.022349537037</v>
      </c>
      <c r="T2327" s="14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8222</v>
      </c>
      <c r="G2328" t="s">
        <v>8224</v>
      </c>
      <c r="H2328" t="s">
        <v>8246</v>
      </c>
      <c r="I2328" s="16">
        <v>1493571600</v>
      </c>
      <c r="J2328" s="16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7.1999999999999998E-3</v>
      </c>
      <c r="P2328" s="19">
        <f t="shared" si="145"/>
        <v>108</v>
      </c>
      <c r="Q2328" t="s">
        <v>8313</v>
      </c>
      <c r="R2328" t="s">
        <v>8335</v>
      </c>
      <c r="S2328" s="14">
        <f t="shared" si="146"/>
        <v>42804.034120370372</v>
      </c>
      <c r="T2328" s="14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8219</v>
      </c>
      <c r="G2329" t="s">
        <v>8224</v>
      </c>
      <c r="H2329" t="s">
        <v>8246</v>
      </c>
      <c r="I2329" s="16">
        <v>1409090440</v>
      </c>
      <c r="J2329" s="16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5.2609431428571432</v>
      </c>
      <c r="P2329" s="19">
        <f t="shared" si="145"/>
        <v>54.883162444113267</v>
      </c>
      <c r="Q2329" t="s">
        <v>8313</v>
      </c>
      <c r="R2329" t="s">
        <v>8335</v>
      </c>
      <c r="S2329" s="14">
        <f t="shared" si="146"/>
        <v>41842.917129629634</v>
      </c>
      <c r="T2329" s="14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8219</v>
      </c>
      <c r="G2330" t="s">
        <v>8224</v>
      </c>
      <c r="H2330" t="s">
        <v>8246</v>
      </c>
      <c r="I2330" s="16">
        <v>1434307537</v>
      </c>
      <c r="J2330" s="16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2.5445000000000002</v>
      </c>
      <c r="P2330" s="19">
        <f t="shared" si="145"/>
        <v>47.383612662942269</v>
      </c>
      <c r="Q2330" t="s">
        <v>8313</v>
      </c>
      <c r="R2330" t="s">
        <v>8335</v>
      </c>
      <c r="S2330" s="14">
        <f t="shared" si="146"/>
        <v>42139.781678240746</v>
      </c>
      <c r="T2330" s="14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8219</v>
      </c>
      <c r="G2331" t="s">
        <v>8224</v>
      </c>
      <c r="H2331" t="s">
        <v>8246</v>
      </c>
      <c r="I2331" s="16">
        <v>1405609146</v>
      </c>
      <c r="J2331" s="16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1.0591999999999999</v>
      </c>
      <c r="P2331" s="19">
        <f t="shared" si="145"/>
        <v>211.84</v>
      </c>
      <c r="Q2331" t="s">
        <v>8313</v>
      </c>
      <c r="R2331" t="s">
        <v>8335</v>
      </c>
      <c r="S2331" s="14">
        <f t="shared" si="146"/>
        <v>41807.624374999999</v>
      </c>
      <c r="T2331" s="14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8219</v>
      </c>
      <c r="G2332" t="s">
        <v>8224</v>
      </c>
      <c r="H2332" t="s">
        <v>8246</v>
      </c>
      <c r="I2332" s="16">
        <v>1451001600</v>
      </c>
      <c r="J2332" s="16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1.0242285714285715</v>
      </c>
      <c r="P2332" s="19">
        <f t="shared" si="145"/>
        <v>219.92638036809817</v>
      </c>
      <c r="Q2332" t="s">
        <v>8313</v>
      </c>
      <c r="R2332" t="s">
        <v>8335</v>
      </c>
      <c r="S2332" s="14">
        <f t="shared" si="146"/>
        <v>42332.89980324074</v>
      </c>
      <c r="T2332" s="14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8219</v>
      </c>
      <c r="G2333" t="s">
        <v>8224</v>
      </c>
      <c r="H2333" t="s">
        <v>8246</v>
      </c>
      <c r="I2333" s="16">
        <v>1408320490</v>
      </c>
      <c r="J2333" s="16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1.4431375</v>
      </c>
      <c r="P2333" s="19">
        <f t="shared" si="145"/>
        <v>40.795406360424032</v>
      </c>
      <c r="Q2333" t="s">
        <v>8313</v>
      </c>
      <c r="R2333" t="s">
        <v>8335</v>
      </c>
      <c r="S2333" s="14">
        <f t="shared" si="146"/>
        <v>41839.005671296298</v>
      </c>
      <c r="T2333" s="14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8219</v>
      </c>
      <c r="G2334" t="s">
        <v>8224</v>
      </c>
      <c r="H2334" t="s">
        <v>8246</v>
      </c>
      <c r="I2334" s="16">
        <v>1423235071</v>
      </c>
      <c r="J2334" s="16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1.06308</v>
      </c>
      <c r="P2334" s="19">
        <f t="shared" si="145"/>
        <v>75.502840909090907</v>
      </c>
      <c r="Q2334" t="s">
        <v>8313</v>
      </c>
      <c r="R2334" t="s">
        <v>8335</v>
      </c>
      <c r="S2334" s="14">
        <f t="shared" si="146"/>
        <v>42011.628136574072</v>
      </c>
      <c r="T2334" s="14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8219</v>
      </c>
      <c r="G2335" t="s">
        <v>8224</v>
      </c>
      <c r="H2335" t="s">
        <v>8246</v>
      </c>
      <c r="I2335" s="16">
        <v>1401385800</v>
      </c>
      <c r="J2335" s="16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2.1216666666666666</v>
      </c>
      <c r="P2335" s="19">
        <f t="shared" si="145"/>
        <v>13.542553191489361</v>
      </c>
      <c r="Q2335" t="s">
        <v>8313</v>
      </c>
      <c r="R2335" t="s">
        <v>8335</v>
      </c>
      <c r="S2335" s="14">
        <f t="shared" si="146"/>
        <v>41767.650347222225</v>
      </c>
      <c r="T2335" s="14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8219</v>
      </c>
      <c r="G2336" t="s">
        <v>8224</v>
      </c>
      <c r="H2336" t="s">
        <v>8246</v>
      </c>
      <c r="I2336" s="16">
        <v>1415208840</v>
      </c>
      <c r="J2336" s="1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1.0195000000000001</v>
      </c>
      <c r="P2336" s="19">
        <f t="shared" si="145"/>
        <v>60.865671641791046</v>
      </c>
      <c r="Q2336" t="s">
        <v>8313</v>
      </c>
      <c r="R2336" t="s">
        <v>8335</v>
      </c>
      <c r="S2336" s="14">
        <f t="shared" si="146"/>
        <v>41918.670115740737</v>
      </c>
      <c r="T2336" s="14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8219</v>
      </c>
      <c r="G2337" t="s">
        <v>8224</v>
      </c>
      <c r="H2337" t="s">
        <v>8246</v>
      </c>
      <c r="I2337" s="16">
        <v>1402494243</v>
      </c>
      <c r="J2337" s="16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1.0227200000000001</v>
      </c>
      <c r="P2337" s="19">
        <f t="shared" si="145"/>
        <v>115.69230769230769</v>
      </c>
      <c r="Q2337" t="s">
        <v>8313</v>
      </c>
      <c r="R2337" t="s">
        <v>8335</v>
      </c>
      <c r="S2337" s="14">
        <f t="shared" si="146"/>
        <v>41771.572256944448</v>
      </c>
      <c r="T2337" s="14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8219</v>
      </c>
      <c r="G2338" t="s">
        <v>8224</v>
      </c>
      <c r="H2338" t="s">
        <v>8246</v>
      </c>
      <c r="I2338" s="16">
        <v>1394316695</v>
      </c>
      <c r="J2338" s="16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5.2073254999999996</v>
      </c>
      <c r="P2338" s="19">
        <f t="shared" si="145"/>
        <v>48.104623556581984</v>
      </c>
      <c r="Q2338" t="s">
        <v>8313</v>
      </c>
      <c r="R2338" t="s">
        <v>8335</v>
      </c>
      <c r="S2338" s="14">
        <f t="shared" si="146"/>
        <v>41666.924710648149</v>
      </c>
      <c r="T2338" s="14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8219</v>
      </c>
      <c r="G2339" t="s">
        <v>8224</v>
      </c>
      <c r="H2339" t="s">
        <v>8246</v>
      </c>
      <c r="I2339" s="16">
        <v>1403796143</v>
      </c>
      <c r="J2339" s="16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1.1065833333333333</v>
      </c>
      <c r="P2339" s="19">
        <f t="shared" si="145"/>
        <v>74.184357541899445</v>
      </c>
      <c r="Q2339" t="s">
        <v>8313</v>
      </c>
      <c r="R2339" t="s">
        <v>8335</v>
      </c>
      <c r="S2339" s="14">
        <f t="shared" si="146"/>
        <v>41786.640543981484</v>
      </c>
      <c r="T2339" s="14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8219</v>
      </c>
      <c r="G2340" t="s">
        <v>8224</v>
      </c>
      <c r="H2340" t="s">
        <v>8246</v>
      </c>
      <c r="I2340" s="16">
        <v>1404077484</v>
      </c>
      <c r="J2340" s="16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1.0114333333333334</v>
      </c>
      <c r="P2340" s="19">
        <f t="shared" si="145"/>
        <v>123.34552845528455</v>
      </c>
      <c r="Q2340" t="s">
        <v>8313</v>
      </c>
      <c r="R2340" t="s">
        <v>8335</v>
      </c>
      <c r="S2340" s="14">
        <f t="shared" si="146"/>
        <v>41789.896805555552</v>
      </c>
      <c r="T2340" s="14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8219</v>
      </c>
      <c r="G2341" t="s">
        <v>8224</v>
      </c>
      <c r="H2341" t="s">
        <v>8246</v>
      </c>
      <c r="I2341" s="16">
        <v>1482134340</v>
      </c>
      <c r="J2341" s="16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2.9420799999999998</v>
      </c>
      <c r="P2341" s="19">
        <f t="shared" si="145"/>
        <v>66.623188405797094</v>
      </c>
      <c r="Q2341" t="s">
        <v>8313</v>
      </c>
      <c r="R2341" t="s">
        <v>8335</v>
      </c>
      <c r="S2341" s="14">
        <f t="shared" si="146"/>
        <v>42692.79987268518</v>
      </c>
      <c r="T2341" s="14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8219</v>
      </c>
      <c r="G2342" t="s">
        <v>8224</v>
      </c>
      <c r="H2342" t="s">
        <v>8246</v>
      </c>
      <c r="I2342" s="16">
        <v>1477841138</v>
      </c>
      <c r="J2342" s="16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1.0577749999999999</v>
      </c>
      <c r="P2342" s="19">
        <f t="shared" si="145"/>
        <v>104.99007444168734</v>
      </c>
      <c r="Q2342" t="s">
        <v>8313</v>
      </c>
      <c r="R2342" t="s">
        <v>8335</v>
      </c>
      <c r="S2342" s="14">
        <f t="shared" si="146"/>
        <v>42643.642800925925</v>
      </c>
      <c r="T2342" s="14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9">
        <v>5000</v>
      </c>
      <c r="E2343" s="11">
        <v>0</v>
      </c>
      <c r="F2343" t="s">
        <v>8220</v>
      </c>
      <c r="G2343" t="s">
        <v>8224</v>
      </c>
      <c r="H2343" t="s">
        <v>8246</v>
      </c>
      <c r="I2343" s="16">
        <v>1436729504</v>
      </c>
      <c r="J2343" s="16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19" t="e">
        <f t="shared" si="145"/>
        <v>#DIV/0!</v>
      </c>
      <c r="Q2343" t="s">
        <v>8321</v>
      </c>
      <c r="R2343" t="s">
        <v>8362</v>
      </c>
      <c r="S2343" s="14">
        <f t="shared" si="146"/>
        <v>42167.813703703709</v>
      </c>
      <c r="T2343" s="14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9">
        <v>5500</v>
      </c>
      <c r="E2344" s="11">
        <v>0</v>
      </c>
      <c r="F2344" t="s">
        <v>8220</v>
      </c>
      <c r="G2344" t="s">
        <v>8224</v>
      </c>
      <c r="H2344" t="s">
        <v>8246</v>
      </c>
      <c r="I2344" s="16">
        <v>1412571600</v>
      </c>
      <c r="J2344" s="16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19" t="e">
        <f t="shared" si="145"/>
        <v>#DIV/0!</v>
      </c>
      <c r="Q2344" t="s">
        <v>8321</v>
      </c>
      <c r="R2344" t="s">
        <v>8362</v>
      </c>
      <c r="S2344" s="14">
        <f t="shared" si="146"/>
        <v>41897.702199074076</v>
      </c>
      <c r="T2344" s="14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8220</v>
      </c>
      <c r="G2345" t="s">
        <v>8224</v>
      </c>
      <c r="H2345" t="s">
        <v>8246</v>
      </c>
      <c r="I2345" s="16">
        <v>1452282420</v>
      </c>
      <c r="J2345" s="16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0.03</v>
      </c>
      <c r="P2345" s="19">
        <f t="shared" si="145"/>
        <v>300</v>
      </c>
      <c r="Q2345" t="s">
        <v>8321</v>
      </c>
      <c r="R2345" t="s">
        <v>8362</v>
      </c>
      <c r="S2345" s="14">
        <f t="shared" si="146"/>
        <v>42327.825289351851</v>
      </c>
      <c r="T2345" s="14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8220</v>
      </c>
      <c r="G2346" t="s">
        <v>8229</v>
      </c>
      <c r="H2346" t="s">
        <v>8251</v>
      </c>
      <c r="I2346" s="16">
        <v>1466789269</v>
      </c>
      <c r="J2346" s="1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1E-3</v>
      </c>
      <c r="P2346" s="19">
        <f t="shared" si="145"/>
        <v>1</v>
      </c>
      <c r="Q2346" t="s">
        <v>8321</v>
      </c>
      <c r="R2346" t="s">
        <v>8362</v>
      </c>
      <c r="S2346" s="14">
        <f t="shared" si="146"/>
        <v>42515.727650462963</v>
      </c>
      <c r="T2346" s="14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9">
        <v>3000</v>
      </c>
      <c r="E2347" s="11">
        <v>0</v>
      </c>
      <c r="F2347" t="s">
        <v>8220</v>
      </c>
      <c r="G2347" t="s">
        <v>8224</v>
      </c>
      <c r="H2347" t="s">
        <v>8246</v>
      </c>
      <c r="I2347" s="16">
        <v>1427845140</v>
      </c>
      <c r="J2347" s="16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19" t="e">
        <f t="shared" si="145"/>
        <v>#DIV/0!</v>
      </c>
      <c r="Q2347" t="s">
        <v>8321</v>
      </c>
      <c r="R2347" t="s">
        <v>8362</v>
      </c>
      <c r="S2347" s="14">
        <f t="shared" si="146"/>
        <v>42060.001805555556</v>
      </c>
      <c r="T2347" s="14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8220</v>
      </c>
      <c r="G2348" t="s">
        <v>8224</v>
      </c>
      <c r="H2348" t="s">
        <v>8246</v>
      </c>
      <c r="I2348" s="16">
        <v>1476731431</v>
      </c>
      <c r="J2348" s="16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6.4999999999999997E-4</v>
      </c>
      <c r="P2348" s="19">
        <f t="shared" si="145"/>
        <v>13</v>
      </c>
      <c r="Q2348" t="s">
        <v>8321</v>
      </c>
      <c r="R2348" t="s">
        <v>8362</v>
      </c>
      <c r="S2348" s="14">
        <f t="shared" si="146"/>
        <v>42615.79896990741</v>
      </c>
      <c r="T2348" s="14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8220</v>
      </c>
      <c r="G2349" t="s">
        <v>8224</v>
      </c>
      <c r="H2349" t="s">
        <v>8246</v>
      </c>
      <c r="I2349" s="16">
        <v>1472135676</v>
      </c>
      <c r="J2349" s="16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1.4999999999999999E-2</v>
      </c>
      <c r="P2349" s="19">
        <f t="shared" si="145"/>
        <v>15</v>
      </c>
      <c r="Q2349" t="s">
        <v>8321</v>
      </c>
      <c r="R2349" t="s">
        <v>8362</v>
      </c>
      <c r="S2349" s="14">
        <f t="shared" si="146"/>
        <v>42577.607361111113</v>
      </c>
      <c r="T2349" s="14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8220</v>
      </c>
      <c r="G2350" t="s">
        <v>8224</v>
      </c>
      <c r="H2350" t="s">
        <v>8246</v>
      </c>
      <c r="I2350" s="16">
        <v>1456006938</v>
      </c>
      <c r="J2350" s="16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3.8571428571428572E-3</v>
      </c>
      <c r="P2350" s="19">
        <f t="shared" si="145"/>
        <v>54</v>
      </c>
      <c r="Q2350" t="s">
        <v>8321</v>
      </c>
      <c r="R2350" t="s">
        <v>8362</v>
      </c>
      <c r="S2350" s="14">
        <f t="shared" si="146"/>
        <v>42360.932152777779</v>
      </c>
      <c r="T2350" s="14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9">
        <v>474900</v>
      </c>
      <c r="E2351" s="11">
        <v>0</v>
      </c>
      <c r="F2351" t="s">
        <v>8220</v>
      </c>
      <c r="G2351" t="s">
        <v>8235</v>
      </c>
      <c r="H2351" t="s">
        <v>8255</v>
      </c>
      <c r="I2351" s="16">
        <v>1439318228</v>
      </c>
      <c r="J2351" s="16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19" t="e">
        <f t="shared" si="145"/>
        <v>#DIV/0!</v>
      </c>
      <c r="Q2351" t="s">
        <v>8321</v>
      </c>
      <c r="R2351" t="s">
        <v>8362</v>
      </c>
      <c r="S2351" s="14">
        <f t="shared" si="146"/>
        <v>42198.775787037041</v>
      </c>
      <c r="T2351" s="14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9">
        <v>50000</v>
      </c>
      <c r="E2352" s="11">
        <v>0</v>
      </c>
      <c r="F2352" t="s">
        <v>8220</v>
      </c>
      <c r="G2352" t="s">
        <v>8241</v>
      </c>
      <c r="H2352" t="s">
        <v>8249</v>
      </c>
      <c r="I2352" s="16">
        <v>1483474370</v>
      </c>
      <c r="J2352" s="16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19" t="e">
        <f t="shared" si="145"/>
        <v>#DIV/0!</v>
      </c>
      <c r="Q2352" t="s">
        <v>8321</v>
      </c>
      <c r="R2352" t="s">
        <v>8362</v>
      </c>
      <c r="S2352" s="14">
        <f t="shared" si="146"/>
        <v>42708.842245370368</v>
      </c>
      <c r="T2352" s="14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8220</v>
      </c>
      <c r="G2353" t="s">
        <v>8228</v>
      </c>
      <c r="H2353" t="s">
        <v>8250</v>
      </c>
      <c r="I2353" s="16">
        <v>1430360739</v>
      </c>
      <c r="J2353" s="16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5.7142857142857143E-3</v>
      </c>
      <c r="P2353" s="19">
        <f t="shared" si="145"/>
        <v>15.428571428571429</v>
      </c>
      <c r="Q2353" t="s">
        <v>8321</v>
      </c>
      <c r="R2353" t="s">
        <v>8362</v>
      </c>
      <c r="S2353" s="14">
        <f t="shared" si="146"/>
        <v>42094.101145833338</v>
      </c>
      <c r="T2353" s="14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9">
        <v>2000</v>
      </c>
      <c r="E2354" s="11">
        <v>0</v>
      </c>
      <c r="F2354" t="s">
        <v>8220</v>
      </c>
      <c r="G2354" t="s">
        <v>8224</v>
      </c>
      <c r="H2354" t="s">
        <v>8246</v>
      </c>
      <c r="I2354" s="16">
        <v>1433603552</v>
      </c>
      <c r="J2354" s="16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19" t="e">
        <f t="shared" si="145"/>
        <v>#DIV/0!</v>
      </c>
      <c r="Q2354" t="s">
        <v>8321</v>
      </c>
      <c r="R2354" t="s">
        <v>8362</v>
      </c>
      <c r="S2354" s="14">
        <f t="shared" si="146"/>
        <v>42101.633703703701</v>
      </c>
      <c r="T2354" s="14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9">
        <v>1000</v>
      </c>
      <c r="E2355" s="11">
        <v>0</v>
      </c>
      <c r="F2355" t="s">
        <v>8220</v>
      </c>
      <c r="G2355" t="s">
        <v>8224</v>
      </c>
      <c r="H2355" t="s">
        <v>8246</v>
      </c>
      <c r="I2355" s="16">
        <v>1429632822</v>
      </c>
      <c r="J2355" s="16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19" t="e">
        <f t="shared" si="145"/>
        <v>#DIV/0!</v>
      </c>
      <c r="Q2355" t="s">
        <v>8321</v>
      </c>
      <c r="R2355" t="s">
        <v>8362</v>
      </c>
      <c r="S2355" s="14">
        <f t="shared" si="146"/>
        <v>42103.676180555558</v>
      </c>
      <c r="T2355" s="14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8220</v>
      </c>
      <c r="G2356" t="s">
        <v>8224</v>
      </c>
      <c r="H2356" t="s">
        <v>8246</v>
      </c>
      <c r="I2356" s="16">
        <v>1420910460</v>
      </c>
      <c r="J2356" s="1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7.1428571428571429E-4</v>
      </c>
      <c r="P2356" s="19">
        <f t="shared" si="145"/>
        <v>25</v>
      </c>
      <c r="Q2356" t="s">
        <v>8321</v>
      </c>
      <c r="R2356" t="s">
        <v>8362</v>
      </c>
      <c r="S2356" s="14">
        <f t="shared" si="146"/>
        <v>41954.722916666666</v>
      </c>
      <c r="T2356" s="14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8220</v>
      </c>
      <c r="G2357" t="s">
        <v>8226</v>
      </c>
      <c r="H2357" t="s">
        <v>8248</v>
      </c>
      <c r="I2357" s="16">
        <v>1430604136</v>
      </c>
      <c r="J2357" s="16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6.875E-3</v>
      </c>
      <c r="P2357" s="19">
        <f t="shared" si="145"/>
        <v>27.5</v>
      </c>
      <c r="Q2357" t="s">
        <v>8321</v>
      </c>
      <c r="R2357" t="s">
        <v>8362</v>
      </c>
      <c r="S2357" s="14">
        <f t="shared" si="146"/>
        <v>42096.918240740735</v>
      </c>
      <c r="T2357" s="14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9">
        <v>10000</v>
      </c>
      <c r="E2358" s="11">
        <v>0</v>
      </c>
      <c r="F2358" t="s">
        <v>8220</v>
      </c>
      <c r="G2358" t="s">
        <v>8233</v>
      </c>
      <c r="H2358" t="s">
        <v>8249</v>
      </c>
      <c r="I2358" s="16">
        <v>1433530104</v>
      </c>
      <c r="J2358" s="16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19" t="e">
        <f t="shared" si="145"/>
        <v>#DIV/0!</v>
      </c>
      <c r="Q2358" t="s">
        <v>8321</v>
      </c>
      <c r="R2358" t="s">
        <v>8362</v>
      </c>
      <c r="S2358" s="14">
        <f t="shared" si="146"/>
        <v>42130.78361111111</v>
      </c>
      <c r="T2358" s="14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9">
        <v>27000</v>
      </c>
      <c r="E2359" s="11">
        <v>0</v>
      </c>
      <c r="F2359" t="s">
        <v>8220</v>
      </c>
      <c r="G2359" t="s">
        <v>8225</v>
      </c>
      <c r="H2359" t="s">
        <v>8247</v>
      </c>
      <c r="I2359" s="16">
        <v>1445093578</v>
      </c>
      <c r="J2359" s="16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19" t="e">
        <f t="shared" si="145"/>
        <v>#DIV/0!</v>
      </c>
      <c r="Q2359" t="s">
        <v>8321</v>
      </c>
      <c r="R2359" t="s">
        <v>8362</v>
      </c>
      <c r="S2359" s="14">
        <f t="shared" si="146"/>
        <v>42264.620115740734</v>
      </c>
      <c r="T2359" s="14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9">
        <v>1500</v>
      </c>
      <c r="E2360" s="11">
        <v>0</v>
      </c>
      <c r="F2360" t="s">
        <v>8220</v>
      </c>
      <c r="G2360" t="s">
        <v>8225</v>
      </c>
      <c r="H2360" t="s">
        <v>8247</v>
      </c>
      <c r="I2360" s="16">
        <v>1422664740</v>
      </c>
      <c r="J2360" s="16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19" t="e">
        <f t="shared" si="145"/>
        <v>#DIV/0!</v>
      </c>
      <c r="Q2360" t="s">
        <v>8321</v>
      </c>
      <c r="R2360" t="s">
        <v>8362</v>
      </c>
      <c r="S2360" s="14">
        <f t="shared" si="146"/>
        <v>41978.930972222224</v>
      </c>
      <c r="T2360" s="14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8220</v>
      </c>
      <c r="G2361" t="s">
        <v>8224</v>
      </c>
      <c r="H2361" t="s">
        <v>8246</v>
      </c>
      <c r="I2361" s="16">
        <v>1438616124</v>
      </c>
      <c r="J2361" s="16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0.14680000000000001</v>
      </c>
      <c r="P2361" s="19">
        <f t="shared" si="145"/>
        <v>367</v>
      </c>
      <c r="Q2361" t="s">
        <v>8321</v>
      </c>
      <c r="R2361" t="s">
        <v>8362</v>
      </c>
      <c r="S2361" s="14">
        <f t="shared" si="146"/>
        <v>42159.649583333332</v>
      </c>
      <c r="T2361" s="14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8220</v>
      </c>
      <c r="G2362" t="s">
        <v>8229</v>
      </c>
      <c r="H2362" t="s">
        <v>8251</v>
      </c>
      <c r="I2362" s="16">
        <v>1454864280</v>
      </c>
      <c r="J2362" s="16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4.0000000000000002E-4</v>
      </c>
      <c r="P2362" s="19">
        <f t="shared" si="145"/>
        <v>2</v>
      </c>
      <c r="Q2362" t="s">
        <v>8321</v>
      </c>
      <c r="R2362" t="s">
        <v>8362</v>
      </c>
      <c r="S2362" s="14">
        <f t="shared" si="146"/>
        <v>42377.70694444445</v>
      </c>
      <c r="T2362" s="14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9">
        <v>200</v>
      </c>
      <c r="E2363" s="11">
        <v>0</v>
      </c>
      <c r="F2363" t="s">
        <v>8220</v>
      </c>
      <c r="G2363" t="s">
        <v>8229</v>
      </c>
      <c r="H2363" t="s">
        <v>8251</v>
      </c>
      <c r="I2363" s="16">
        <v>1462053600</v>
      </c>
      <c r="J2363" s="16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19" t="e">
        <f t="shared" si="145"/>
        <v>#DIV/0!</v>
      </c>
      <c r="Q2363" t="s">
        <v>8321</v>
      </c>
      <c r="R2363" t="s">
        <v>8362</v>
      </c>
      <c r="S2363" s="14">
        <f t="shared" si="146"/>
        <v>42466.858888888892</v>
      </c>
      <c r="T2363" s="14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8220</v>
      </c>
      <c r="G2364" t="s">
        <v>8224</v>
      </c>
      <c r="H2364" t="s">
        <v>8246</v>
      </c>
      <c r="I2364" s="16">
        <v>1418315470</v>
      </c>
      <c r="J2364" s="16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0.2857142857142857</v>
      </c>
      <c r="P2364" s="19">
        <f t="shared" si="145"/>
        <v>60</v>
      </c>
      <c r="Q2364" t="s">
        <v>8321</v>
      </c>
      <c r="R2364" t="s">
        <v>8362</v>
      </c>
      <c r="S2364" s="14">
        <f t="shared" si="146"/>
        <v>41954.688310185185</v>
      </c>
      <c r="T2364" s="14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9">
        <v>175000</v>
      </c>
      <c r="E2365" s="11">
        <v>0</v>
      </c>
      <c r="F2365" t="s">
        <v>8220</v>
      </c>
      <c r="G2365" t="s">
        <v>8224</v>
      </c>
      <c r="H2365" t="s">
        <v>8246</v>
      </c>
      <c r="I2365" s="16">
        <v>1451348200</v>
      </c>
      <c r="J2365" s="16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19" t="e">
        <f t="shared" si="145"/>
        <v>#DIV/0!</v>
      </c>
      <c r="Q2365" t="s">
        <v>8321</v>
      </c>
      <c r="R2365" t="s">
        <v>8362</v>
      </c>
      <c r="S2365" s="14">
        <f t="shared" si="146"/>
        <v>42322.011574074073</v>
      </c>
      <c r="T2365" s="14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9">
        <v>128</v>
      </c>
      <c r="E2366" s="11">
        <v>0</v>
      </c>
      <c r="F2366" t="s">
        <v>8220</v>
      </c>
      <c r="G2366" t="s">
        <v>8224</v>
      </c>
      <c r="H2366" t="s">
        <v>8246</v>
      </c>
      <c r="I2366" s="16">
        <v>1445898356</v>
      </c>
      <c r="J2366" s="1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19" t="e">
        <f t="shared" si="145"/>
        <v>#DIV/0!</v>
      </c>
      <c r="Q2366" t="s">
        <v>8321</v>
      </c>
      <c r="R2366" t="s">
        <v>8362</v>
      </c>
      <c r="S2366" s="14">
        <f t="shared" si="146"/>
        <v>42248.934675925921</v>
      </c>
      <c r="T2366" s="14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9">
        <v>1000</v>
      </c>
      <c r="E2367" s="11">
        <v>0</v>
      </c>
      <c r="F2367" t="s">
        <v>8220</v>
      </c>
      <c r="G2367" t="s">
        <v>8237</v>
      </c>
      <c r="H2367" t="s">
        <v>8249</v>
      </c>
      <c r="I2367" s="16">
        <v>1453071600</v>
      </c>
      <c r="J2367" s="16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19" t="e">
        <f t="shared" si="145"/>
        <v>#DIV/0!</v>
      </c>
      <c r="Q2367" t="s">
        <v>8321</v>
      </c>
      <c r="R2367" t="s">
        <v>8362</v>
      </c>
      <c r="S2367" s="14">
        <f t="shared" si="146"/>
        <v>42346.736400462964</v>
      </c>
      <c r="T2367" s="14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8220</v>
      </c>
      <c r="G2368" t="s">
        <v>8225</v>
      </c>
      <c r="H2368" t="s">
        <v>8247</v>
      </c>
      <c r="I2368" s="16">
        <v>1445431533</v>
      </c>
      <c r="J2368" s="16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0.1052</v>
      </c>
      <c r="P2368" s="19">
        <f t="shared" si="145"/>
        <v>97.407407407407405</v>
      </c>
      <c r="Q2368" t="s">
        <v>8321</v>
      </c>
      <c r="R2368" t="s">
        <v>8362</v>
      </c>
      <c r="S2368" s="14">
        <f t="shared" si="146"/>
        <v>42268.531631944439</v>
      </c>
      <c r="T2368" s="14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8220</v>
      </c>
      <c r="G2369" t="s">
        <v>8224</v>
      </c>
      <c r="H2369" t="s">
        <v>8246</v>
      </c>
      <c r="I2369" s="16">
        <v>1461622616</v>
      </c>
      <c r="J2369" s="16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1.34E-2</v>
      </c>
      <c r="P2369" s="19">
        <f t="shared" si="145"/>
        <v>47.857142857142854</v>
      </c>
      <c r="Q2369" t="s">
        <v>8321</v>
      </c>
      <c r="R2369" t="s">
        <v>8362</v>
      </c>
      <c r="S2369" s="14">
        <f t="shared" si="146"/>
        <v>42425.970092592594</v>
      </c>
      <c r="T2369" s="14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8220</v>
      </c>
      <c r="G2370" t="s">
        <v>8224</v>
      </c>
      <c r="H2370" t="s">
        <v>8246</v>
      </c>
      <c r="I2370" s="16">
        <v>1429028365</v>
      </c>
      <c r="J2370" s="16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2.5000000000000001E-3</v>
      </c>
      <c r="P2370" s="19">
        <f t="shared" si="145"/>
        <v>50</v>
      </c>
      <c r="Q2370" t="s">
        <v>8321</v>
      </c>
      <c r="R2370" t="s">
        <v>8362</v>
      </c>
      <c r="S2370" s="14">
        <f t="shared" si="146"/>
        <v>42063.721817129626</v>
      </c>
      <c r="T2370" s="14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9">
        <v>25000</v>
      </c>
      <c r="E2371" s="11">
        <v>0</v>
      </c>
      <c r="F2371" t="s">
        <v>8220</v>
      </c>
      <c r="G2371" t="s">
        <v>8224</v>
      </c>
      <c r="H2371" t="s">
        <v>8246</v>
      </c>
      <c r="I2371" s="16">
        <v>1455132611</v>
      </c>
      <c r="J2371" s="16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E2371/D2371</f>
        <v>0</v>
      </c>
      <c r="P2371" s="19" t="e">
        <f t="shared" ref="P2371:P2434" si="149">E2371/L2371</f>
        <v>#DIV/0!</v>
      </c>
      <c r="Q2371" t="s">
        <v>8321</v>
      </c>
      <c r="R2371" t="s">
        <v>8362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8220</v>
      </c>
      <c r="G2372" t="s">
        <v>8224</v>
      </c>
      <c r="H2372" t="s">
        <v>8246</v>
      </c>
      <c r="I2372" s="16">
        <v>1418877141</v>
      </c>
      <c r="J2372" s="16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3.2799999999999999E-3</v>
      </c>
      <c r="P2372" s="19">
        <f t="shared" si="149"/>
        <v>20.5</v>
      </c>
      <c r="Q2372" t="s">
        <v>8321</v>
      </c>
      <c r="R2372" t="s">
        <v>8362</v>
      </c>
      <c r="S2372" s="14">
        <f t="shared" si="150"/>
        <v>41961.18913194444</v>
      </c>
      <c r="T2372" s="14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9">
        <v>2000</v>
      </c>
      <c r="E2373" s="11">
        <v>0</v>
      </c>
      <c r="F2373" t="s">
        <v>8220</v>
      </c>
      <c r="G2373" t="s">
        <v>8224</v>
      </c>
      <c r="H2373" t="s">
        <v>8246</v>
      </c>
      <c r="I2373" s="16">
        <v>1435257596</v>
      </c>
      <c r="J2373" s="16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19" t="e">
        <f t="shared" si="149"/>
        <v>#DIV/0!</v>
      </c>
      <c r="Q2373" t="s">
        <v>8321</v>
      </c>
      <c r="R2373" t="s">
        <v>8362</v>
      </c>
      <c r="S2373" s="14">
        <f t="shared" si="150"/>
        <v>42150.777731481481</v>
      </c>
      <c r="T2373" s="14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8220</v>
      </c>
      <c r="G2374" t="s">
        <v>8226</v>
      </c>
      <c r="H2374" t="s">
        <v>8248</v>
      </c>
      <c r="I2374" s="16">
        <v>1429839571</v>
      </c>
      <c r="J2374" s="16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3.272727272727273E-2</v>
      </c>
      <c r="P2374" s="19">
        <f t="shared" si="149"/>
        <v>30</v>
      </c>
      <c r="Q2374" t="s">
        <v>8321</v>
      </c>
      <c r="R2374" t="s">
        <v>8362</v>
      </c>
      <c r="S2374" s="14">
        <f t="shared" si="150"/>
        <v>42088.069108796291</v>
      </c>
      <c r="T2374" s="14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8220</v>
      </c>
      <c r="G2375" t="s">
        <v>8235</v>
      </c>
      <c r="H2375" t="s">
        <v>8255</v>
      </c>
      <c r="I2375" s="16">
        <v>1440863624</v>
      </c>
      <c r="J2375" s="16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5.8823529411764708E-5</v>
      </c>
      <c r="P2375" s="19">
        <f t="shared" si="149"/>
        <v>50</v>
      </c>
      <c r="Q2375" t="s">
        <v>8321</v>
      </c>
      <c r="R2375" t="s">
        <v>8362</v>
      </c>
      <c r="S2375" s="14">
        <f t="shared" si="150"/>
        <v>42215.662314814821</v>
      </c>
      <c r="T2375" s="14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8220</v>
      </c>
      <c r="G2376" t="s">
        <v>8224</v>
      </c>
      <c r="H2376" t="s">
        <v>8246</v>
      </c>
      <c r="I2376" s="16">
        <v>1423772060</v>
      </c>
      <c r="J2376" s="1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4.5454545454545455E-4</v>
      </c>
      <c r="P2376" s="19">
        <f t="shared" si="149"/>
        <v>10</v>
      </c>
      <c r="Q2376" t="s">
        <v>8321</v>
      </c>
      <c r="R2376" t="s">
        <v>8362</v>
      </c>
      <c r="S2376" s="14">
        <f t="shared" si="150"/>
        <v>42017.843287037031</v>
      </c>
      <c r="T2376" s="14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9">
        <v>10000</v>
      </c>
      <c r="E2377" s="11">
        <v>0</v>
      </c>
      <c r="F2377" t="s">
        <v>8220</v>
      </c>
      <c r="G2377" t="s">
        <v>8224</v>
      </c>
      <c r="H2377" t="s">
        <v>8246</v>
      </c>
      <c r="I2377" s="16">
        <v>1473451437</v>
      </c>
      <c r="J2377" s="16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19" t="e">
        <f t="shared" si="149"/>
        <v>#DIV/0!</v>
      </c>
      <c r="Q2377" t="s">
        <v>8321</v>
      </c>
      <c r="R2377" t="s">
        <v>8362</v>
      </c>
      <c r="S2377" s="14">
        <f t="shared" si="150"/>
        <v>42592.836076388892</v>
      </c>
      <c r="T2377" s="14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8220</v>
      </c>
      <c r="G2378" t="s">
        <v>8224</v>
      </c>
      <c r="H2378" t="s">
        <v>8246</v>
      </c>
      <c r="I2378" s="16">
        <v>1449785566</v>
      </c>
      <c r="J2378" s="16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0.10877666666666666</v>
      </c>
      <c r="P2378" s="19">
        <f t="shared" si="149"/>
        <v>81.582499999999996</v>
      </c>
      <c r="Q2378" t="s">
        <v>8321</v>
      </c>
      <c r="R2378" t="s">
        <v>8362</v>
      </c>
      <c r="S2378" s="14">
        <f t="shared" si="150"/>
        <v>42318.925532407404</v>
      </c>
      <c r="T2378" s="14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9">
        <v>2500</v>
      </c>
      <c r="E2379" s="11">
        <v>0</v>
      </c>
      <c r="F2379" t="s">
        <v>8220</v>
      </c>
      <c r="G2379" t="s">
        <v>8229</v>
      </c>
      <c r="H2379" t="s">
        <v>8251</v>
      </c>
      <c r="I2379" s="16">
        <v>1480110783</v>
      </c>
      <c r="J2379" s="16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19" t="e">
        <f t="shared" si="149"/>
        <v>#DIV/0!</v>
      </c>
      <c r="Q2379" t="s">
        <v>8321</v>
      </c>
      <c r="R2379" t="s">
        <v>8362</v>
      </c>
      <c r="S2379" s="14">
        <f t="shared" si="150"/>
        <v>42669.870173611111</v>
      </c>
      <c r="T2379" s="14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9">
        <v>110000</v>
      </c>
      <c r="E2380" s="11">
        <v>0</v>
      </c>
      <c r="F2380" t="s">
        <v>8220</v>
      </c>
      <c r="G2380" t="s">
        <v>8224</v>
      </c>
      <c r="H2380" t="s">
        <v>8246</v>
      </c>
      <c r="I2380" s="16">
        <v>1440548330</v>
      </c>
      <c r="J2380" s="16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19" t="e">
        <f t="shared" si="149"/>
        <v>#DIV/0!</v>
      </c>
      <c r="Q2380" t="s">
        <v>8321</v>
      </c>
      <c r="R2380" t="s">
        <v>8362</v>
      </c>
      <c r="S2380" s="14">
        <f t="shared" si="150"/>
        <v>42213.013078703705</v>
      </c>
      <c r="T2380" s="14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9">
        <v>30000</v>
      </c>
      <c r="E2381" s="11">
        <v>0</v>
      </c>
      <c r="F2381" t="s">
        <v>8220</v>
      </c>
      <c r="G2381" t="s">
        <v>8224</v>
      </c>
      <c r="H2381" t="s">
        <v>8246</v>
      </c>
      <c r="I2381" s="16">
        <v>1444004616</v>
      </c>
      <c r="J2381" s="16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19" t="e">
        <f t="shared" si="149"/>
        <v>#DIV/0!</v>
      </c>
      <c r="Q2381" t="s">
        <v>8321</v>
      </c>
      <c r="R2381" t="s">
        <v>8362</v>
      </c>
      <c r="S2381" s="14">
        <f t="shared" si="150"/>
        <v>42237.016388888893</v>
      </c>
      <c r="T2381" s="14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8220</v>
      </c>
      <c r="G2382" t="s">
        <v>8224</v>
      </c>
      <c r="H2382" t="s">
        <v>8246</v>
      </c>
      <c r="I2382" s="16">
        <v>1443726142</v>
      </c>
      <c r="J2382" s="16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3.6666666666666666E-3</v>
      </c>
      <c r="P2382" s="19">
        <f t="shared" si="149"/>
        <v>18.333333333333332</v>
      </c>
      <c r="Q2382" t="s">
        <v>8321</v>
      </c>
      <c r="R2382" t="s">
        <v>8362</v>
      </c>
      <c r="S2382" s="14">
        <f t="shared" si="150"/>
        <v>42248.793310185181</v>
      </c>
      <c r="T2382" s="14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8220</v>
      </c>
      <c r="G2383" t="s">
        <v>8224</v>
      </c>
      <c r="H2383" t="s">
        <v>8246</v>
      </c>
      <c r="I2383" s="16">
        <v>1428704848</v>
      </c>
      <c r="J2383" s="16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1.8193398957730169E-2</v>
      </c>
      <c r="P2383" s="19">
        <f t="shared" si="149"/>
        <v>224.42857142857142</v>
      </c>
      <c r="Q2383" t="s">
        <v>8321</v>
      </c>
      <c r="R2383" t="s">
        <v>8362</v>
      </c>
      <c r="S2383" s="14">
        <f t="shared" si="150"/>
        <v>42074.935740740737</v>
      </c>
      <c r="T2383" s="14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8220</v>
      </c>
      <c r="G2384" t="s">
        <v>8224</v>
      </c>
      <c r="H2384" t="s">
        <v>8246</v>
      </c>
      <c r="I2384" s="16">
        <v>1438662603</v>
      </c>
      <c r="J2384" s="16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2.5000000000000001E-2</v>
      </c>
      <c r="P2384" s="19">
        <f t="shared" si="149"/>
        <v>37.5</v>
      </c>
      <c r="Q2384" t="s">
        <v>8321</v>
      </c>
      <c r="R2384" t="s">
        <v>8362</v>
      </c>
      <c r="S2384" s="14">
        <f t="shared" si="150"/>
        <v>42195.187534722223</v>
      </c>
      <c r="T2384" s="14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8220</v>
      </c>
      <c r="G2385" t="s">
        <v>8228</v>
      </c>
      <c r="H2385" t="s">
        <v>8250</v>
      </c>
      <c r="I2385" s="16">
        <v>1424568107</v>
      </c>
      <c r="J2385" s="16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4.3499999999999997E-2</v>
      </c>
      <c r="P2385" s="19">
        <f t="shared" si="149"/>
        <v>145</v>
      </c>
      <c r="Q2385" t="s">
        <v>8321</v>
      </c>
      <c r="R2385" t="s">
        <v>8362</v>
      </c>
      <c r="S2385" s="14">
        <f t="shared" si="150"/>
        <v>42027.056793981479</v>
      </c>
      <c r="T2385" s="14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8220</v>
      </c>
      <c r="G2386" t="s">
        <v>8224</v>
      </c>
      <c r="H2386" t="s">
        <v>8246</v>
      </c>
      <c r="I2386" s="16">
        <v>1415932643</v>
      </c>
      <c r="J2386" s="1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8.0000000000000002E-3</v>
      </c>
      <c r="P2386" s="19">
        <f t="shared" si="149"/>
        <v>1</v>
      </c>
      <c r="Q2386" t="s">
        <v>8321</v>
      </c>
      <c r="R2386" t="s">
        <v>8362</v>
      </c>
      <c r="S2386" s="14">
        <f t="shared" si="150"/>
        <v>41927.067627314813</v>
      </c>
      <c r="T2386" s="14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8220</v>
      </c>
      <c r="G2387" t="s">
        <v>8224</v>
      </c>
      <c r="H2387" t="s">
        <v>8246</v>
      </c>
      <c r="I2387" s="16">
        <v>1438793432</v>
      </c>
      <c r="J2387" s="16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1.2123076923076924E-2</v>
      </c>
      <c r="P2387" s="19">
        <f t="shared" si="149"/>
        <v>112.57142857142857</v>
      </c>
      <c r="Q2387" t="s">
        <v>8321</v>
      </c>
      <c r="R2387" t="s">
        <v>8362</v>
      </c>
      <c r="S2387" s="14">
        <f t="shared" si="150"/>
        <v>42191.70175925926</v>
      </c>
      <c r="T2387" s="14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9">
        <v>30000</v>
      </c>
      <c r="E2388" s="11">
        <v>0</v>
      </c>
      <c r="F2388" t="s">
        <v>8220</v>
      </c>
      <c r="G2388" t="s">
        <v>8229</v>
      </c>
      <c r="H2388" t="s">
        <v>8251</v>
      </c>
      <c r="I2388" s="16">
        <v>1420920424</v>
      </c>
      <c r="J2388" s="16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19" t="e">
        <f t="shared" si="149"/>
        <v>#DIV/0!</v>
      </c>
      <c r="Q2388" t="s">
        <v>8321</v>
      </c>
      <c r="R2388" t="s">
        <v>8362</v>
      </c>
      <c r="S2388" s="14">
        <f t="shared" si="150"/>
        <v>41954.838240740741</v>
      </c>
      <c r="T2388" s="14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8220</v>
      </c>
      <c r="G2389" t="s">
        <v>8224</v>
      </c>
      <c r="H2389" t="s">
        <v>8246</v>
      </c>
      <c r="I2389" s="16">
        <v>1469199740</v>
      </c>
      <c r="J2389" s="16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6.8399999999999997E-3</v>
      </c>
      <c r="P2389" s="19">
        <f t="shared" si="149"/>
        <v>342</v>
      </c>
      <c r="Q2389" t="s">
        <v>8321</v>
      </c>
      <c r="R2389" t="s">
        <v>8362</v>
      </c>
      <c r="S2389" s="14">
        <f t="shared" si="150"/>
        <v>42528.626620370371</v>
      </c>
      <c r="T2389" s="14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8220</v>
      </c>
      <c r="G2390" t="s">
        <v>8224</v>
      </c>
      <c r="H2390" t="s">
        <v>8246</v>
      </c>
      <c r="I2390" s="16">
        <v>1421350140</v>
      </c>
      <c r="J2390" s="16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1.2513513513513513E-2</v>
      </c>
      <c r="P2390" s="19">
        <f t="shared" si="149"/>
        <v>57.875</v>
      </c>
      <c r="Q2390" t="s">
        <v>8321</v>
      </c>
      <c r="R2390" t="s">
        <v>8362</v>
      </c>
      <c r="S2390" s="14">
        <f t="shared" si="150"/>
        <v>41989.853692129633</v>
      </c>
      <c r="T2390" s="14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8220</v>
      </c>
      <c r="G2391" t="s">
        <v>8230</v>
      </c>
      <c r="H2391" t="s">
        <v>8249</v>
      </c>
      <c r="I2391" s="16">
        <v>1437861540</v>
      </c>
      <c r="J2391" s="16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1.8749999999999999E-3</v>
      </c>
      <c r="P2391" s="19">
        <f t="shared" si="149"/>
        <v>30</v>
      </c>
      <c r="Q2391" t="s">
        <v>8321</v>
      </c>
      <c r="R2391" t="s">
        <v>8362</v>
      </c>
      <c r="S2391" s="14">
        <f t="shared" si="150"/>
        <v>42179.653379629628</v>
      </c>
      <c r="T2391" s="14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9">
        <v>510000</v>
      </c>
      <c r="E2392" s="11">
        <v>0</v>
      </c>
      <c r="F2392" t="s">
        <v>8220</v>
      </c>
      <c r="G2392" t="s">
        <v>8226</v>
      </c>
      <c r="H2392" t="s">
        <v>8248</v>
      </c>
      <c r="I2392" s="16">
        <v>1420352264</v>
      </c>
      <c r="J2392" s="16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19" t="e">
        <f t="shared" si="149"/>
        <v>#DIV/0!</v>
      </c>
      <c r="Q2392" t="s">
        <v>8321</v>
      </c>
      <c r="R2392" t="s">
        <v>8362</v>
      </c>
      <c r="S2392" s="14">
        <f t="shared" si="150"/>
        <v>41968.262314814812</v>
      </c>
      <c r="T2392" s="14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8220</v>
      </c>
      <c r="G2393" t="s">
        <v>8224</v>
      </c>
      <c r="H2393" t="s">
        <v>8246</v>
      </c>
      <c r="I2393" s="16">
        <v>1427825044</v>
      </c>
      <c r="J2393" s="16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1.25E-3</v>
      </c>
      <c r="P2393" s="19">
        <f t="shared" si="149"/>
        <v>25</v>
      </c>
      <c r="Q2393" t="s">
        <v>8321</v>
      </c>
      <c r="R2393" t="s">
        <v>8362</v>
      </c>
      <c r="S2393" s="14">
        <f t="shared" si="150"/>
        <v>42064.794490740736</v>
      </c>
      <c r="T2393" s="14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9">
        <v>4200</v>
      </c>
      <c r="E2394" s="11">
        <v>0</v>
      </c>
      <c r="F2394" t="s">
        <v>8220</v>
      </c>
      <c r="G2394" t="s">
        <v>8224</v>
      </c>
      <c r="H2394" t="s">
        <v>8246</v>
      </c>
      <c r="I2394" s="16">
        <v>1446087223</v>
      </c>
      <c r="J2394" s="16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19" t="e">
        <f t="shared" si="149"/>
        <v>#DIV/0!</v>
      </c>
      <c r="Q2394" t="s">
        <v>8321</v>
      </c>
      <c r="R2394" t="s">
        <v>8362</v>
      </c>
      <c r="S2394" s="14">
        <f t="shared" si="150"/>
        <v>42276.120636574073</v>
      </c>
      <c r="T2394" s="14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8220</v>
      </c>
      <c r="G2395" t="s">
        <v>8224</v>
      </c>
      <c r="H2395" t="s">
        <v>8246</v>
      </c>
      <c r="I2395" s="16">
        <v>1439048017</v>
      </c>
      <c r="J2395" s="16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5.0000000000000001E-4</v>
      </c>
      <c r="P2395" s="19">
        <f t="shared" si="149"/>
        <v>50</v>
      </c>
      <c r="Q2395" t="s">
        <v>8321</v>
      </c>
      <c r="R2395" t="s">
        <v>8362</v>
      </c>
      <c r="S2395" s="14">
        <f t="shared" si="150"/>
        <v>42194.648344907408</v>
      </c>
      <c r="T2395" s="14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8220</v>
      </c>
      <c r="G2396" t="s">
        <v>8241</v>
      </c>
      <c r="H2396" t="s">
        <v>8249</v>
      </c>
      <c r="I2396" s="16">
        <v>1424940093</v>
      </c>
      <c r="J2396" s="1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5.9999999999999995E-4</v>
      </c>
      <c r="P2396" s="19">
        <f t="shared" si="149"/>
        <v>1.5</v>
      </c>
      <c r="Q2396" t="s">
        <v>8321</v>
      </c>
      <c r="R2396" t="s">
        <v>8362</v>
      </c>
      <c r="S2396" s="14">
        <f t="shared" si="150"/>
        <v>42031.362187499995</v>
      </c>
      <c r="T2396" s="14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9">
        <v>33000</v>
      </c>
      <c r="E2397" s="11">
        <v>0</v>
      </c>
      <c r="F2397" t="s">
        <v>8220</v>
      </c>
      <c r="G2397" t="s">
        <v>8224</v>
      </c>
      <c r="H2397" t="s">
        <v>8246</v>
      </c>
      <c r="I2397" s="16">
        <v>1484038620</v>
      </c>
      <c r="J2397" s="16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19" t="e">
        <f t="shared" si="149"/>
        <v>#DIV/0!</v>
      </c>
      <c r="Q2397" t="s">
        <v>8321</v>
      </c>
      <c r="R2397" t="s">
        <v>8362</v>
      </c>
      <c r="S2397" s="14">
        <f t="shared" si="150"/>
        <v>42717.121377314819</v>
      </c>
      <c r="T2397" s="14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8220</v>
      </c>
      <c r="G2398" t="s">
        <v>8240</v>
      </c>
      <c r="H2398" t="s">
        <v>8257</v>
      </c>
      <c r="I2398" s="16">
        <v>1444940558</v>
      </c>
      <c r="J2398" s="16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2E-3</v>
      </c>
      <c r="P2398" s="19">
        <f t="shared" si="149"/>
        <v>10</v>
      </c>
      <c r="Q2398" t="s">
        <v>8321</v>
      </c>
      <c r="R2398" t="s">
        <v>8362</v>
      </c>
      <c r="S2398" s="14">
        <f t="shared" si="150"/>
        <v>42262.849050925928</v>
      </c>
      <c r="T2398" s="14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9">
        <v>124000</v>
      </c>
      <c r="E2399" s="11">
        <v>0</v>
      </c>
      <c r="F2399" t="s">
        <v>8220</v>
      </c>
      <c r="G2399" t="s">
        <v>8224</v>
      </c>
      <c r="H2399" t="s">
        <v>8246</v>
      </c>
      <c r="I2399" s="16">
        <v>1420233256</v>
      </c>
      <c r="J2399" s="16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19" t="e">
        <f t="shared" si="149"/>
        <v>#DIV/0!</v>
      </c>
      <c r="Q2399" t="s">
        <v>8321</v>
      </c>
      <c r="R2399" t="s">
        <v>8362</v>
      </c>
      <c r="S2399" s="14">
        <f t="shared" si="150"/>
        <v>41976.88490740741</v>
      </c>
      <c r="T2399" s="14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9">
        <v>4000</v>
      </c>
      <c r="E2400" s="11">
        <v>0</v>
      </c>
      <c r="F2400" t="s">
        <v>8220</v>
      </c>
      <c r="G2400" t="s">
        <v>8224</v>
      </c>
      <c r="H2400" t="s">
        <v>8246</v>
      </c>
      <c r="I2400" s="16">
        <v>1435874384</v>
      </c>
      <c r="J2400" s="16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19" t="e">
        <f t="shared" si="149"/>
        <v>#DIV/0!</v>
      </c>
      <c r="Q2400" t="s">
        <v>8321</v>
      </c>
      <c r="R2400" t="s">
        <v>8362</v>
      </c>
      <c r="S2400" s="14">
        <f t="shared" si="150"/>
        <v>42157.916481481487</v>
      </c>
      <c r="T2400" s="14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9">
        <v>13000</v>
      </c>
      <c r="E2401" s="11">
        <v>0</v>
      </c>
      <c r="F2401" t="s">
        <v>8220</v>
      </c>
      <c r="G2401" t="s">
        <v>8235</v>
      </c>
      <c r="H2401" t="s">
        <v>8255</v>
      </c>
      <c r="I2401" s="16">
        <v>1418934506</v>
      </c>
      <c r="J2401" s="16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19" t="e">
        <f t="shared" si="149"/>
        <v>#DIV/0!</v>
      </c>
      <c r="Q2401" t="s">
        <v>8321</v>
      </c>
      <c r="R2401" t="s">
        <v>8362</v>
      </c>
      <c r="S2401" s="14">
        <f t="shared" si="150"/>
        <v>41956.853078703702</v>
      </c>
      <c r="T2401" s="14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9">
        <v>50000</v>
      </c>
      <c r="E2402" s="11">
        <v>0</v>
      </c>
      <c r="F2402" t="s">
        <v>8220</v>
      </c>
      <c r="G2402" t="s">
        <v>8226</v>
      </c>
      <c r="H2402" t="s">
        <v>8248</v>
      </c>
      <c r="I2402" s="16">
        <v>1460615164</v>
      </c>
      <c r="J2402" s="16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19" t="e">
        <f t="shared" si="149"/>
        <v>#DIV/0!</v>
      </c>
      <c r="Q2402" t="s">
        <v>8321</v>
      </c>
      <c r="R2402" t="s">
        <v>8362</v>
      </c>
      <c r="S2402" s="14">
        <f t="shared" si="150"/>
        <v>42444.268101851849</v>
      </c>
      <c r="T2402" s="14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8221</v>
      </c>
      <c r="G2403" t="s">
        <v>8224</v>
      </c>
      <c r="H2403" t="s">
        <v>8246</v>
      </c>
      <c r="I2403" s="16">
        <v>1457207096</v>
      </c>
      <c r="J2403" s="16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7.1785714285714283E-3</v>
      </c>
      <c r="P2403" s="19">
        <f t="shared" si="149"/>
        <v>22.333333333333332</v>
      </c>
      <c r="Q2403" t="s">
        <v>8313</v>
      </c>
      <c r="R2403" t="s">
        <v>8361</v>
      </c>
      <c r="S2403" s="14">
        <f t="shared" si="150"/>
        <v>42374.822870370372</v>
      </c>
      <c r="T2403" s="14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8221</v>
      </c>
      <c r="G2404" t="s">
        <v>8224</v>
      </c>
      <c r="H2404" t="s">
        <v>8246</v>
      </c>
      <c r="I2404" s="16">
        <v>1431533931</v>
      </c>
      <c r="J2404" s="16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4.3333333333333331E-3</v>
      </c>
      <c r="P2404" s="19">
        <f t="shared" si="149"/>
        <v>52</v>
      </c>
      <c r="Q2404" t="s">
        <v>8313</v>
      </c>
      <c r="R2404" t="s">
        <v>8361</v>
      </c>
      <c r="S2404" s="14">
        <f t="shared" si="150"/>
        <v>42107.679756944446</v>
      </c>
      <c r="T2404" s="14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8221</v>
      </c>
      <c r="G2405" t="s">
        <v>8225</v>
      </c>
      <c r="H2405" t="s">
        <v>8247</v>
      </c>
      <c r="I2405" s="16">
        <v>1459368658</v>
      </c>
      <c r="J2405" s="16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0.16833333333333333</v>
      </c>
      <c r="P2405" s="19">
        <f t="shared" si="149"/>
        <v>16.833333333333332</v>
      </c>
      <c r="Q2405" t="s">
        <v>8313</v>
      </c>
      <c r="R2405" t="s">
        <v>8361</v>
      </c>
      <c r="S2405" s="14">
        <f t="shared" si="150"/>
        <v>42399.882615740738</v>
      </c>
      <c r="T2405" s="14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9">
        <v>15000</v>
      </c>
      <c r="E2406" s="11">
        <v>0</v>
      </c>
      <c r="F2406" t="s">
        <v>8221</v>
      </c>
      <c r="G2406" t="s">
        <v>8224</v>
      </c>
      <c r="H2406" t="s">
        <v>8246</v>
      </c>
      <c r="I2406" s="16">
        <v>1451782607</v>
      </c>
      <c r="J2406" s="1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19" t="e">
        <f t="shared" si="149"/>
        <v>#DIV/0!</v>
      </c>
      <c r="Q2406" t="s">
        <v>8313</v>
      </c>
      <c r="R2406" t="s">
        <v>8361</v>
      </c>
      <c r="S2406" s="14">
        <f t="shared" si="150"/>
        <v>42342.03943287037</v>
      </c>
      <c r="T2406" s="14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8221</v>
      </c>
      <c r="G2407" t="s">
        <v>8224</v>
      </c>
      <c r="H2407" t="s">
        <v>8246</v>
      </c>
      <c r="I2407" s="16">
        <v>1472911375</v>
      </c>
      <c r="J2407" s="16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0.22520000000000001</v>
      </c>
      <c r="P2407" s="19">
        <f t="shared" si="149"/>
        <v>56.3</v>
      </c>
      <c r="Q2407" t="s">
        <v>8313</v>
      </c>
      <c r="R2407" t="s">
        <v>8361</v>
      </c>
      <c r="S2407" s="14">
        <f t="shared" si="150"/>
        <v>42595.585358796292</v>
      </c>
      <c r="T2407" s="14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8221</v>
      </c>
      <c r="G2408" t="s">
        <v>8224</v>
      </c>
      <c r="H2408" t="s">
        <v>8246</v>
      </c>
      <c r="I2408" s="16">
        <v>1421635190</v>
      </c>
      <c r="J2408" s="16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0.41384615384615386</v>
      </c>
      <c r="P2408" s="19">
        <f t="shared" si="149"/>
        <v>84.0625</v>
      </c>
      <c r="Q2408" t="s">
        <v>8313</v>
      </c>
      <c r="R2408" t="s">
        <v>8361</v>
      </c>
      <c r="S2408" s="14">
        <f t="shared" si="150"/>
        <v>41983.110995370371</v>
      </c>
      <c r="T2408" s="14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8221</v>
      </c>
      <c r="G2409" t="s">
        <v>8224</v>
      </c>
      <c r="H2409" t="s">
        <v>8246</v>
      </c>
      <c r="I2409" s="16">
        <v>1428732000</v>
      </c>
      <c r="J2409" s="16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0.25259090909090909</v>
      </c>
      <c r="P2409" s="19">
        <f t="shared" si="149"/>
        <v>168.39393939393941</v>
      </c>
      <c r="Q2409" t="s">
        <v>8313</v>
      </c>
      <c r="R2409" t="s">
        <v>8361</v>
      </c>
      <c r="S2409" s="14">
        <f t="shared" si="150"/>
        <v>42082.575555555552</v>
      </c>
      <c r="T2409" s="14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8221</v>
      </c>
      <c r="G2410" t="s">
        <v>8224</v>
      </c>
      <c r="H2410" t="s">
        <v>8246</v>
      </c>
      <c r="I2410" s="16">
        <v>1415247757</v>
      </c>
      <c r="J2410" s="16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2E-3</v>
      </c>
      <c r="P2410" s="19">
        <f t="shared" si="149"/>
        <v>15</v>
      </c>
      <c r="Q2410" t="s">
        <v>8313</v>
      </c>
      <c r="R2410" t="s">
        <v>8361</v>
      </c>
      <c r="S2410" s="14">
        <f t="shared" si="150"/>
        <v>41919.140706018516</v>
      </c>
      <c r="T2410" s="14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8221</v>
      </c>
      <c r="G2411" t="s">
        <v>8224</v>
      </c>
      <c r="H2411" t="s">
        <v>8246</v>
      </c>
      <c r="I2411" s="16">
        <v>1439931675</v>
      </c>
      <c r="J2411" s="16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1.84E-2</v>
      </c>
      <c r="P2411" s="19">
        <f t="shared" si="149"/>
        <v>76.666666666666671</v>
      </c>
      <c r="Q2411" t="s">
        <v>8313</v>
      </c>
      <c r="R2411" t="s">
        <v>8361</v>
      </c>
      <c r="S2411" s="14">
        <f t="shared" si="150"/>
        <v>42204.875868055555</v>
      </c>
      <c r="T2411" s="14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9">
        <v>15000</v>
      </c>
      <c r="E2412" s="11">
        <v>0</v>
      </c>
      <c r="F2412" t="s">
        <v>8221</v>
      </c>
      <c r="G2412" t="s">
        <v>8226</v>
      </c>
      <c r="H2412" t="s">
        <v>8248</v>
      </c>
      <c r="I2412" s="16">
        <v>1441619275</v>
      </c>
      <c r="J2412" s="16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19" t="e">
        <f t="shared" si="149"/>
        <v>#DIV/0!</v>
      </c>
      <c r="Q2412" t="s">
        <v>8313</v>
      </c>
      <c r="R2412" t="s">
        <v>8361</v>
      </c>
      <c r="S2412" s="14">
        <f t="shared" si="150"/>
        <v>42224.408275462964</v>
      </c>
      <c r="T2412" s="14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8221</v>
      </c>
      <c r="G2413" t="s">
        <v>8224</v>
      </c>
      <c r="H2413" t="s">
        <v>8246</v>
      </c>
      <c r="I2413" s="16">
        <v>1440524082</v>
      </c>
      <c r="J2413" s="16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6.0400000000000002E-3</v>
      </c>
      <c r="P2413" s="19">
        <f t="shared" si="149"/>
        <v>50.333333333333336</v>
      </c>
      <c r="Q2413" t="s">
        <v>8313</v>
      </c>
      <c r="R2413" t="s">
        <v>8361</v>
      </c>
      <c r="S2413" s="14">
        <f t="shared" si="150"/>
        <v>42211.732430555552</v>
      </c>
      <c r="T2413" s="14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9">
        <v>8000</v>
      </c>
      <c r="E2414" s="11">
        <v>0</v>
      </c>
      <c r="F2414" t="s">
        <v>8221</v>
      </c>
      <c r="G2414" t="s">
        <v>8230</v>
      </c>
      <c r="H2414" t="s">
        <v>8249</v>
      </c>
      <c r="I2414" s="16">
        <v>1480185673</v>
      </c>
      <c r="J2414" s="16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19" t="e">
        <f t="shared" si="149"/>
        <v>#DIV/0!</v>
      </c>
      <c r="Q2414" t="s">
        <v>8313</v>
      </c>
      <c r="R2414" t="s">
        <v>8361</v>
      </c>
      <c r="S2414" s="14">
        <f t="shared" si="150"/>
        <v>42655.736956018518</v>
      </c>
      <c r="T2414" s="14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8221</v>
      </c>
      <c r="G2415" t="s">
        <v>8224</v>
      </c>
      <c r="H2415" t="s">
        <v>8246</v>
      </c>
      <c r="I2415" s="16">
        <v>1401579000</v>
      </c>
      <c r="J2415" s="16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8.3333333333333332E-3</v>
      </c>
      <c r="P2415" s="19">
        <f t="shared" si="149"/>
        <v>8.3333333333333339</v>
      </c>
      <c r="Q2415" t="s">
        <v>8313</v>
      </c>
      <c r="R2415" t="s">
        <v>8361</v>
      </c>
      <c r="S2415" s="14">
        <f t="shared" si="150"/>
        <v>41760.10974537037</v>
      </c>
      <c r="T2415" s="14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8221</v>
      </c>
      <c r="G2416" t="s">
        <v>8224</v>
      </c>
      <c r="H2416" t="s">
        <v>8246</v>
      </c>
      <c r="I2416" s="16">
        <v>1440215940</v>
      </c>
      <c r="J2416" s="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3.0666666666666665E-2</v>
      </c>
      <c r="P2416" s="19">
        <f t="shared" si="149"/>
        <v>35.384615384615387</v>
      </c>
      <c r="Q2416" t="s">
        <v>8313</v>
      </c>
      <c r="R2416" t="s">
        <v>8361</v>
      </c>
      <c r="S2416" s="14">
        <f t="shared" si="150"/>
        <v>42198.695138888885</v>
      </c>
      <c r="T2416" s="14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8221</v>
      </c>
      <c r="G2417" t="s">
        <v>8224</v>
      </c>
      <c r="H2417" t="s">
        <v>8246</v>
      </c>
      <c r="I2417" s="16">
        <v>1468615346</v>
      </c>
      <c r="J2417" s="16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5.5833333333333334E-3</v>
      </c>
      <c r="P2417" s="19">
        <f t="shared" si="149"/>
        <v>55.833333333333336</v>
      </c>
      <c r="Q2417" t="s">
        <v>8313</v>
      </c>
      <c r="R2417" t="s">
        <v>8361</v>
      </c>
      <c r="S2417" s="14">
        <f t="shared" si="150"/>
        <v>42536.862800925926</v>
      </c>
      <c r="T2417" s="14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8221</v>
      </c>
      <c r="G2418" t="s">
        <v>8224</v>
      </c>
      <c r="H2418" t="s">
        <v>8246</v>
      </c>
      <c r="I2418" s="16">
        <v>1426345200</v>
      </c>
      <c r="J2418" s="16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2.5000000000000001E-4</v>
      </c>
      <c r="P2418" s="19">
        <f t="shared" si="149"/>
        <v>5</v>
      </c>
      <c r="Q2418" t="s">
        <v>8313</v>
      </c>
      <c r="R2418" t="s">
        <v>8361</v>
      </c>
      <c r="S2418" s="14">
        <f t="shared" si="150"/>
        <v>42019.737766203703</v>
      </c>
      <c r="T2418" s="14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9">
        <v>1000</v>
      </c>
      <c r="E2419" s="11">
        <v>0</v>
      </c>
      <c r="F2419" t="s">
        <v>8221</v>
      </c>
      <c r="G2419" t="s">
        <v>8224</v>
      </c>
      <c r="H2419" t="s">
        <v>8246</v>
      </c>
      <c r="I2419" s="16">
        <v>1407705187</v>
      </c>
      <c r="J2419" s="16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19" t="e">
        <f t="shared" si="149"/>
        <v>#DIV/0!</v>
      </c>
      <c r="Q2419" t="s">
        <v>8313</v>
      </c>
      <c r="R2419" t="s">
        <v>8361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8221</v>
      </c>
      <c r="G2420" t="s">
        <v>8224</v>
      </c>
      <c r="H2420" t="s">
        <v>8246</v>
      </c>
      <c r="I2420" s="16">
        <v>1427225644</v>
      </c>
      <c r="J2420" s="16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2.0000000000000001E-4</v>
      </c>
      <c r="P2420" s="19">
        <f t="shared" si="149"/>
        <v>1</v>
      </c>
      <c r="Q2420" t="s">
        <v>8313</v>
      </c>
      <c r="R2420" t="s">
        <v>8361</v>
      </c>
      <c r="S2420" s="14">
        <f t="shared" si="150"/>
        <v>42027.856990740736</v>
      </c>
      <c r="T2420" s="14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9">
        <v>3000</v>
      </c>
      <c r="E2421" s="11">
        <v>0</v>
      </c>
      <c r="F2421" t="s">
        <v>8221</v>
      </c>
      <c r="G2421" t="s">
        <v>8224</v>
      </c>
      <c r="H2421" t="s">
        <v>8246</v>
      </c>
      <c r="I2421" s="16">
        <v>1424281389</v>
      </c>
      <c r="J2421" s="16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19" t="e">
        <f t="shared" si="149"/>
        <v>#DIV/0!</v>
      </c>
      <c r="Q2421" t="s">
        <v>8313</v>
      </c>
      <c r="R2421" t="s">
        <v>8361</v>
      </c>
      <c r="S2421" s="14">
        <f t="shared" si="150"/>
        <v>41993.738298611104</v>
      </c>
      <c r="T2421" s="14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8221</v>
      </c>
      <c r="G2422" t="s">
        <v>8224</v>
      </c>
      <c r="H2422" t="s">
        <v>8246</v>
      </c>
      <c r="I2422" s="16">
        <v>1415583695</v>
      </c>
      <c r="J2422" s="16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0.14825133372851215</v>
      </c>
      <c r="P2422" s="19">
        <f t="shared" si="149"/>
        <v>69.472222222222229</v>
      </c>
      <c r="Q2422" t="s">
        <v>8313</v>
      </c>
      <c r="R2422" t="s">
        <v>8361</v>
      </c>
      <c r="S2422" s="14">
        <f t="shared" si="150"/>
        <v>41893.028877314813</v>
      </c>
      <c r="T2422" s="14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8221</v>
      </c>
      <c r="G2423" t="s">
        <v>8224</v>
      </c>
      <c r="H2423" t="s">
        <v>8246</v>
      </c>
      <c r="I2423" s="16">
        <v>1424536196</v>
      </c>
      <c r="J2423" s="16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1.6666666666666666E-4</v>
      </c>
      <c r="P2423" s="19">
        <f t="shared" si="149"/>
        <v>1</v>
      </c>
      <c r="Q2423" t="s">
        <v>8313</v>
      </c>
      <c r="R2423" t="s">
        <v>8361</v>
      </c>
      <c r="S2423" s="14">
        <f t="shared" si="150"/>
        <v>42026.687453703707</v>
      </c>
      <c r="T2423" s="14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8221</v>
      </c>
      <c r="G2424" t="s">
        <v>8224</v>
      </c>
      <c r="H2424" t="s">
        <v>8246</v>
      </c>
      <c r="I2424" s="16">
        <v>1426091036</v>
      </c>
      <c r="J2424" s="16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2E-3</v>
      </c>
      <c r="P2424" s="19">
        <f t="shared" si="149"/>
        <v>1</v>
      </c>
      <c r="Q2424" t="s">
        <v>8313</v>
      </c>
      <c r="R2424" t="s">
        <v>8361</v>
      </c>
      <c r="S2424" s="14">
        <f t="shared" si="150"/>
        <v>42044.724953703699</v>
      </c>
      <c r="T2424" s="14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8221</v>
      </c>
      <c r="G2425" t="s">
        <v>8224</v>
      </c>
      <c r="H2425" t="s">
        <v>8246</v>
      </c>
      <c r="I2425" s="16">
        <v>1420044890</v>
      </c>
      <c r="J2425" s="16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1.3333333333333334E-4</v>
      </c>
      <c r="P2425" s="19">
        <f t="shared" si="149"/>
        <v>8</v>
      </c>
      <c r="Q2425" t="s">
        <v>8313</v>
      </c>
      <c r="R2425" t="s">
        <v>8361</v>
      </c>
      <c r="S2425" s="14">
        <f t="shared" si="150"/>
        <v>41974.704745370371</v>
      </c>
      <c r="T2425" s="14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8221</v>
      </c>
      <c r="G2426" t="s">
        <v>8224</v>
      </c>
      <c r="H2426" t="s">
        <v>8246</v>
      </c>
      <c r="I2426" s="16">
        <v>1414445108</v>
      </c>
      <c r="J2426" s="1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1.24E-2</v>
      </c>
      <c r="P2426" s="19">
        <f t="shared" si="149"/>
        <v>34.444444444444443</v>
      </c>
      <c r="Q2426" t="s">
        <v>8313</v>
      </c>
      <c r="R2426" t="s">
        <v>8361</v>
      </c>
      <c r="S2426" s="14">
        <f t="shared" si="150"/>
        <v>41909.892453703702</v>
      </c>
      <c r="T2426" s="14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8221</v>
      </c>
      <c r="G2427" t="s">
        <v>8224</v>
      </c>
      <c r="H2427" t="s">
        <v>8246</v>
      </c>
      <c r="I2427" s="16">
        <v>1464386640</v>
      </c>
      <c r="J2427" s="16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2.8571428571428574E-4</v>
      </c>
      <c r="P2427" s="19">
        <f t="shared" si="149"/>
        <v>1</v>
      </c>
      <c r="Q2427" t="s">
        <v>8313</v>
      </c>
      <c r="R2427" t="s">
        <v>8361</v>
      </c>
      <c r="S2427" s="14">
        <f t="shared" si="150"/>
        <v>42502.913761574076</v>
      </c>
      <c r="T2427" s="14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9">
        <v>20000</v>
      </c>
      <c r="E2428" s="11">
        <v>0</v>
      </c>
      <c r="F2428" t="s">
        <v>8221</v>
      </c>
      <c r="G2428" t="s">
        <v>8224</v>
      </c>
      <c r="H2428" t="s">
        <v>8246</v>
      </c>
      <c r="I2428" s="16">
        <v>1439006692</v>
      </c>
      <c r="J2428" s="16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19" t="e">
        <f t="shared" si="149"/>
        <v>#DIV/0!</v>
      </c>
      <c r="Q2428" t="s">
        <v>8313</v>
      </c>
      <c r="R2428" t="s">
        <v>8361</v>
      </c>
      <c r="S2428" s="14">
        <f t="shared" si="150"/>
        <v>42164.170046296291</v>
      </c>
      <c r="T2428" s="14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8221</v>
      </c>
      <c r="G2429" t="s">
        <v>8224</v>
      </c>
      <c r="H2429" t="s">
        <v>8246</v>
      </c>
      <c r="I2429" s="16">
        <v>1458715133</v>
      </c>
      <c r="J2429" s="16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2.0000000000000002E-5</v>
      </c>
      <c r="P2429" s="19">
        <f t="shared" si="149"/>
        <v>1</v>
      </c>
      <c r="Q2429" t="s">
        <v>8313</v>
      </c>
      <c r="R2429" t="s">
        <v>8361</v>
      </c>
      <c r="S2429" s="14">
        <f t="shared" si="150"/>
        <v>42412.318668981476</v>
      </c>
      <c r="T2429" s="14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8221</v>
      </c>
      <c r="G2430" t="s">
        <v>8224</v>
      </c>
      <c r="H2430" t="s">
        <v>8246</v>
      </c>
      <c r="I2430" s="16">
        <v>1426182551</v>
      </c>
      <c r="J2430" s="16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2.8571428571428571E-5</v>
      </c>
      <c r="P2430" s="19">
        <f t="shared" si="149"/>
        <v>1</v>
      </c>
      <c r="Q2430" t="s">
        <v>8313</v>
      </c>
      <c r="R2430" t="s">
        <v>8361</v>
      </c>
      <c r="S2430" s="14">
        <f t="shared" si="150"/>
        <v>42045.784155092595</v>
      </c>
      <c r="T2430" s="14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8221</v>
      </c>
      <c r="G2431" t="s">
        <v>8234</v>
      </c>
      <c r="H2431" t="s">
        <v>8254</v>
      </c>
      <c r="I2431" s="16">
        <v>1486313040</v>
      </c>
      <c r="J2431" s="16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1.4321428571428572E-2</v>
      </c>
      <c r="P2431" s="19">
        <f t="shared" si="149"/>
        <v>501.25</v>
      </c>
      <c r="Q2431" t="s">
        <v>8313</v>
      </c>
      <c r="R2431" t="s">
        <v>8361</v>
      </c>
      <c r="S2431" s="14">
        <f t="shared" si="150"/>
        <v>42734.879236111112</v>
      </c>
      <c r="T2431" s="14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8221</v>
      </c>
      <c r="G2432" t="s">
        <v>8224</v>
      </c>
      <c r="H2432" t="s">
        <v>8246</v>
      </c>
      <c r="I2432" s="16">
        <v>1455246504</v>
      </c>
      <c r="J2432" s="16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7.0000000000000001E-3</v>
      </c>
      <c r="P2432" s="19">
        <f t="shared" si="149"/>
        <v>10.5</v>
      </c>
      <c r="Q2432" t="s">
        <v>8313</v>
      </c>
      <c r="R2432" t="s">
        <v>8361</v>
      </c>
      <c r="S2432" s="14">
        <f t="shared" si="150"/>
        <v>42382.130833333329</v>
      </c>
      <c r="T2432" s="14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8221</v>
      </c>
      <c r="G2433" t="s">
        <v>8224</v>
      </c>
      <c r="H2433" t="s">
        <v>8246</v>
      </c>
      <c r="I2433" s="16">
        <v>1467080613</v>
      </c>
      <c r="J2433" s="16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2.0000000000000002E-5</v>
      </c>
      <c r="P2433" s="19">
        <f t="shared" si="149"/>
        <v>1</v>
      </c>
      <c r="Q2433" t="s">
        <v>8313</v>
      </c>
      <c r="R2433" t="s">
        <v>8361</v>
      </c>
      <c r="S2433" s="14">
        <f t="shared" si="150"/>
        <v>42489.099687499998</v>
      </c>
      <c r="T2433" s="14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8221</v>
      </c>
      <c r="G2434" t="s">
        <v>8224</v>
      </c>
      <c r="H2434" t="s">
        <v>8246</v>
      </c>
      <c r="I2434" s="16">
        <v>1425791697</v>
      </c>
      <c r="J2434" s="16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1.4285714285714287E-4</v>
      </c>
      <c r="P2434" s="19">
        <f t="shared" si="149"/>
        <v>1</v>
      </c>
      <c r="Q2434" t="s">
        <v>8313</v>
      </c>
      <c r="R2434" t="s">
        <v>8361</v>
      </c>
      <c r="S2434" s="14">
        <f t="shared" si="150"/>
        <v>42041.218715277777</v>
      </c>
      <c r="T2434" s="14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9">
        <v>10000</v>
      </c>
      <c r="E2435" s="11">
        <v>0</v>
      </c>
      <c r="F2435" t="s">
        <v>8221</v>
      </c>
      <c r="G2435" t="s">
        <v>8224</v>
      </c>
      <c r="H2435" t="s">
        <v>8246</v>
      </c>
      <c r="I2435" s="16">
        <v>1456608943</v>
      </c>
      <c r="J2435" s="16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E2435/D2435</f>
        <v>0</v>
      </c>
      <c r="P2435" s="19" t="e">
        <f t="shared" ref="P2435:P2498" si="153">E2435/L2435</f>
        <v>#DIV/0!</v>
      </c>
      <c r="Q2435" t="s">
        <v>8313</v>
      </c>
      <c r="R2435" t="s">
        <v>8361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8221</v>
      </c>
      <c r="G2436" t="s">
        <v>8224</v>
      </c>
      <c r="H2436" t="s">
        <v>8246</v>
      </c>
      <c r="I2436" s="16">
        <v>1438662474</v>
      </c>
      <c r="J2436" s="1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1.2999999999999999E-3</v>
      </c>
      <c r="P2436" s="19">
        <f t="shared" si="153"/>
        <v>13</v>
      </c>
      <c r="Q2436" t="s">
        <v>8313</v>
      </c>
      <c r="R2436" t="s">
        <v>8361</v>
      </c>
      <c r="S2436" s="14">
        <f t="shared" si="154"/>
        <v>42180.18604166666</v>
      </c>
      <c r="T2436" s="14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8221</v>
      </c>
      <c r="G2437" t="s">
        <v>8235</v>
      </c>
      <c r="H2437" t="s">
        <v>8255</v>
      </c>
      <c r="I2437" s="16">
        <v>1444027186</v>
      </c>
      <c r="J2437" s="16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4.8960000000000002E-3</v>
      </c>
      <c r="P2437" s="19">
        <f t="shared" si="153"/>
        <v>306</v>
      </c>
      <c r="Q2437" t="s">
        <v>8313</v>
      </c>
      <c r="R2437" t="s">
        <v>8361</v>
      </c>
      <c r="S2437" s="14">
        <f t="shared" si="154"/>
        <v>42252.277615740735</v>
      </c>
      <c r="T2437" s="14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8221</v>
      </c>
      <c r="G2438" t="s">
        <v>8229</v>
      </c>
      <c r="H2438" t="s">
        <v>8251</v>
      </c>
      <c r="I2438" s="16">
        <v>1454078770</v>
      </c>
      <c r="J2438" s="16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3.8461538461538462E-4</v>
      </c>
      <c r="P2438" s="19">
        <f t="shared" si="153"/>
        <v>22.5</v>
      </c>
      <c r="Q2438" t="s">
        <v>8313</v>
      </c>
      <c r="R2438" t="s">
        <v>8361</v>
      </c>
      <c r="S2438" s="14">
        <f t="shared" si="154"/>
        <v>42338.615393518514</v>
      </c>
      <c r="T2438" s="14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9">
        <v>8000</v>
      </c>
      <c r="E2439" s="11">
        <v>0</v>
      </c>
      <c r="F2439" t="s">
        <v>8221</v>
      </c>
      <c r="G2439" t="s">
        <v>8224</v>
      </c>
      <c r="H2439" t="s">
        <v>8246</v>
      </c>
      <c r="I2439" s="16">
        <v>1426615200</v>
      </c>
      <c r="J2439" s="16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19" t="e">
        <f t="shared" si="153"/>
        <v>#DIV/0!</v>
      </c>
      <c r="Q2439" t="s">
        <v>8313</v>
      </c>
      <c r="R2439" t="s">
        <v>8361</v>
      </c>
      <c r="S2439" s="14">
        <f t="shared" si="154"/>
        <v>42031.965138888889</v>
      </c>
      <c r="T2439" s="14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8221</v>
      </c>
      <c r="G2440" t="s">
        <v>8224</v>
      </c>
      <c r="H2440" t="s">
        <v>8246</v>
      </c>
      <c r="I2440" s="16">
        <v>1449529062</v>
      </c>
      <c r="J2440" s="16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3.3333333333333335E-3</v>
      </c>
      <c r="P2440" s="19">
        <f t="shared" si="153"/>
        <v>50</v>
      </c>
      <c r="Q2440" t="s">
        <v>8313</v>
      </c>
      <c r="R2440" t="s">
        <v>8361</v>
      </c>
      <c r="S2440" s="14">
        <f t="shared" si="154"/>
        <v>42285.91506944444</v>
      </c>
      <c r="T2440" s="14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9">
        <v>10000</v>
      </c>
      <c r="E2441" s="11">
        <v>0</v>
      </c>
      <c r="F2441" t="s">
        <v>8221</v>
      </c>
      <c r="G2441" t="s">
        <v>8224</v>
      </c>
      <c r="H2441" t="s">
        <v>8246</v>
      </c>
      <c r="I2441" s="16">
        <v>1445197129</v>
      </c>
      <c r="J2441" s="16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19" t="e">
        <f t="shared" si="153"/>
        <v>#DIV/0!</v>
      </c>
      <c r="Q2441" t="s">
        <v>8313</v>
      </c>
      <c r="R2441" t="s">
        <v>8361</v>
      </c>
      <c r="S2441" s="14">
        <f t="shared" si="154"/>
        <v>42265.818622685183</v>
      </c>
      <c r="T2441" s="14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8221</v>
      </c>
      <c r="G2442" t="s">
        <v>8242</v>
      </c>
      <c r="H2442" t="s">
        <v>8249</v>
      </c>
      <c r="I2442" s="16">
        <v>1455399313</v>
      </c>
      <c r="J2442" s="16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2E-3</v>
      </c>
      <c r="P2442" s="19">
        <f t="shared" si="153"/>
        <v>5</v>
      </c>
      <c r="Q2442" t="s">
        <v>8313</v>
      </c>
      <c r="R2442" t="s">
        <v>8361</v>
      </c>
      <c r="S2442" s="14">
        <f t="shared" si="154"/>
        <v>42383.899456018517</v>
      </c>
      <c r="T2442" s="14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8219</v>
      </c>
      <c r="G2443" t="s">
        <v>8224</v>
      </c>
      <c r="H2443" t="s">
        <v>8246</v>
      </c>
      <c r="I2443" s="16">
        <v>1437627540</v>
      </c>
      <c r="J2443" s="16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1.0788</v>
      </c>
      <c r="P2443" s="19">
        <f t="shared" si="153"/>
        <v>74.22935779816514</v>
      </c>
      <c r="Q2443" t="s">
        <v>8313</v>
      </c>
      <c r="R2443" t="s">
        <v>8335</v>
      </c>
      <c r="S2443" s="14">
        <f t="shared" si="154"/>
        <v>42187.125625000001</v>
      </c>
      <c r="T2443" s="14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8219</v>
      </c>
      <c r="G2444" t="s">
        <v>8224</v>
      </c>
      <c r="H2444" t="s">
        <v>8246</v>
      </c>
      <c r="I2444" s="16">
        <v>1426777228</v>
      </c>
      <c r="J2444" s="16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1.2594166666666666</v>
      </c>
      <c r="P2444" s="19">
        <f t="shared" si="153"/>
        <v>81.252688172043008</v>
      </c>
      <c r="Q2444" t="s">
        <v>8313</v>
      </c>
      <c r="R2444" t="s">
        <v>8335</v>
      </c>
      <c r="S2444" s="14">
        <f t="shared" si="154"/>
        <v>42052.666990740734</v>
      </c>
      <c r="T2444" s="14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8219</v>
      </c>
      <c r="G2445" t="s">
        <v>8224</v>
      </c>
      <c r="H2445" t="s">
        <v>8246</v>
      </c>
      <c r="I2445" s="16">
        <v>1408114822</v>
      </c>
      <c r="J2445" s="16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2.0251494999999999</v>
      </c>
      <c r="P2445" s="19">
        <f t="shared" si="153"/>
        <v>130.23469453376205</v>
      </c>
      <c r="Q2445" t="s">
        <v>8313</v>
      </c>
      <c r="R2445" t="s">
        <v>8335</v>
      </c>
      <c r="S2445" s="14">
        <f t="shared" si="154"/>
        <v>41836.625254629631</v>
      </c>
      <c r="T2445" s="14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8219</v>
      </c>
      <c r="G2446" t="s">
        <v>8224</v>
      </c>
      <c r="H2446" t="s">
        <v>8246</v>
      </c>
      <c r="I2446" s="16">
        <v>1464199591</v>
      </c>
      <c r="J2446" s="1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1.0860000000000001</v>
      </c>
      <c r="P2446" s="19">
        <f t="shared" si="153"/>
        <v>53.409836065573771</v>
      </c>
      <c r="Q2446" t="s">
        <v>8313</v>
      </c>
      <c r="R2446" t="s">
        <v>8335</v>
      </c>
      <c r="S2446" s="14">
        <f t="shared" si="154"/>
        <v>42485.754525462966</v>
      </c>
      <c r="T2446" s="14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8219</v>
      </c>
      <c r="G2447" t="s">
        <v>8224</v>
      </c>
      <c r="H2447" t="s">
        <v>8246</v>
      </c>
      <c r="I2447" s="16">
        <v>1443242021</v>
      </c>
      <c r="J2447" s="16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1.728</v>
      </c>
      <c r="P2447" s="19">
        <f t="shared" si="153"/>
        <v>75.130434782608702</v>
      </c>
      <c r="Q2447" t="s">
        <v>8313</v>
      </c>
      <c r="R2447" t="s">
        <v>8335</v>
      </c>
      <c r="S2447" s="14">
        <f t="shared" si="154"/>
        <v>42243.190057870372</v>
      </c>
      <c r="T2447" s="14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8219</v>
      </c>
      <c r="G2448" t="s">
        <v>8224</v>
      </c>
      <c r="H2448" t="s">
        <v>8246</v>
      </c>
      <c r="I2448" s="16">
        <v>1480174071</v>
      </c>
      <c r="J2448" s="16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1.6798</v>
      </c>
      <c r="P2448" s="19">
        <f t="shared" si="153"/>
        <v>75.666666666666671</v>
      </c>
      <c r="Q2448" t="s">
        <v>8313</v>
      </c>
      <c r="R2448" t="s">
        <v>8335</v>
      </c>
      <c r="S2448" s="14">
        <f t="shared" si="154"/>
        <v>42670.602673611109</v>
      </c>
      <c r="T2448" s="14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8219</v>
      </c>
      <c r="G2449" t="s">
        <v>8224</v>
      </c>
      <c r="H2449" t="s">
        <v>8246</v>
      </c>
      <c r="I2449" s="16">
        <v>1478923200</v>
      </c>
      <c r="J2449" s="16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4.2720000000000002</v>
      </c>
      <c r="P2449" s="19">
        <f t="shared" si="153"/>
        <v>31.691394658753708</v>
      </c>
      <c r="Q2449" t="s">
        <v>8313</v>
      </c>
      <c r="R2449" t="s">
        <v>8335</v>
      </c>
      <c r="S2449" s="14">
        <f t="shared" si="154"/>
        <v>42654.469826388886</v>
      </c>
      <c r="T2449" s="14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8219</v>
      </c>
      <c r="G2450" t="s">
        <v>8224</v>
      </c>
      <c r="H2450" t="s">
        <v>8246</v>
      </c>
      <c r="I2450" s="16">
        <v>1472621760</v>
      </c>
      <c r="J2450" s="16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1.075</v>
      </c>
      <c r="P2450" s="19">
        <f t="shared" si="153"/>
        <v>47.777777777777779</v>
      </c>
      <c r="Q2450" t="s">
        <v>8313</v>
      </c>
      <c r="R2450" t="s">
        <v>8335</v>
      </c>
      <c r="S2450" s="14">
        <f t="shared" si="154"/>
        <v>42607.316122685181</v>
      </c>
      <c r="T2450" s="14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8219</v>
      </c>
      <c r="G2451" t="s">
        <v>8224</v>
      </c>
      <c r="H2451" t="s">
        <v>8246</v>
      </c>
      <c r="I2451" s="16">
        <v>1417321515</v>
      </c>
      <c r="J2451" s="16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1.08</v>
      </c>
      <c r="P2451" s="19">
        <f t="shared" si="153"/>
        <v>90</v>
      </c>
      <c r="Q2451" t="s">
        <v>8313</v>
      </c>
      <c r="R2451" t="s">
        <v>8335</v>
      </c>
      <c r="S2451" s="14">
        <f t="shared" si="154"/>
        <v>41943.142534722225</v>
      </c>
      <c r="T2451" s="14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8219</v>
      </c>
      <c r="G2452" t="s">
        <v>8224</v>
      </c>
      <c r="H2452" t="s">
        <v>8246</v>
      </c>
      <c r="I2452" s="16">
        <v>1414465860</v>
      </c>
      <c r="J2452" s="16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1.0153353333333335</v>
      </c>
      <c r="P2452" s="19">
        <f t="shared" si="153"/>
        <v>149.31401960784314</v>
      </c>
      <c r="Q2452" t="s">
        <v>8313</v>
      </c>
      <c r="R2452" t="s">
        <v>8335</v>
      </c>
      <c r="S2452" s="14">
        <f t="shared" si="154"/>
        <v>41902.07240740741</v>
      </c>
      <c r="T2452" s="14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8219</v>
      </c>
      <c r="G2453" t="s">
        <v>8224</v>
      </c>
      <c r="H2453" t="s">
        <v>8246</v>
      </c>
      <c r="I2453" s="16">
        <v>1488750490</v>
      </c>
      <c r="J2453" s="16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1.1545000000000001</v>
      </c>
      <c r="P2453" s="19">
        <f t="shared" si="153"/>
        <v>62.06989247311828</v>
      </c>
      <c r="Q2453" t="s">
        <v>8313</v>
      </c>
      <c r="R2453" t="s">
        <v>8335</v>
      </c>
      <c r="S2453" s="14">
        <f t="shared" si="154"/>
        <v>42779.908449074079</v>
      </c>
      <c r="T2453" s="14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8219</v>
      </c>
      <c r="G2454" t="s">
        <v>8224</v>
      </c>
      <c r="H2454" t="s">
        <v>8246</v>
      </c>
      <c r="I2454" s="16">
        <v>1451430000</v>
      </c>
      <c r="J2454" s="16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1.335</v>
      </c>
      <c r="P2454" s="19">
        <f t="shared" si="153"/>
        <v>53.4</v>
      </c>
      <c r="Q2454" t="s">
        <v>8313</v>
      </c>
      <c r="R2454" t="s">
        <v>8335</v>
      </c>
      <c r="S2454" s="14">
        <f t="shared" si="154"/>
        <v>42338.84375</v>
      </c>
      <c r="T2454" s="14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8219</v>
      </c>
      <c r="G2455" t="s">
        <v>8224</v>
      </c>
      <c r="H2455" t="s">
        <v>8246</v>
      </c>
      <c r="I2455" s="16">
        <v>1486053409</v>
      </c>
      <c r="J2455" s="16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1.5469999999999999</v>
      </c>
      <c r="P2455" s="19">
        <f t="shared" si="153"/>
        <v>69.268656716417908</v>
      </c>
      <c r="Q2455" t="s">
        <v>8313</v>
      </c>
      <c r="R2455" t="s">
        <v>8335</v>
      </c>
      <c r="S2455" s="14">
        <f t="shared" si="154"/>
        <v>42738.692233796297</v>
      </c>
      <c r="T2455" s="14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8219</v>
      </c>
      <c r="G2456" t="s">
        <v>8224</v>
      </c>
      <c r="H2456" t="s">
        <v>8246</v>
      </c>
      <c r="I2456" s="16">
        <v>1489207808</v>
      </c>
      <c r="J2456" s="1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1.0084571428571429</v>
      </c>
      <c r="P2456" s="19">
        <f t="shared" si="153"/>
        <v>271.50769230769231</v>
      </c>
      <c r="Q2456" t="s">
        <v>8313</v>
      </c>
      <c r="R2456" t="s">
        <v>8335</v>
      </c>
      <c r="S2456" s="14">
        <f t="shared" si="154"/>
        <v>42770.201481481476</v>
      </c>
      <c r="T2456" s="14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8219</v>
      </c>
      <c r="G2457" t="s">
        <v>8224</v>
      </c>
      <c r="H2457" t="s">
        <v>8246</v>
      </c>
      <c r="I2457" s="16">
        <v>1461177950</v>
      </c>
      <c r="J2457" s="16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1.82</v>
      </c>
      <c r="P2457" s="19">
        <f t="shared" si="153"/>
        <v>34.125</v>
      </c>
      <c r="Q2457" t="s">
        <v>8313</v>
      </c>
      <c r="R2457" t="s">
        <v>8335</v>
      </c>
      <c r="S2457" s="14">
        <f t="shared" si="154"/>
        <v>42452.781828703708</v>
      </c>
      <c r="T2457" s="14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8219</v>
      </c>
      <c r="G2458" t="s">
        <v>8224</v>
      </c>
      <c r="H2458" t="s">
        <v>8246</v>
      </c>
      <c r="I2458" s="16">
        <v>1488063839</v>
      </c>
      <c r="J2458" s="16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1.8086666666666666</v>
      </c>
      <c r="P2458" s="19">
        <f t="shared" si="153"/>
        <v>40.492537313432834</v>
      </c>
      <c r="Q2458" t="s">
        <v>8313</v>
      </c>
      <c r="R2458" t="s">
        <v>8335</v>
      </c>
      <c r="S2458" s="14">
        <f t="shared" si="154"/>
        <v>42761.961099537039</v>
      </c>
      <c r="T2458" s="14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8219</v>
      </c>
      <c r="G2459" t="s">
        <v>8224</v>
      </c>
      <c r="H2459" t="s">
        <v>8246</v>
      </c>
      <c r="I2459" s="16">
        <v>1458826056</v>
      </c>
      <c r="J2459" s="16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1.0230434782608695</v>
      </c>
      <c r="P2459" s="19">
        <f t="shared" si="153"/>
        <v>189.75806451612902</v>
      </c>
      <c r="Q2459" t="s">
        <v>8313</v>
      </c>
      <c r="R2459" t="s">
        <v>8335</v>
      </c>
      <c r="S2459" s="14">
        <f t="shared" si="154"/>
        <v>42423.602500000001</v>
      </c>
      <c r="T2459" s="14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8219</v>
      </c>
      <c r="G2460" t="s">
        <v>8224</v>
      </c>
      <c r="H2460" t="s">
        <v>8246</v>
      </c>
      <c r="I2460" s="16">
        <v>1465498800</v>
      </c>
      <c r="J2460" s="16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1.1017999999999999</v>
      </c>
      <c r="P2460" s="19">
        <f t="shared" si="153"/>
        <v>68.862499999999997</v>
      </c>
      <c r="Q2460" t="s">
        <v>8313</v>
      </c>
      <c r="R2460" t="s">
        <v>8335</v>
      </c>
      <c r="S2460" s="14">
        <f t="shared" si="154"/>
        <v>42495.871736111112</v>
      </c>
      <c r="T2460" s="14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8219</v>
      </c>
      <c r="G2461" t="s">
        <v>8224</v>
      </c>
      <c r="H2461" t="s">
        <v>8246</v>
      </c>
      <c r="I2461" s="16">
        <v>1458742685</v>
      </c>
      <c r="J2461" s="16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1.0225</v>
      </c>
      <c r="P2461" s="19">
        <f t="shared" si="153"/>
        <v>108.77659574468085</v>
      </c>
      <c r="Q2461" t="s">
        <v>8313</v>
      </c>
      <c r="R2461" t="s">
        <v>8335</v>
      </c>
      <c r="S2461" s="14">
        <f t="shared" si="154"/>
        <v>42407.637557870374</v>
      </c>
      <c r="T2461" s="14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8219</v>
      </c>
      <c r="G2462" t="s">
        <v>8224</v>
      </c>
      <c r="H2462" t="s">
        <v>8246</v>
      </c>
      <c r="I2462" s="16">
        <v>1483417020</v>
      </c>
      <c r="J2462" s="16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1.0078823529411765</v>
      </c>
      <c r="P2462" s="19">
        <f t="shared" si="153"/>
        <v>125.98529411764706</v>
      </c>
      <c r="Q2462" t="s">
        <v>8313</v>
      </c>
      <c r="R2462" t="s">
        <v>8335</v>
      </c>
      <c r="S2462" s="14">
        <f t="shared" si="154"/>
        <v>42704.187118055561</v>
      </c>
      <c r="T2462" s="14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8219</v>
      </c>
      <c r="G2463" t="s">
        <v>8224</v>
      </c>
      <c r="H2463" t="s">
        <v>8246</v>
      </c>
      <c r="I2463" s="16">
        <v>1317438000</v>
      </c>
      <c r="J2463" s="16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1.038</v>
      </c>
      <c r="P2463" s="19">
        <f t="shared" si="153"/>
        <v>90.523255813953483</v>
      </c>
      <c r="Q2463" t="s">
        <v>8316</v>
      </c>
      <c r="R2463" t="s">
        <v>8337</v>
      </c>
      <c r="S2463" s="14">
        <f t="shared" si="154"/>
        <v>40784.012696759259</v>
      </c>
      <c r="T2463" s="14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8219</v>
      </c>
      <c r="G2464" t="s">
        <v>8224</v>
      </c>
      <c r="H2464" t="s">
        <v>8246</v>
      </c>
      <c r="I2464" s="16">
        <v>1342672096</v>
      </c>
      <c r="J2464" s="16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1.1070833333333334</v>
      </c>
      <c r="P2464" s="19">
        <f t="shared" si="153"/>
        <v>28.880434782608695</v>
      </c>
      <c r="Q2464" t="s">
        <v>8316</v>
      </c>
      <c r="R2464" t="s">
        <v>8337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8219</v>
      </c>
      <c r="G2465" t="s">
        <v>8224</v>
      </c>
      <c r="H2465" t="s">
        <v>8246</v>
      </c>
      <c r="I2465" s="16">
        <v>1366138800</v>
      </c>
      <c r="J2465" s="16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1.1625000000000001</v>
      </c>
      <c r="P2465" s="19">
        <f t="shared" si="153"/>
        <v>31</v>
      </c>
      <c r="Q2465" t="s">
        <v>8316</v>
      </c>
      <c r="R2465" t="s">
        <v>8337</v>
      </c>
      <c r="S2465" s="14">
        <f t="shared" si="154"/>
        <v>41341.111400462964</v>
      </c>
      <c r="T2465" s="14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8219</v>
      </c>
      <c r="G2466" t="s">
        <v>8229</v>
      </c>
      <c r="H2466" t="s">
        <v>8251</v>
      </c>
      <c r="I2466" s="16">
        <v>1443641340</v>
      </c>
      <c r="J2466" s="1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1.111</v>
      </c>
      <c r="P2466" s="19">
        <f t="shared" si="153"/>
        <v>51.674418604651166</v>
      </c>
      <c r="Q2466" t="s">
        <v>8316</v>
      </c>
      <c r="R2466" t="s">
        <v>8337</v>
      </c>
      <c r="S2466" s="14">
        <f t="shared" si="154"/>
        <v>42248.90042824074</v>
      </c>
      <c r="T2466" s="14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8219</v>
      </c>
      <c r="G2467" t="s">
        <v>8224</v>
      </c>
      <c r="H2467" t="s">
        <v>8246</v>
      </c>
      <c r="I2467" s="16">
        <v>1348420548</v>
      </c>
      <c r="J2467" s="16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1.8014285714285714</v>
      </c>
      <c r="P2467" s="19">
        <f t="shared" si="153"/>
        <v>26.270833333333332</v>
      </c>
      <c r="Q2467" t="s">
        <v>8316</v>
      </c>
      <c r="R2467" t="s">
        <v>8337</v>
      </c>
      <c r="S2467" s="14">
        <f t="shared" si="154"/>
        <v>41145.719305555554</v>
      </c>
      <c r="T2467" s="14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8219</v>
      </c>
      <c r="G2468" t="s">
        <v>8224</v>
      </c>
      <c r="H2468" t="s">
        <v>8246</v>
      </c>
      <c r="I2468" s="16">
        <v>1368066453</v>
      </c>
      <c r="J2468" s="16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</v>
      </c>
      <c r="P2468" s="19">
        <f t="shared" si="153"/>
        <v>48.07692307692308</v>
      </c>
      <c r="Q2468" t="s">
        <v>8316</v>
      </c>
      <c r="R2468" t="s">
        <v>8337</v>
      </c>
      <c r="S2468" s="14">
        <f t="shared" si="154"/>
        <v>41373.102465277778</v>
      </c>
      <c r="T2468" s="14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8219</v>
      </c>
      <c r="G2469" t="s">
        <v>8224</v>
      </c>
      <c r="H2469" t="s">
        <v>8246</v>
      </c>
      <c r="I2469" s="16">
        <v>1336669200</v>
      </c>
      <c r="J2469" s="16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1.1850000000000001</v>
      </c>
      <c r="P2469" s="19">
        <f t="shared" si="153"/>
        <v>27.558139534883722</v>
      </c>
      <c r="Q2469" t="s">
        <v>8316</v>
      </c>
      <c r="R2469" t="s">
        <v>8337</v>
      </c>
      <c r="S2469" s="14">
        <f t="shared" si="154"/>
        <v>41025.874201388891</v>
      </c>
      <c r="T2469" s="14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8219</v>
      </c>
      <c r="G2470" t="s">
        <v>8224</v>
      </c>
      <c r="H2470" t="s">
        <v>8246</v>
      </c>
      <c r="I2470" s="16">
        <v>1351400400</v>
      </c>
      <c r="J2470" s="16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1.0721700000000001</v>
      </c>
      <c r="P2470" s="19">
        <f t="shared" si="153"/>
        <v>36.97137931034483</v>
      </c>
      <c r="Q2470" t="s">
        <v>8316</v>
      </c>
      <c r="R2470" t="s">
        <v>8337</v>
      </c>
      <c r="S2470" s="14">
        <f t="shared" si="154"/>
        <v>41174.154178240737</v>
      </c>
      <c r="T2470" s="14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8219</v>
      </c>
      <c r="G2471" t="s">
        <v>8224</v>
      </c>
      <c r="H2471" t="s">
        <v>8246</v>
      </c>
      <c r="I2471" s="16">
        <v>1297160329</v>
      </c>
      <c r="J2471" s="16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1.1366666666666667</v>
      </c>
      <c r="P2471" s="19">
        <f t="shared" si="153"/>
        <v>29.021276595744681</v>
      </c>
      <c r="Q2471" t="s">
        <v>8316</v>
      </c>
      <c r="R2471" t="s">
        <v>8337</v>
      </c>
      <c r="S2471" s="14">
        <f t="shared" si="154"/>
        <v>40557.429733796293</v>
      </c>
      <c r="T2471" s="14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8219</v>
      </c>
      <c r="G2472" t="s">
        <v>8224</v>
      </c>
      <c r="H2472" t="s">
        <v>8246</v>
      </c>
      <c r="I2472" s="16">
        <v>1337824055</v>
      </c>
      <c r="J2472" s="16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1.0316400000000001</v>
      </c>
      <c r="P2472" s="19">
        <f t="shared" si="153"/>
        <v>28.65666666666667</v>
      </c>
      <c r="Q2472" t="s">
        <v>8316</v>
      </c>
      <c r="R2472" t="s">
        <v>8337</v>
      </c>
      <c r="S2472" s="14">
        <f t="shared" si="154"/>
        <v>41023.07471064815</v>
      </c>
      <c r="T2472" s="14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8219</v>
      </c>
      <c r="G2473" t="s">
        <v>8224</v>
      </c>
      <c r="H2473" t="s">
        <v>8246</v>
      </c>
      <c r="I2473" s="16">
        <v>1327535392</v>
      </c>
      <c r="J2473" s="16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1.28</v>
      </c>
      <c r="P2473" s="19">
        <f t="shared" si="153"/>
        <v>37.647058823529413</v>
      </c>
      <c r="Q2473" t="s">
        <v>8316</v>
      </c>
      <c r="R2473" t="s">
        <v>8337</v>
      </c>
      <c r="S2473" s="14">
        <f t="shared" si="154"/>
        <v>40893.992962962962</v>
      </c>
      <c r="T2473" s="14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8219</v>
      </c>
      <c r="G2474" t="s">
        <v>8224</v>
      </c>
      <c r="H2474" t="s">
        <v>8246</v>
      </c>
      <c r="I2474" s="16">
        <v>1283562180</v>
      </c>
      <c r="J2474" s="16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1.3576026666666667</v>
      </c>
      <c r="P2474" s="19">
        <f t="shared" si="153"/>
        <v>97.904038461538462</v>
      </c>
      <c r="Q2474" t="s">
        <v>8316</v>
      </c>
      <c r="R2474" t="s">
        <v>8337</v>
      </c>
      <c r="S2474" s="14">
        <f t="shared" si="154"/>
        <v>40354.11550925926</v>
      </c>
      <c r="T2474" s="14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8219</v>
      </c>
      <c r="G2475" t="s">
        <v>8224</v>
      </c>
      <c r="H2475" t="s">
        <v>8246</v>
      </c>
      <c r="I2475" s="16">
        <v>1352573869</v>
      </c>
      <c r="J2475" s="16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</v>
      </c>
      <c r="P2475" s="19">
        <f t="shared" si="153"/>
        <v>42.553191489361701</v>
      </c>
      <c r="Q2475" t="s">
        <v>8316</v>
      </c>
      <c r="R2475" t="s">
        <v>8337</v>
      </c>
      <c r="S2475" s="14">
        <f t="shared" si="154"/>
        <v>41193.748483796298</v>
      </c>
      <c r="T2475" s="14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8219</v>
      </c>
      <c r="G2476" t="s">
        <v>8224</v>
      </c>
      <c r="H2476" t="s">
        <v>8246</v>
      </c>
      <c r="I2476" s="16">
        <v>1286756176</v>
      </c>
      <c r="J2476" s="1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1.0000360000000001</v>
      </c>
      <c r="P2476" s="19">
        <f t="shared" si="153"/>
        <v>131.58368421052631</v>
      </c>
      <c r="Q2476" t="s">
        <v>8316</v>
      </c>
      <c r="R2476" t="s">
        <v>8337</v>
      </c>
      <c r="S2476" s="14">
        <f t="shared" si="154"/>
        <v>40417.011296296296</v>
      </c>
      <c r="T2476" s="14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8219</v>
      </c>
      <c r="G2477" t="s">
        <v>8224</v>
      </c>
      <c r="H2477" t="s">
        <v>8246</v>
      </c>
      <c r="I2477" s="16">
        <v>1278799200</v>
      </c>
      <c r="J2477" s="16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1.0471999999999999</v>
      </c>
      <c r="P2477" s="19">
        <f t="shared" si="153"/>
        <v>32.320987654320987</v>
      </c>
      <c r="Q2477" t="s">
        <v>8316</v>
      </c>
      <c r="R2477" t="s">
        <v>8337</v>
      </c>
      <c r="S2477" s="14">
        <f t="shared" si="154"/>
        <v>40310.287673611114</v>
      </c>
      <c r="T2477" s="14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8219</v>
      </c>
      <c r="G2478" t="s">
        <v>8224</v>
      </c>
      <c r="H2478" t="s">
        <v>8246</v>
      </c>
      <c r="I2478" s="16">
        <v>1415004770</v>
      </c>
      <c r="J2478" s="16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1.050225</v>
      </c>
      <c r="P2478" s="19">
        <f t="shared" si="153"/>
        <v>61.103999999999999</v>
      </c>
      <c r="Q2478" t="s">
        <v>8316</v>
      </c>
      <c r="R2478" t="s">
        <v>8337</v>
      </c>
      <c r="S2478" s="14">
        <f t="shared" si="154"/>
        <v>41913.328356481477</v>
      </c>
      <c r="T2478" s="14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8219</v>
      </c>
      <c r="G2479" t="s">
        <v>8224</v>
      </c>
      <c r="H2479" t="s">
        <v>8246</v>
      </c>
      <c r="I2479" s="16">
        <v>1344789345</v>
      </c>
      <c r="J2479" s="16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1.7133333333333334</v>
      </c>
      <c r="P2479" s="19">
        <f t="shared" si="153"/>
        <v>31.341463414634145</v>
      </c>
      <c r="Q2479" t="s">
        <v>8316</v>
      </c>
      <c r="R2479" t="s">
        <v>8337</v>
      </c>
      <c r="S2479" s="14">
        <f t="shared" si="154"/>
        <v>41088.691493055558</v>
      </c>
      <c r="T2479" s="14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8219</v>
      </c>
      <c r="G2480" t="s">
        <v>8224</v>
      </c>
      <c r="H2480" t="s">
        <v>8246</v>
      </c>
      <c r="I2480" s="16">
        <v>1358117313</v>
      </c>
      <c r="J2480" s="16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1.2749999999999999</v>
      </c>
      <c r="P2480" s="19">
        <f t="shared" si="153"/>
        <v>129.1139240506329</v>
      </c>
      <c r="Q2480" t="s">
        <v>8316</v>
      </c>
      <c r="R2480" t="s">
        <v>8337</v>
      </c>
      <c r="S2480" s="14">
        <f t="shared" si="154"/>
        <v>41257.950381944444</v>
      </c>
      <c r="T2480" s="14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8219</v>
      </c>
      <c r="G2481" t="s">
        <v>8224</v>
      </c>
      <c r="H2481" t="s">
        <v>8246</v>
      </c>
      <c r="I2481" s="16">
        <v>1343440800</v>
      </c>
      <c r="J2481" s="16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1.3344333333333334</v>
      </c>
      <c r="P2481" s="19">
        <f t="shared" si="153"/>
        <v>25.020624999999999</v>
      </c>
      <c r="Q2481" t="s">
        <v>8316</v>
      </c>
      <c r="R2481" t="s">
        <v>8337</v>
      </c>
      <c r="S2481" s="14">
        <f t="shared" si="154"/>
        <v>41107.726782407408</v>
      </c>
      <c r="T2481" s="14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8219</v>
      </c>
      <c r="G2482" t="s">
        <v>8224</v>
      </c>
      <c r="H2482" t="s">
        <v>8246</v>
      </c>
      <c r="I2482" s="16">
        <v>1444516084</v>
      </c>
      <c r="J2482" s="16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</v>
      </c>
      <c r="P2482" s="19">
        <f t="shared" si="153"/>
        <v>250</v>
      </c>
      <c r="Q2482" t="s">
        <v>8316</v>
      </c>
      <c r="R2482" t="s">
        <v>8337</v>
      </c>
      <c r="S2482" s="14">
        <f t="shared" si="154"/>
        <v>42227.936157407406</v>
      </c>
      <c r="T2482" s="14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8219</v>
      </c>
      <c r="G2483" t="s">
        <v>8224</v>
      </c>
      <c r="H2483" t="s">
        <v>8246</v>
      </c>
      <c r="I2483" s="16">
        <v>1335799808</v>
      </c>
      <c r="J2483" s="16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1.1291099999999998</v>
      </c>
      <c r="P2483" s="19">
        <f t="shared" si="153"/>
        <v>47.541473684210523</v>
      </c>
      <c r="Q2483" t="s">
        <v>8316</v>
      </c>
      <c r="R2483" t="s">
        <v>8337</v>
      </c>
      <c r="S2483" s="14">
        <f t="shared" si="154"/>
        <v>40999.645925925928</v>
      </c>
      <c r="T2483" s="14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8219</v>
      </c>
      <c r="G2484" t="s">
        <v>8224</v>
      </c>
      <c r="H2484" t="s">
        <v>8246</v>
      </c>
      <c r="I2484" s="16">
        <v>1312224383</v>
      </c>
      <c r="J2484" s="16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1.0009999999999999</v>
      </c>
      <c r="P2484" s="19">
        <f t="shared" si="153"/>
        <v>40.04</v>
      </c>
      <c r="Q2484" t="s">
        <v>8316</v>
      </c>
      <c r="R2484" t="s">
        <v>8337</v>
      </c>
      <c r="S2484" s="14">
        <f t="shared" si="154"/>
        <v>40711.782210648147</v>
      </c>
      <c r="T2484" s="14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8219</v>
      </c>
      <c r="G2485" t="s">
        <v>8224</v>
      </c>
      <c r="H2485" t="s">
        <v>8246</v>
      </c>
      <c r="I2485" s="16">
        <v>1335891603</v>
      </c>
      <c r="J2485" s="16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1.1372727272727272</v>
      </c>
      <c r="P2485" s="19">
        <f t="shared" si="153"/>
        <v>65.84210526315789</v>
      </c>
      <c r="Q2485" t="s">
        <v>8316</v>
      </c>
      <c r="R2485" t="s">
        <v>8337</v>
      </c>
      <c r="S2485" s="14">
        <f t="shared" si="154"/>
        <v>40970.750034722223</v>
      </c>
      <c r="T2485" s="14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8219</v>
      </c>
      <c r="G2486" t="s">
        <v>8224</v>
      </c>
      <c r="H2486" t="s">
        <v>8246</v>
      </c>
      <c r="I2486" s="16">
        <v>1316124003</v>
      </c>
      <c r="J2486" s="1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1.1931742857142855</v>
      </c>
      <c r="P2486" s="19">
        <f t="shared" si="153"/>
        <v>46.401222222222216</v>
      </c>
      <c r="Q2486" t="s">
        <v>8316</v>
      </c>
      <c r="R2486" t="s">
        <v>8337</v>
      </c>
      <c r="S2486" s="14">
        <f t="shared" si="154"/>
        <v>40771.916701388887</v>
      </c>
      <c r="T2486" s="14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8219</v>
      </c>
      <c r="G2487" t="s">
        <v>8224</v>
      </c>
      <c r="H2487" t="s">
        <v>8246</v>
      </c>
      <c r="I2487" s="16">
        <v>1318463879</v>
      </c>
      <c r="J2487" s="16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1.0325</v>
      </c>
      <c r="P2487" s="19">
        <f t="shared" si="153"/>
        <v>50.365853658536587</v>
      </c>
      <c r="Q2487" t="s">
        <v>8316</v>
      </c>
      <c r="R2487" t="s">
        <v>8337</v>
      </c>
      <c r="S2487" s="14">
        <f t="shared" si="154"/>
        <v>40793.998599537037</v>
      </c>
      <c r="T2487" s="14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8219</v>
      </c>
      <c r="G2488" t="s">
        <v>8224</v>
      </c>
      <c r="H2488" t="s">
        <v>8246</v>
      </c>
      <c r="I2488" s="16">
        <v>1335113976</v>
      </c>
      <c r="J2488" s="16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2.6566666666666667</v>
      </c>
      <c r="P2488" s="19">
        <f t="shared" si="153"/>
        <v>26.566666666666666</v>
      </c>
      <c r="Q2488" t="s">
        <v>8316</v>
      </c>
      <c r="R2488" t="s">
        <v>8337</v>
      </c>
      <c r="S2488" s="14">
        <f t="shared" si="154"/>
        <v>40991.708055555559</v>
      </c>
      <c r="T2488" s="14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8219</v>
      </c>
      <c r="G2489" t="s">
        <v>8224</v>
      </c>
      <c r="H2489" t="s">
        <v>8246</v>
      </c>
      <c r="I2489" s="16">
        <v>1338083997</v>
      </c>
      <c r="J2489" s="16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1.0005066666666667</v>
      </c>
      <c r="P2489" s="19">
        <f t="shared" si="153"/>
        <v>39.493684210526318</v>
      </c>
      <c r="Q2489" t="s">
        <v>8316</v>
      </c>
      <c r="R2489" t="s">
        <v>8337</v>
      </c>
      <c r="S2489" s="14">
        <f t="shared" si="154"/>
        <v>41026.083298611113</v>
      </c>
      <c r="T2489" s="14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8219</v>
      </c>
      <c r="G2490" t="s">
        <v>8224</v>
      </c>
      <c r="H2490" t="s">
        <v>8246</v>
      </c>
      <c r="I2490" s="16">
        <v>1321459908</v>
      </c>
      <c r="J2490" s="16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1.0669999999999999</v>
      </c>
      <c r="P2490" s="19">
        <f t="shared" si="153"/>
        <v>49.246153846153845</v>
      </c>
      <c r="Q2490" t="s">
        <v>8316</v>
      </c>
      <c r="R2490" t="s">
        <v>8337</v>
      </c>
      <c r="S2490" s="14">
        <f t="shared" si="154"/>
        <v>40833.633194444446</v>
      </c>
      <c r="T2490" s="14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8219</v>
      </c>
      <c r="G2491" t="s">
        <v>8224</v>
      </c>
      <c r="H2491" t="s">
        <v>8246</v>
      </c>
      <c r="I2491" s="16">
        <v>1368117239</v>
      </c>
      <c r="J2491" s="16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1.3367142857142857</v>
      </c>
      <c r="P2491" s="19">
        <f t="shared" si="153"/>
        <v>62.38</v>
      </c>
      <c r="Q2491" t="s">
        <v>8316</v>
      </c>
      <c r="R2491" t="s">
        <v>8337</v>
      </c>
      <c r="S2491" s="14">
        <f t="shared" si="154"/>
        <v>41373.690266203703</v>
      </c>
      <c r="T2491" s="14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8219</v>
      </c>
      <c r="G2492" t="s">
        <v>8224</v>
      </c>
      <c r="H2492" t="s">
        <v>8246</v>
      </c>
      <c r="I2492" s="16">
        <v>1340429276</v>
      </c>
      <c r="J2492" s="16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1.214</v>
      </c>
      <c r="P2492" s="19">
        <f t="shared" si="153"/>
        <v>37.9375</v>
      </c>
      <c r="Q2492" t="s">
        <v>8316</v>
      </c>
      <c r="R2492" t="s">
        <v>8337</v>
      </c>
      <c r="S2492" s="14">
        <f t="shared" si="154"/>
        <v>41023.227731481478</v>
      </c>
      <c r="T2492" s="14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8219</v>
      </c>
      <c r="G2493" t="s">
        <v>8224</v>
      </c>
      <c r="H2493" t="s">
        <v>8246</v>
      </c>
      <c r="I2493" s="16">
        <v>1295142660</v>
      </c>
      <c r="J2493" s="16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1.032</v>
      </c>
      <c r="P2493" s="19">
        <f t="shared" si="153"/>
        <v>51.6</v>
      </c>
      <c r="Q2493" t="s">
        <v>8316</v>
      </c>
      <c r="R2493" t="s">
        <v>8337</v>
      </c>
      <c r="S2493" s="14">
        <f t="shared" si="154"/>
        <v>40542.839282407411</v>
      </c>
      <c r="T2493" s="14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8219</v>
      </c>
      <c r="G2494" t="s">
        <v>8224</v>
      </c>
      <c r="H2494" t="s">
        <v>8246</v>
      </c>
      <c r="I2494" s="16">
        <v>1339840740</v>
      </c>
      <c r="J2494" s="16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1.25</v>
      </c>
      <c r="P2494" s="19">
        <f t="shared" si="153"/>
        <v>27.777777777777779</v>
      </c>
      <c r="Q2494" t="s">
        <v>8316</v>
      </c>
      <c r="R2494" t="s">
        <v>8337</v>
      </c>
      <c r="S2494" s="14">
        <f t="shared" si="154"/>
        <v>41024.985972222225</v>
      </c>
      <c r="T2494" s="14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8219</v>
      </c>
      <c r="G2495" t="s">
        <v>8224</v>
      </c>
      <c r="H2495" t="s">
        <v>8246</v>
      </c>
      <c r="I2495" s="16">
        <v>1367208140</v>
      </c>
      <c r="J2495" s="16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1.2869999999999999</v>
      </c>
      <c r="P2495" s="19">
        <f t="shared" si="153"/>
        <v>99.382239382239376</v>
      </c>
      <c r="Q2495" t="s">
        <v>8316</v>
      </c>
      <c r="R2495" t="s">
        <v>8337</v>
      </c>
      <c r="S2495" s="14">
        <f t="shared" si="154"/>
        <v>41348.168287037035</v>
      </c>
      <c r="T2495" s="14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8219</v>
      </c>
      <c r="G2496" t="s">
        <v>8224</v>
      </c>
      <c r="H2496" t="s">
        <v>8246</v>
      </c>
      <c r="I2496" s="16">
        <v>1337786944</v>
      </c>
      <c r="J2496" s="1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1.0100533333333332</v>
      </c>
      <c r="P2496" s="19">
        <f t="shared" si="153"/>
        <v>38.848205128205123</v>
      </c>
      <c r="Q2496" t="s">
        <v>8316</v>
      </c>
      <c r="R2496" t="s">
        <v>8337</v>
      </c>
      <c r="S2496" s="14">
        <f t="shared" si="154"/>
        <v>41022.645185185182</v>
      </c>
      <c r="T2496" s="14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8219</v>
      </c>
      <c r="G2497" t="s">
        <v>8224</v>
      </c>
      <c r="H2497" t="s">
        <v>8246</v>
      </c>
      <c r="I2497" s="16">
        <v>1339022575</v>
      </c>
      <c r="J2497" s="16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1.2753666666666665</v>
      </c>
      <c r="P2497" s="19">
        <f t="shared" si="153"/>
        <v>45.548809523809524</v>
      </c>
      <c r="Q2497" t="s">
        <v>8316</v>
      </c>
      <c r="R2497" t="s">
        <v>8337</v>
      </c>
      <c r="S2497" s="14">
        <f t="shared" si="154"/>
        <v>41036.946469907409</v>
      </c>
      <c r="T2497" s="14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8219</v>
      </c>
      <c r="G2498" t="s">
        <v>8224</v>
      </c>
      <c r="H2498" t="s">
        <v>8246</v>
      </c>
      <c r="I2498" s="16">
        <v>1364597692</v>
      </c>
      <c r="J2498" s="16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</v>
      </c>
      <c r="P2498" s="19">
        <f t="shared" si="153"/>
        <v>600</v>
      </c>
      <c r="Q2498" t="s">
        <v>8316</v>
      </c>
      <c r="R2498" t="s">
        <v>8337</v>
      </c>
      <c r="S2498" s="14">
        <f t="shared" si="154"/>
        <v>41327.996435185189</v>
      </c>
      <c r="T2498" s="14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8219</v>
      </c>
      <c r="G2499" t="s">
        <v>8224</v>
      </c>
      <c r="H2499" t="s">
        <v>8246</v>
      </c>
      <c r="I2499" s="16">
        <v>1312578338</v>
      </c>
      <c r="J2499" s="16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E2499/D2499</f>
        <v>1.127715</v>
      </c>
      <c r="P2499" s="19">
        <f t="shared" ref="P2499:P2562" si="157">E2499/L2499</f>
        <v>80.551071428571419</v>
      </c>
      <c r="Q2499" t="s">
        <v>8316</v>
      </c>
      <c r="R2499" t="s">
        <v>8337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8219</v>
      </c>
      <c r="G2500" t="s">
        <v>8224</v>
      </c>
      <c r="H2500" t="s">
        <v>8246</v>
      </c>
      <c r="I2500" s="16">
        <v>1422400387</v>
      </c>
      <c r="J2500" s="16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1.056</v>
      </c>
      <c r="P2500" s="19">
        <f t="shared" si="157"/>
        <v>52.8</v>
      </c>
      <c r="Q2500" t="s">
        <v>8316</v>
      </c>
      <c r="R2500" t="s">
        <v>8337</v>
      </c>
      <c r="S2500" s="14">
        <f t="shared" si="158"/>
        <v>42017.967442129629</v>
      </c>
      <c r="T2500" s="14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8219</v>
      </c>
      <c r="G2501" t="s">
        <v>8224</v>
      </c>
      <c r="H2501" t="s">
        <v>8246</v>
      </c>
      <c r="I2501" s="16">
        <v>1356976800</v>
      </c>
      <c r="J2501" s="16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2.0262500000000001</v>
      </c>
      <c r="P2501" s="19">
        <f t="shared" si="157"/>
        <v>47.676470588235297</v>
      </c>
      <c r="Q2501" t="s">
        <v>8316</v>
      </c>
      <c r="R2501" t="s">
        <v>8337</v>
      </c>
      <c r="S2501" s="14">
        <f t="shared" si="158"/>
        <v>41226.648576388885</v>
      </c>
      <c r="T2501" s="14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8219</v>
      </c>
      <c r="G2502" t="s">
        <v>8224</v>
      </c>
      <c r="H2502" t="s">
        <v>8246</v>
      </c>
      <c r="I2502" s="16">
        <v>1340476375</v>
      </c>
      <c r="J2502" s="16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1.1333333333333333</v>
      </c>
      <c r="P2502" s="19">
        <f t="shared" si="157"/>
        <v>23.448275862068964</v>
      </c>
      <c r="Q2502" t="s">
        <v>8316</v>
      </c>
      <c r="R2502" t="s">
        <v>8337</v>
      </c>
      <c r="S2502" s="14">
        <f t="shared" si="158"/>
        <v>41053.772858796299</v>
      </c>
      <c r="T2502" s="14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8221</v>
      </c>
      <c r="G2503" t="s">
        <v>8229</v>
      </c>
      <c r="H2503" t="s">
        <v>8251</v>
      </c>
      <c r="I2503" s="16">
        <v>1443379104</v>
      </c>
      <c r="J2503" s="16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2.5545454545454545E-2</v>
      </c>
      <c r="P2503" s="19">
        <f t="shared" si="157"/>
        <v>40.142857142857146</v>
      </c>
      <c r="Q2503" t="s">
        <v>8313</v>
      </c>
      <c r="R2503" t="s">
        <v>8364</v>
      </c>
      <c r="S2503" s="14">
        <f t="shared" si="158"/>
        <v>42244.776666666665</v>
      </c>
      <c r="T2503" s="14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8221</v>
      </c>
      <c r="G2504" t="s">
        <v>8224</v>
      </c>
      <c r="H2504" t="s">
        <v>8246</v>
      </c>
      <c r="I2504" s="16">
        <v>1411328918</v>
      </c>
      <c r="J2504" s="16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7.8181818181818181E-4</v>
      </c>
      <c r="P2504" s="19">
        <f t="shared" si="157"/>
        <v>17.2</v>
      </c>
      <c r="Q2504" t="s">
        <v>8313</v>
      </c>
      <c r="R2504" t="s">
        <v>8364</v>
      </c>
      <c r="S2504" s="14">
        <f t="shared" si="158"/>
        <v>41858.825439814813</v>
      </c>
      <c r="T2504" s="14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9">
        <v>10000</v>
      </c>
      <c r="E2505" s="11">
        <v>0</v>
      </c>
      <c r="F2505" t="s">
        <v>8221</v>
      </c>
      <c r="G2505" t="s">
        <v>8224</v>
      </c>
      <c r="H2505" t="s">
        <v>8246</v>
      </c>
      <c r="I2505" s="16">
        <v>1465333560</v>
      </c>
      <c r="J2505" s="16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19" t="e">
        <f t="shared" si="157"/>
        <v>#DIV/0!</v>
      </c>
      <c r="Q2505" t="s">
        <v>8313</v>
      </c>
      <c r="R2505" t="s">
        <v>8364</v>
      </c>
      <c r="S2505" s="14">
        <f t="shared" si="158"/>
        <v>42498.899398148147</v>
      </c>
      <c r="T2505" s="14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9">
        <v>35000</v>
      </c>
      <c r="E2506" s="11">
        <v>0</v>
      </c>
      <c r="F2506" t="s">
        <v>8221</v>
      </c>
      <c r="G2506" t="s">
        <v>8224</v>
      </c>
      <c r="H2506" t="s">
        <v>8246</v>
      </c>
      <c r="I2506" s="16">
        <v>1416014534</v>
      </c>
      <c r="J2506" s="1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19" t="e">
        <f t="shared" si="157"/>
        <v>#DIV/0!</v>
      </c>
      <c r="Q2506" t="s">
        <v>8313</v>
      </c>
      <c r="R2506" t="s">
        <v>8364</v>
      </c>
      <c r="S2506" s="14">
        <f t="shared" si="158"/>
        <v>41928.015439814815</v>
      </c>
      <c r="T2506" s="14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9">
        <v>7000</v>
      </c>
      <c r="E2507" s="11">
        <v>0</v>
      </c>
      <c r="F2507" t="s">
        <v>8221</v>
      </c>
      <c r="G2507" t="s">
        <v>8224</v>
      </c>
      <c r="H2507" t="s">
        <v>8246</v>
      </c>
      <c r="I2507" s="16">
        <v>1426292416</v>
      </c>
      <c r="J2507" s="16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19" t="e">
        <f t="shared" si="157"/>
        <v>#DIV/0!</v>
      </c>
      <c r="Q2507" t="s">
        <v>8313</v>
      </c>
      <c r="R2507" t="s">
        <v>8364</v>
      </c>
      <c r="S2507" s="14">
        <f t="shared" si="158"/>
        <v>42047.05574074074</v>
      </c>
      <c r="T2507" s="14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8221</v>
      </c>
      <c r="G2508" t="s">
        <v>8225</v>
      </c>
      <c r="H2508" t="s">
        <v>8247</v>
      </c>
      <c r="I2508" s="16">
        <v>1443906000</v>
      </c>
      <c r="J2508" s="16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6.0000000000000001E-3</v>
      </c>
      <c r="P2508" s="19">
        <f t="shared" si="157"/>
        <v>15</v>
      </c>
      <c r="Q2508" t="s">
        <v>8313</v>
      </c>
      <c r="R2508" t="s">
        <v>8364</v>
      </c>
      <c r="S2508" s="14">
        <f t="shared" si="158"/>
        <v>42258.297094907408</v>
      </c>
      <c r="T2508" s="14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9">
        <v>42850</v>
      </c>
      <c r="E2509" s="11">
        <v>0</v>
      </c>
      <c r="F2509" t="s">
        <v>8221</v>
      </c>
      <c r="G2509" t="s">
        <v>8224</v>
      </c>
      <c r="H2509" t="s">
        <v>8246</v>
      </c>
      <c r="I2509" s="16">
        <v>1431308704</v>
      </c>
      <c r="J2509" s="16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19" t="e">
        <f t="shared" si="157"/>
        <v>#DIV/0!</v>
      </c>
      <c r="Q2509" t="s">
        <v>8313</v>
      </c>
      <c r="R2509" t="s">
        <v>8364</v>
      </c>
      <c r="S2509" s="14">
        <f t="shared" si="158"/>
        <v>42105.072962962964</v>
      </c>
      <c r="T2509" s="14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9">
        <v>20000</v>
      </c>
      <c r="E2510" s="11">
        <v>0</v>
      </c>
      <c r="F2510" t="s">
        <v>8221</v>
      </c>
      <c r="G2510" t="s">
        <v>8224</v>
      </c>
      <c r="H2510" t="s">
        <v>8246</v>
      </c>
      <c r="I2510" s="16">
        <v>1408056634</v>
      </c>
      <c r="J2510" s="16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19" t="e">
        <f t="shared" si="157"/>
        <v>#DIV/0!</v>
      </c>
      <c r="Q2510" t="s">
        <v>8313</v>
      </c>
      <c r="R2510" t="s">
        <v>8364</v>
      </c>
      <c r="S2510" s="14">
        <f t="shared" si="158"/>
        <v>41835.951782407406</v>
      </c>
      <c r="T2510" s="14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8221</v>
      </c>
      <c r="G2511" t="s">
        <v>8225</v>
      </c>
      <c r="H2511" t="s">
        <v>8247</v>
      </c>
      <c r="I2511" s="16">
        <v>1429554349</v>
      </c>
      <c r="J2511" s="16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1.0526315789473684E-2</v>
      </c>
      <c r="P2511" s="19">
        <f t="shared" si="157"/>
        <v>35.714285714285715</v>
      </c>
      <c r="Q2511" t="s">
        <v>8313</v>
      </c>
      <c r="R2511" t="s">
        <v>8364</v>
      </c>
      <c r="S2511" s="14">
        <f t="shared" si="158"/>
        <v>42058.809594907405</v>
      </c>
      <c r="T2511" s="14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8221</v>
      </c>
      <c r="G2512" t="s">
        <v>8224</v>
      </c>
      <c r="H2512" t="s">
        <v>8246</v>
      </c>
      <c r="I2512" s="16">
        <v>1431647772</v>
      </c>
      <c r="J2512" s="16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1.5E-3</v>
      </c>
      <c r="P2512" s="19">
        <f t="shared" si="157"/>
        <v>37.5</v>
      </c>
      <c r="Q2512" t="s">
        <v>8313</v>
      </c>
      <c r="R2512" t="s">
        <v>8364</v>
      </c>
      <c r="S2512" s="14">
        <f t="shared" si="158"/>
        <v>42078.997361111105</v>
      </c>
      <c r="T2512" s="14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9">
        <v>100000</v>
      </c>
      <c r="E2513" s="11">
        <v>0</v>
      </c>
      <c r="F2513" t="s">
        <v>8221</v>
      </c>
      <c r="G2513" t="s">
        <v>8225</v>
      </c>
      <c r="H2513" t="s">
        <v>8247</v>
      </c>
      <c r="I2513" s="16">
        <v>1454323413</v>
      </c>
      <c r="J2513" s="16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19" t="e">
        <f t="shared" si="157"/>
        <v>#DIV/0!</v>
      </c>
      <c r="Q2513" t="s">
        <v>8313</v>
      </c>
      <c r="R2513" t="s">
        <v>8364</v>
      </c>
      <c r="S2513" s="14">
        <f t="shared" si="158"/>
        <v>42371.446909722217</v>
      </c>
      <c r="T2513" s="14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9">
        <v>1150</v>
      </c>
      <c r="E2514" s="11">
        <v>0</v>
      </c>
      <c r="F2514" t="s">
        <v>8221</v>
      </c>
      <c r="G2514" t="s">
        <v>8224</v>
      </c>
      <c r="H2514" t="s">
        <v>8246</v>
      </c>
      <c r="I2514" s="16">
        <v>1418504561</v>
      </c>
      <c r="J2514" s="16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19" t="e">
        <f t="shared" si="157"/>
        <v>#DIV/0!</v>
      </c>
      <c r="Q2514" t="s">
        <v>8313</v>
      </c>
      <c r="R2514" t="s">
        <v>8364</v>
      </c>
      <c r="S2514" s="14">
        <f t="shared" si="158"/>
        <v>41971.876863425925</v>
      </c>
      <c r="T2514" s="14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9">
        <v>180000</v>
      </c>
      <c r="E2515" s="11">
        <v>0</v>
      </c>
      <c r="F2515" t="s">
        <v>8221</v>
      </c>
      <c r="G2515" t="s">
        <v>8236</v>
      </c>
      <c r="H2515" t="s">
        <v>8249</v>
      </c>
      <c r="I2515" s="16">
        <v>1488067789</v>
      </c>
      <c r="J2515" s="16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19" t="e">
        <f t="shared" si="157"/>
        <v>#DIV/0!</v>
      </c>
      <c r="Q2515" t="s">
        <v>8313</v>
      </c>
      <c r="R2515" t="s">
        <v>8364</v>
      </c>
      <c r="S2515" s="14">
        <f t="shared" si="158"/>
        <v>42732.00681712963</v>
      </c>
      <c r="T2515" s="14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8221</v>
      </c>
      <c r="G2516" t="s">
        <v>8224</v>
      </c>
      <c r="H2516" t="s">
        <v>8246</v>
      </c>
      <c r="I2516" s="16">
        <v>1408526477</v>
      </c>
      <c r="J2516" s="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1.7500000000000002E-2</v>
      </c>
      <c r="P2516" s="19">
        <f t="shared" si="157"/>
        <v>52.5</v>
      </c>
      <c r="Q2516" t="s">
        <v>8313</v>
      </c>
      <c r="R2516" t="s">
        <v>8364</v>
      </c>
      <c r="S2516" s="14">
        <f t="shared" si="158"/>
        <v>41854.389780092592</v>
      </c>
      <c r="T2516" s="14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8221</v>
      </c>
      <c r="G2517" t="s">
        <v>8224</v>
      </c>
      <c r="H2517" t="s">
        <v>8246</v>
      </c>
      <c r="I2517" s="16">
        <v>1424635753</v>
      </c>
      <c r="J2517" s="16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0.186</v>
      </c>
      <c r="P2517" s="19">
        <f t="shared" si="157"/>
        <v>77.5</v>
      </c>
      <c r="Q2517" t="s">
        <v>8313</v>
      </c>
      <c r="R2517" t="s">
        <v>8364</v>
      </c>
      <c r="S2517" s="14">
        <f t="shared" si="158"/>
        <v>42027.839733796296</v>
      </c>
      <c r="T2517" s="14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9">
        <v>22000</v>
      </c>
      <c r="E2518" s="11">
        <v>0</v>
      </c>
      <c r="F2518" t="s">
        <v>8221</v>
      </c>
      <c r="G2518" t="s">
        <v>8224</v>
      </c>
      <c r="H2518" t="s">
        <v>8246</v>
      </c>
      <c r="I2518" s="16">
        <v>1417279252</v>
      </c>
      <c r="J2518" s="16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19" t="e">
        <f t="shared" si="157"/>
        <v>#DIV/0!</v>
      </c>
      <c r="Q2518" t="s">
        <v>8313</v>
      </c>
      <c r="R2518" t="s">
        <v>8364</v>
      </c>
      <c r="S2518" s="14">
        <f t="shared" si="158"/>
        <v>41942.653379629628</v>
      </c>
      <c r="T2518" s="14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8221</v>
      </c>
      <c r="G2519" t="s">
        <v>8229</v>
      </c>
      <c r="H2519" t="s">
        <v>8251</v>
      </c>
      <c r="I2519" s="16">
        <v>1426788930</v>
      </c>
      <c r="J2519" s="16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9.8166666666666666E-2</v>
      </c>
      <c r="P2519" s="19">
        <f t="shared" si="157"/>
        <v>53.545454545454547</v>
      </c>
      <c r="Q2519" t="s">
        <v>8313</v>
      </c>
      <c r="R2519" t="s">
        <v>8364</v>
      </c>
      <c r="S2519" s="14">
        <f t="shared" si="158"/>
        <v>42052.802430555559</v>
      </c>
      <c r="T2519" s="14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9">
        <v>5000</v>
      </c>
      <c r="E2520" s="11">
        <v>0</v>
      </c>
      <c r="F2520" t="s">
        <v>8221</v>
      </c>
      <c r="G2520" t="s">
        <v>8224</v>
      </c>
      <c r="H2520" t="s">
        <v>8246</v>
      </c>
      <c r="I2520" s="16">
        <v>1415899228</v>
      </c>
      <c r="J2520" s="16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19" t="e">
        <f t="shared" si="157"/>
        <v>#DIV/0!</v>
      </c>
      <c r="Q2520" t="s">
        <v>8313</v>
      </c>
      <c r="R2520" t="s">
        <v>8364</v>
      </c>
      <c r="S2520" s="14">
        <f t="shared" si="158"/>
        <v>41926.680879629632</v>
      </c>
      <c r="T2520" s="14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8221</v>
      </c>
      <c r="G2521" t="s">
        <v>8224</v>
      </c>
      <c r="H2521" t="s">
        <v>8246</v>
      </c>
      <c r="I2521" s="16">
        <v>1405741404</v>
      </c>
      <c r="J2521" s="16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4.3333333333333331E-4</v>
      </c>
      <c r="P2521" s="19">
        <f t="shared" si="157"/>
        <v>16.25</v>
      </c>
      <c r="Q2521" t="s">
        <v>8313</v>
      </c>
      <c r="R2521" t="s">
        <v>8364</v>
      </c>
      <c r="S2521" s="14">
        <f t="shared" si="158"/>
        <v>41809.155138888891</v>
      </c>
      <c r="T2521" s="14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9">
        <v>100000</v>
      </c>
      <c r="E2522" s="11">
        <v>0</v>
      </c>
      <c r="F2522" t="s">
        <v>8221</v>
      </c>
      <c r="G2522" t="s">
        <v>8224</v>
      </c>
      <c r="H2522" t="s">
        <v>8246</v>
      </c>
      <c r="I2522" s="16">
        <v>1476559260</v>
      </c>
      <c r="J2522" s="16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19" t="e">
        <f t="shared" si="157"/>
        <v>#DIV/0!</v>
      </c>
      <c r="Q2522" t="s">
        <v>8313</v>
      </c>
      <c r="R2522" t="s">
        <v>8364</v>
      </c>
      <c r="S2522" s="14">
        <f t="shared" si="158"/>
        <v>42612.600520833337</v>
      </c>
      <c r="T2522" s="14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8219</v>
      </c>
      <c r="G2523" t="s">
        <v>8224</v>
      </c>
      <c r="H2523" t="s">
        <v>8246</v>
      </c>
      <c r="I2523" s="16">
        <v>1444778021</v>
      </c>
      <c r="J2523" s="16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1.0948792000000001</v>
      </c>
      <c r="P2523" s="19">
        <f t="shared" si="157"/>
        <v>103.68174242424243</v>
      </c>
      <c r="Q2523" t="s">
        <v>8316</v>
      </c>
      <c r="R2523" t="s">
        <v>8342</v>
      </c>
      <c r="S2523" s="14">
        <f t="shared" si="158"/>
        <v>42269.967835648145</v>
      </c>
      <c r="T2523" s="14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8219</v>
      </c>
      <c r="G2524" t="s">
        <v>8224</v>
      </c>
      <c r="H2524" t="s">
        <v>8246</v>
      </c>
      <c r="I2524" s="16">
        <v>1461336720</v>
      </c>
      <c r="J2524" s="16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</v>
      </c>
      <c r="P2524" s="19">
        <f t="shared" si="157"/>
        <v>185.18518518518519</v>
      </c>
      <c r="Q2524" t="s">
        <v>8316</v>
      </c>
      <c r="R2524" t="s">
        <v>8342</v>
      </c>
      <c r="S2524" s="14">
        <f t="shared" si="158"/>
        <v>42460.573611111111</v>
      </c>
      <c r="T2524" s="14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8219</v>
      </c>
      <c r="G2525" t="s">
        <v>8224</v>
      </c>
      <c r="H2525" t="s">
        <v>8246</v>
      </c>
      <c r="I2525" s="16">
        <v>1416270292</v>
      </c>
      <c r="J2525" s="16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1.5644444444444445</v>
      </c>
      <c r="P2525" s="19">
        <f t="shared" si="157"/>
        <v>54.153846153846153</v>
      </c>
      <c r="Q2525" t="s">
        <v>8316</v>
      </c>
      <c r="R2525" t="s">
        <v>8342</v>
      </c>
      <c r="S2525" s="14">
        <f t="shared" si="158"/>
        <v>41930.975601851853</v>
      </c>
      <c r="T2525" s="14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8219</v>
      </c>
      <c r="G2526" t="s">
        <v>8224</v>
      </c>
      <c r="H2526" t="s">
        <v>8246</v>
      </c>
      <c r="I2526" s="16">
        <v>1419136200</v>
      </c>
      <c r="J2526" s="1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1.016</v>
      </c>
      <c r="P2526" s="19">
        <f t="shared" si="157"/>
        <v>177.2093023255814</v>
      </c>
      <c r="Q2526" t="s">
        <v>8316</v>
      </c>
      <c r="R2526" t="s">
        <v>8342</v>
      </c>
      <c r="S2526" s="14">
        <f t="shared" si="158"/>
        <v>41961.807372685187</v>
      </c>
      <c r="T2526" s="14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8219</v>
      </c>
      <c r="G2527" t="s">
        <v>8224</v>
      </c>
      <c r="H2527" t="s">
        <v>8246</v>
      </c>
      <c r="I2527" s="16">
        <v>1340914571</v>
      </c>
      <c r="J2527" s="16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1.00325</v>
      </c>
      <c r="P2527" s="19">
        <f t="shared" si="157"/>
        <v>100.325</v>
      </c>
      <c r="Q2527" t="s">
        <v>8316</v>
      </c>
      <c r="R2527" t="s">
        <v>8342</v>
      </c>
      <c r="S2527" s="14">
        <f t="shared" si="158"/>
        <v>41058.844571759262</v>
      </c>
      <c r="T2527" s="14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8219</v>
      </c>
      <c r="G2528" t="s">
        <v>8224</v>
      </c>
      <c r="H2528" t="s">
        <v>8246</v>
      </c>
      <c r="I2528" s="16">
        <v>1418014740</v>
      </c>
      <c r="J2528" s="16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1.1294999999999999</v>
      </c>
      <c r="P2528" s="19">
        <f t="shared" si="157"/>
        <v>136.90909090909091</v>
      </c>
      <c r="Q2528" t="s">
        <v>8316</v>
      </c>
      <c r="R2528" t="s">
        <v>8342</v>
      </c>
      <c r="S2528" s="14">
        <f t="shared" si="158"/>
        <v>41953.091134259259</v>
      </c>
      <c r="T2528" s="14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8219</v>
      </c>
      <c r="G2529" t="s">
        <v>8224</v>
      </c>
      <c r="H2529" t="s">
        <v>8246</v>
      </c>
      <c r="I2529" s="16">
        <v>1382068740</v>
      </c>
      <c r="J2529" s="16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1.02125</v>
      </c>
      <c r="P2529" s="19">
        <f t="shared" si="157"/>
        <v>57.535211267605632</v>
      </c>
      <c r="Q2529" t="s">
        <v>8316</v>
      </c>
      <c r="R2529" t="s">
        <v>8342</v>
      </c>
      <c r="S2529" s="14">
        <f t="shared" si="158"/>
        <v>41546.75105324074</v>
      </c>
      <c r="T2529" s="14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8219</v>
      </c>
      <c r="G2530" t="s">
        <v>8225</v>
      </c>
      <c r="H2530" t="s">
        <v>8247</v>
      </c>
      <c r="I2530" s="16">
        <v>1440068400</v>
      </c>
      <c r="J2530" s="16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1.0724974999999999</v>
      </c>
      <c r="P2530" s="19">
        <f t="shared" si="157"/>
        <v>52.962839506172834</v>
      </c>
      <c r="Q2530" t="s">
        <v>8316</v>
      </c>
      <c r="R2530" t="s">
        <v>8342</v>
      </c>
      <c r="S2530" s="14">
        <f t="shared" si="158"/>
        <v>42217.834525462968</v>
      </c>
      <c r="T2530" s="14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8219</v>
      </c>
      <c r="G2531" t="s">
        <v>8224</v>
      </c>
      <c r="H2531" t="s">
        <v>8246</v>
      </c>
      <c r="I2531" s="16">
        <v>1332636975</v>
      </c>
      <c r="J2531" s="16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1.0428333333333333</v>
      </c>
      <c r="P2531" s="19">
        <f t="shared" si="157"/>
        <v>82.328947368421055</v>
      </c>
      <c r="Q2531" t="s">
        <v>8316</v>
      </c>
      <c r="R2531" t="s">
        <v>8342</v>
      </c>
      <c r="S2531" s="14">
        <f t="shared" si="158"/>
        <v>40948.080729166664</v>
      </c>
      <c r="T2531" s="14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8219</v>
      </c>
      <c r="G2532" t="s">
        <v>8224</v>
      </c>
      <c r="H2532" t="s">
        <v>8246</v>
      </c>
      <c r="I2532" s="16">
        <v>1429505400</v>
      </c>
      <c r="J2532" s="16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</v>
      </c>
      <c r="P2532" s="19">
        <f t="shared" si="157"/>
        <v>135.41666666666666</v>
      </c>
      <c r="Q2532" t="s">
        <v>8316</v>
      </c>
      <c r="R2532" t="s">
        <v>8342</v>
      </c>
      <c r="S2532" s="14">
        <f t="shared" si="158"/>
        <v>42081.864641203705</v>
      </c>
      <c r="T2532" s="14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8219</v>
      </c>
      <c r="G2533" t="s">
        <v>8224</v>
      </c>
      <c r="H2533" t="s">
        <v>8246</v>
      </c>
      <c r="I2533" s="16">
        <v>1439611140</v>
      </c>
      <c r="J2533" s="16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1.004</v>
      </c>
      <c r="P2533" s="19">
        <f t="shared" si="157"/>
        <v>74.06557377049181</v>
      </c>
      <c r="Q2533" t="s">
        <v>8316</v>
      </c>
      <c r="R2533" t="s">
        <v>8342</v>
      </c>
      <c r="S2533" s="14">
        <f t="shared" si="158"/>
        <v>42208.680023148147</v>
      </c>
      <c r="T2533" s="14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8219</v>
      </c>
      <c r="G2534" t="s">
        <v>8224</v>
      </c>
      <c r="H2534" t="s">
        <v>8246</v>
      </c>
      <c r="I2534" s="16">
        <v>1345148566</v>
      </c>
      <c r="J2534" s="16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1.26125</v>
      </c>
      <c r="P2534" s="19">
        <f t="shared" si="157"/>
        <v>84.083333333333329</v>
      </c>
      <c r="Q2534" t="s">
        <v>8316</v>
      </c>
      <c r="R2534" t="s">
        <v>8342</v>
      </c>
      <c r="S2534" s="14">
        <f t="shared" si="158"/>
        <v>41107.849143518521</v>
      </c>
      <c r="T2534" s="14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8219</v>
      </c>
      <c r="G2535" t="s">
        <v>8224</v>
      </c>
      <c r="H2535" t="s">
        <v>8246</v>
      </c>
      <c r="I2535" s="16">
        <v>1362160868</v>
      </c>
      <c r="J2535" s="16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1.1066666666666667</v>
      </c>
      <c r="P2535" s="19">
        <f t="shared" si="157"/>
        <v>61.029411764705884</v>
      </c>
      <c r="Q2535" t="s">
        <v>8316</v>
      </c>
      <c r="R2535" t="s">
        <v>8342</v>
      </c>
      <c r="S2535" s="14">
        <f t="shared" si="158"/>
        <v>41304.751284722224</v>
      </c>
      <c r="T2535" s="14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8219</v>
      </c>
      <c r="G2536" t="s">
        <v>8224</v>
      </c>
      <c r="H2536" t="s">
        <v>8246</v>
      </c>
      <c r="I2536" s="16">
        <v>1262325600</v>
      </c>
      <c r="J2536" s="1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1.05</v>
      </c>
      <c r="P2536" s="19">
        <f t="shared" si="157"/>
        <v>150</v>
      </c>
      <c r="Q2536" t="s">
        <v>8316</v>
      </c>
      <c r="R2536" t="s">
        <v>8342</v>
      </c>
      <c r="S2536" s="14">
        <f t="shared" si="158"/>
        <v>40127.700370370374</v>
      </c>
      <c r="T2536" s="14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8219</v>
      </c>
      <c r="G2537" t="s">
        <v>8224</v>
      </c>
      <c r="H2537" t="s">
        <v>8246</v>
      </c>
      <c r="I2537" s="16">
        <v>1417463945</v>
      </c>
      <c r="J2537" s="16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1.03775</v>
      </c>
      <c r="P2537" s="19">
        <f t="shared" si="157"/>
        <v>266.08974358974359</v>
      </c>
      <c r="Q2537" t="s">
        <v>8316</v>
      </c>
      <c r="R2537" t="s">
        <v>8342</v>
      </c>
      <c r="S2537" s="14">
        <f t="shared" si="158"/>
        <v>41943.791030092594</v>
      </c>
      <c r="T2537" s="14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8219</v>
      </c>
      <c r="G2538" t="s">
        <v>8224</v>
      </c>
      <c r="H2538" t="s">
        <v>8246</v>
      </c>
      <c r="I2538" s="16">
        <v>1375151566</v>
      </c>
      <c r="J2538" s="16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1.1599999999999999</v>
      </c>
      <c r="P2538" s="19">
        <f t="shared" si="157"/>
        <v>7.25</v>
      </c>
      <c r="Q2538" t="s">
        <v>8316</v>
      </c>
      <c r="R2538" t="s">
        <v>8342</v>
      </c>
      <c r="S2538" s="14">
        <f t="shared" si="158"/>
        <v>41464.106087962966</v>
      </c>
      <c r="T2538" s="14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8219</v>
      </c>
      <c r="G2539" t="s">
        <v>8224</v>
      </c>
      <c r="H2539" t="s">
        <v>8246</v>
      </c>
      <c r="I2539" s="16">
        <v>1312212855</v>
      </c>
      <c r="J2539" s="16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1.1000000000000001</v>
      </c>
      <c r="P2539" s="19">
        <f t="shared" si="157"/>
        <v>100</v>
      </c>
      <c r="Q2539" t="s">
        <v>8316</v>
      </c>
      <c r="R2539" t="s">
        <v>8342</v>
      </c>
      <c r="S2539" s="14">
        <f t="shared" si="158"/>
        <v>40696.648784722223</v>
      </c>
      <c r="T2539" s="14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8219</v>
      </c>
      <c r="G2540" t="s">
        <v>8224</v>
      </c>
      <c r="H2540" t="s">
        <v>8246</v>
      </c>
      <c r="I2540" s="16">
        <v>1361681940</v>
      </c>
      <c r="J2540" s="16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1.130176111111111</v>
      </c>
      <c r="P2540" s="19">
        <f t="shared" si="157"/>
        <v>109.96308108108107</v>
      </c>
      <c r="Q2540" t="s">
        <v>8316</v>
      </c>
      <c r="R2540" t="s">
        <v>8342</v>
      </c>
      <c r="S2540" s="14">
        <f t="shared" si="158"/>
        <v>41298.509965277779</v>
      </c>
      <c r="T2540" s="14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8219</v>
      </c>
      <c r="G2541" t="s">
        <v>8224</v>
      </c>
      <c r="H2541" t="s">
        <v>8246</v>
      </c>
      <c r="I2541" s="16">
        <v>1422913152</v>
      </c>
      <c r="J2541" s="16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1.0024999999999999</v>
      </c>
      <c r="P2541" s="19">
        <f t="shared" si="157"/>
        <v>169.91525423728814</v>
      </c>
      <c r="Q2541" t="s">
        <v>8316</v>
      </c>
      <c r="R2541" t="s">
        <v>8342</v>
      </c>
      <c r="S2541" s="14">
        <f t="shared" si="158"/>
        <v>41977.902222222227</v>
      </c>
      <c r="T2541" s="14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8219</v>
      </c>
      <c r="G2542" t="s">
        <v>8224</v>
      </c>
      <c r="H2542" t="s">
        <v>8246</v>
      </c>
      <c r="I2542" s="16">
        <v>1319904721</v>
      </c>
      <c r="J2542" s="16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1.034</v>
      </c>
      <c r="P2542" s="19">
        <f t="shared" si="157"/>
        <v>95.740740740740748</v>
      </c>
      <c r="Q2542" t="s">
        <v>8316</v>
      </c>
      <c r="R2542" t="s">
        <v>8342</v>
      </c>
      <c r="S2542" s="14">
        <f t="shared" si="158"/>
        <v>40785.675011574072</v>
      </c>
      <c r="T2542" s="14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8219</v>
      </c>
      <c r="G2543" t="s">
        <v>8225</v>
      </c>
      <c r="H2543" t="s">
        <v>8247</v>
      </c>
      <c r="I2543" s="16">
        <v>1380192418</v>
      </c>
      <c r="J2543" s="16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1.0702857142857143</v>
      </c>
      <c r="P2543" s="19">
        <f t="shared" si="157"/>
        <v>59.460317460317462</v>
      </c>
      <c r="Q2543" t="s">
        <v>8316</v>
      </c>
      <c r="R2543" t="s">
        <v>8342</v>
      </c>
      <c r="S2543" s="14">
        <f t="shared" si="158"/>
        <v>41483.449282407404</v>
      </c>
      <c r="T2543" s="14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8219</v>
      </c>
      <c r="G2544" t="s">
        <v>8224</v>
      </c>
      <c r="H2544" t="s">
        <v>8246</v>
      </c>
      <c r="I2544" s="16">
        <v>1380599940</v>
      </c>
      <c r="J2544" s="16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1.0357142857142858</v>
      </c>
      <c r="P2544" s="19">
        <f t="shared" si="157"/>
        <v>55.769230769230766</v>
      </c>
      <c r="Q2544" t="s">
        <v>8316</v>
      </c>
      <c r="R2544" t="s">
        <v>8342</v>
      </c>
      <c r="S2544" s="14">
        <f t="shared" si="158"/>
        <v>41509.426585648151</v>
      </c>
      <c r="T2544" s="14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8219</v>
      </c>
      <c r="G2545" t="s">
        <v>8224</v>
      </c>
      <c r="H2545" t="s">
        <v>8246</v>
      </c>
      <c r="I2545" s="16">
        <v>1293937200</v>
      </c>
      <c r="J2545" s="16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1.5640000000000001</v>
      </c>
      <c r="P2545" s="19">
        <f t="shared" si="157"/>
        <v>30.076923076923077</v>
      </c>
      <c r="Q2545" t="s">
        <v>8316</v>
      </c>
      <c r="R2545" t="s">
        <v>8342</v>
      </c>
      <c r="S2545" s="14">
        <f t="shared" si="158"/>
        <v>40514.107615740737</v>
      </c>
      <c r="T2545" s="14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8219</v>
      </c>
      <c r="G2546" t="s">
        <v>8224</v>
      </c>
      <c r="H2546" t="s">
        <v>8246</v>
      </c>
      <c r="I2546" s="16">
        <v>1341750569</v>
      </c>
      <c r="J2546" s="1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1.0082</v>
      </c>
      <c r="P2546" s="19">
        <f t="shared" si="157"/>
        <v>88.438596491228068</v>
      </c>
      <c r="Q2546" t="s">
        <v>8316</v>
      </c>
      <c r="R2546" t="s">
        <v>8342</v>
      </c>
      <c r="S2546" s="14">
        <f t="shared" si="158"/>
        <v>41068.520474537036</v>
      </c>
      <c r="T2546" s="14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8219</v>
      </c>
      <c r="G2547" t="s">
        <v>8224</v>
      </c>
      <c r="H2547" t="s">
        <v>8246</v>
      </c>
      <c r="I2547" s="16">
        <v>1424997000</v>
      </c>
      <c r="J2547" s="16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1.9530000000000001</v>
      </c>
      <c r="P2547" s="19">
        <f t="shared" si="157"/>
        <v>64.032786885245898</v>
      </c>
      <c r="Q2547" t="s">
        <v>8316</v>
      </c>
      <c r="R2547" t="s">
        <v>8342</v>
      </c>
      <c r="S2547" s="14">
        <f t="shared" si="158"/>
        <v>42027.13817129629</v>
      </c>
      <c r="T2547" s="14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8219</v>
      </c>
      <c r="G2548" t="s">
        <v>8224</v>
      </c>
      <c r="H2548" t="s">
        <v>8246</v>
      </c>
      <c r="I2548" s="16">
        <v>1380949200</v>
      </c>
      <c r="J2548" s="16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1.1171428571428572</v>
      </c>
      <c r="P2548" s="19">
        <f t="shared" si="157"/>
        <v>60.153846153846153</v>
      </c>
      <c r="Q2548" t="s">
        <v>8316</v>
      </c>
      <c r="R2548" t="s">
        <v>8342</v>
      </c>
      <c r="S2548" s="14">
        <f t="shared" si="158"/>
        <v>41524.858553240738</v>
      </c>
      <c r="T2548" s="14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8219</v>
      </c>
      <c r="G2549" t="s">
        <v>8224</v>
      </c>
      <c r="H2549" t="s">
        <v>8246</v>
      </c>
      <c r="I2549" s="16">
        <v>1333560803</v>
      </c>
      <c r="J2549" s="16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1.1985454545454546</v>
      </c>
      <c r="P2549" s="19">
        <f t="shared" si="157"/>
        <v>49.194029850746269</v>
      </c>
      <c r="Q2549" t="s">
        <v>8316</v>
      </c>
      <c r="R2549" t="s">
        <v>8342</v>
      </c>
      <c r="S2549" s="14">
        <f t="shared" si="158"/>
        <v>40973.773182870369</v>
      </c>
      <c r="T2549" s="14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 s="16">
        <v>1475209620</v>
      </c>
      <c r="J2550" s="16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1.0185</v>
      </c>
      <c r="P2550" s="19">
        <f t="shared" si="157"/>
        <v>165.16216216216216</v>
      </c>
      <c r="Q2550" t="s">
        <v>8316</v>
      </c>
      <c r="R2550" t="s">
        <v>8342</v>
      </c>
      <c r="S2550" s="14">
        <f t="shared" si="158"/>
        <v>42618.625428240746</v>
      </c>
      <c r="T2550" s="14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8219</v>
      </c>
      <c r="G2551" t="s">
        <v>8225</v>
      </c>
      <c r="H2551" t="s">
        <v>8247</v>
      </c>
      <c r="I2551" s="16">
        <v>1370019600</v>
      </c>
      <c r="J2551" s="16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1.0280254777070064</v>
      </c>
      <c r="P2551" s="19">
        <f t="shared" si="157"/>
        <v>43.621621621621621</v>
      </c>
      <c r="Q2551" t="s">
        <v>8316</v>
      </c>
      <c r="R2551" t="s">
        <v>8342</v>
      </c>
      <c r="S2551" s="14">
        <f t="shared" si="158"/>
        <v>41390.757754629631</v>
      </c>
      <c r="T2551" s="14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8219</v>
      </c>
      <c r="G2552" t="s">
        <v>8224</v>
      </c>
      <c r="H2552" t="s">
        <v>8246</v>
      </c>
      <c r="I2552" s="16">
        <v>1444276740</v>
      </c>
      <c r="J2552" s="16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1.0084615384615385</v>
      </c>
      <c r="P2552" s="19">
        <f t="shared" si="157"/>
        <v>43.7</v>
      </c>
      <c r="Q2552" t="s">
        <v>8316</v>
      </c>
      <c r="R2552" t="s">
        <v>8342</v>
      </c>
      <c r="S2552" s="14">
        <f t="shared" si="158"/>
        <v>42228.634328703702</v>
      </c>
      <c r="T2552" s="14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8219</v>
      </c>
      <c r="G2553" t="s">
        <v>8224</v>
      </c>
      <c r="H2553" t="s">
        <v>8246</v>
      </c>
      <c r="I2553" s="16">
        <v>1332362880</v>
      </c>
      <c r="J2553" s="16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1.0273469387755103</v>
      </c>
      <c r="P2553" s="19">
        <f t="shared" si="157"/>
        <v>67.419642857142861</v>
      </c>
      <c r="Q2553" t="s">
        <v>8316</v>
      </c>
      <c r="R2553" t="s">
        <v>8342</v>
      </c>
      <c r="S2553" s="14">
        <f t="shared" si="158"/>
        <v>40961.252141203702</v>
      </c>
      <c r="T2553" s="14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8219</v>
      </c>
      <c r="G2554" t="s">
        <v>8224</v>
      </c>
      <c r="H2554" t="s">
        <v>8246</v>
      </c>
      <c r="I2554" s="16">
        <v>1488741981</v>
      </c>
      <c r="J2554" s="16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1.0649999999999999</v>
      </c>
      <c r="P2554" s="19">
        <f t="shared" si="157"/>
        <v>177.5</v>
      </c>
      <c r="Q2554" t="s">
        <v>8316</v>
      </c>
      <c r="R2554" t="s">
        <v>8342</v>
      </c>
      <c r="S2554" s="14">
        <f t="shared" si="158"/>
        <v>42769.809965277775</v>
      </c>
      <c r="T2554" s="14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8219</v>
      </c>
      <c r="G2555" t="s">
        <v>8224</v>
      </c>
      <c r="H2555" t="s">
        <v>8246</v>
      </c>
      <c r="I2555" s="16">
        <v>1348202807</v>
      </c>
      <c r="J2555" s="16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1.5553333333333332</v>
      </c>
      <c r="P2555" s="19">
        <f t="shared" si="157"/>
        <v>38.883333333333333</v>
      </c>
      <c r="Q2555" t="s">
        <v>8316</v>
      </c>
      <c r="R2555" t="s">
        <v>8342</v>
      </c>
      <c r="S2555" s="14">
        <f t="shared" si="158"/>
        <v>41113.199155092596</v>
      </c>
      <c r="T2555" s="14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8219</v>
      </c>
      <c r="G2556" t="s">
        <v>8224</v>
      </c>
      <c r="H2556" t="s">
        <v>8246</v>
      </c>
      <c r="I2556" s="16">
        <v>1433131140</v>
      </c>
      <c r="J2556" s="1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1.228</v>
      </c>
      <c r="P2556" s="19">
        <f t="shared" si="157"/>
        <v>54.985074626865675</v>
      </c>
      <c r="Q2556" t="s">
        <v>8316</v>
      </c>
      <c r="R2556" t="s">
        <v>8342</v>
      </c>
      <c r="S2556" s="14">
        <f t="shared" si="158"/>
        <v>42125.078275462962</v>
      </c>
      <c r="T2556" s="14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8219</v>
      </c>
      <c r="G2557" t="s">
        <v>8224</v>
      </c>
      <c r="H2557" t="s">
        <v>8246</v>
      </c>
      <c r="I2557" s="16">
        <v>1338219793</v>
      </c>
      <c r="J2557" s="16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1.0734999999999999</v>
      </c>
      <c r="P2557" s="19">
        <f t="shared" si="157"/>
        <v>61.342857142857142</v>
      </c>
      <c r="Q2557" t="s">
        <v>8316</v>
      </c>
      <c r="R2557" t="s">
        <v>8342</v>
      </c>
      <c r="S2557" s="14">
        <f t="shared" si="158"/>
        <v>41026.655011574076</v>
      </c>
      <c r="T2557" s="14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8219</v>
      </c>
      <c r="G2558" t="s">
        <v>8224</v>
      </c>
      <c r="H2558" t="s">
        <v>8246</v>
      </c>
      <c r="I2558" s="16">
        <v>1356392857</v>
      </c>
      <c r="J2558" s="16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1.0550335570469798</v>
      </c>
      <c r="P2558" s="19">
        <f t="shared" si="157"/>
        <v>23.117647058823529</v>
      </c>
      <c r="Q2558" t="s">
        <v>8316</v>
      </c>
      <c r="R2558" t="s">
        <v>8342</v>
      </c>
      <c r="S2558" s="14">
        <f t="shared" si="158"/>
        <v>41222.991400462961</v>
      </c>
      <c r="T2558" s="14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8219</v>
      </c>
      <c r="G2559" t="s">
        <v>8225</v>
      </c>
      <c r="H2559" t="s">
        <v>8247</v>
      </c>
      <c r="I2559" s="16">
        <v>1400176386</v>
      </c>
      <c r="J2559" s="16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1.1844444444444444</v>
      </c>
      <c r="P2559" s="19">
        <f t="shared" si="157"/>
        <v>29.611111111111111</v>
      </c>
      <c r="Q2559" t="s">
        <v>8316</v>
      </c>
      <c r="R2559" t="s">
        <v>8342</v>
      </c>
      <c r="S2559" s="14">
        <f t="shared" si="158"/>
        <v>41744.745208333334</v>
      </c>
      <c r="T2559" s="14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8219</v>
      </c>
      <c r="G2560" t="s">
        <v>8226</v>
      </c>
      <c r="H2560" t="s">
        <v>8248</v>
      </c>
      <c r="I2560" s="16">
        <v>1430488740</v>
      </c>
      <c r="J2560" s="16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1.0888</v>
      </c>
      <c r="P2560" s="19">
        <f t="shared" si="157"/>
        <v>75.611111111111114</v>
      </c>
      <c r="Q2560" t="s">
        <v>8316</v>
      </c>
      <c r="R2560" t="s">
        <v>8342</v>
      </c>
      <c r="S2560" s="14">
        <f t="shared" si="158"/>
        <v>42093.860023148154</v>
      </c>
      <c r="T2560" s="14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8219</v>
      </c>
      <c r="G2561" t="s">
        <v>8224</v>
      </c>
      <c r="H2561" t="s">
        <v>8246</v>
      </c>
      <c r="I2561" s="16">
        <v>1321385820</v>
      </c>
      <c r="J2561" s="16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1.1125</v>
      </c>
      <c r="P2561" s="19">
        <f t="shared" si="157"/>
        <v>35.6</v>
      </c>
      <c r="Q2561" t="s">
        <v>8316</v>
      </c>
      <c r="R2561" t="s">
        <v>8342</v>
      </c>
      <c r="S2561" s="14">
        <f t="shared" si="158"/>
        <v>40829.873657407406</v>
      </c>
      <c r="T2561" s="14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8219</v>
      </c>
      <c r="G2562" t="s">
        <v>8225</v>
      </c>
      <c r="H2562" t="s">
        <v>8247</v>
      </c>
      <c r="I2562" s="16">
        <v>1425682174</v>
      </c>
      <c r="J2562" s="16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1.0009999999999999</v>
      </c>
      <c r="P2562" s="19">
        <f t="shared" si="157"/>
        <v>143</v>
      </c>
      <c r="Q2562" t="s">
        <v>8316</v>
      </c>
      <c r="R2562" t="s">
        <v>8342</v>
      </c>
      <c r="S2562" s="14">
        <f t="shared" si="158"/>
        <v>42039.951087962967</v>
      </c>
      <c r="T2562" s="14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9">
        <v>100000</v>
      </c>
      <c r="E2563" s="11">
        <v>0</v>
      </c>
      <c r="F2563" t="s">
        <v>8220</v>
      </c>
      <c r="G2563" t="s">
        <v>8229</v>
      </c>
      <c r="H2563" t="s">
        <v>8251</v>
      </c>
      <c r="I2563" s="16">
        <v>1444740089</v>
      </c>
      <c r="J2563" s="16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E2563/D2563</f>
        <v>0</v>
      </c>
      <c r="P2563" s="19" t="e">
        <f t="shared" ref="P2563:P2626" si="161">E2563/L2563</f>
        <v>#DIV/0!</v>
      </c>
      <c r="Q2563" t="s">
        <v>8313</v>
      </c>
      <c r="R2563" t="s">
        <v>8361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8220</v>
      </c>
      <c r="G2564" t="s">
        <v>8236</v>
      </c>
      <c r="H2564" t="s">
        <v>8249</v>
      </c>
      <c r="I2564" s="16">
        <v>1476189339</v>
      </c>
      <c r="J2564" s="16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7.4999999999999997E-3</v>
      </c>
      <c r="P2564" s="19">
        <f t="shared" si="161"/>
        <v>25</v>
      </c>
      <c r="Q2564" t="s">
        <v>8313</v>
      </c>
      <c r="R2564" t="s">
        <v>8361</v>
      </c>
      <c r="S2564" s="14">
        <f t="shared" si="162"/>
        <v>42594.524756944447</v>
      </c>
      <c r="T2564" s="14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9">
        <v>20000</v>
      </c>
      <c r="E2565" s="11">
        <v>0</v>
      </c>
      <c r="F2565" t="s">
        <v>8220</v>
      </c>
      <c r="G2565" t="s">
        <v>8224</v>
      </c>
      <c r="H2565" t="s">
        <v>8246</v>
      </c>
      <c r="I2565" s="16">
        <v>1438226451</v>
      </c>
      <c r="J2565" s="16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19" t="e">
        <f t="shared" si="161"/>
        <v>#DIV/0!</v>
      </c>
      <c r="Q2565" t="s">
        <v>8313</v>
      </c>
      <c r="R2565" t="s">
        <v>8361</v>
      </c>
      <c r="S2565" s="14">
        <f t="shared" si="162"/>
        <v>42155.139479166668</v>
      </c>
      <c r="T2565" s="14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9">
        <v>40000</v>
      </c>
      <c r="E2566" s="11">
        <v>0</v>
      </c>
      <c r="F2566" t="s">
        <v>8220</v>
      </c>
      <c r="G2566" t="s">
        <v>8229</v>
      </c>
      <c r="H2566" t="s">
        <v>8251</v>
      </c>
      <c r="I2566" s="16">
        <v>1406854699</v>
      </c>
      <c r="J2566" s="1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19" t="e">
        <f t="shared" si="161"/>
        <v>#DIV/0!</v>
      </c>
      <c r="Q2566" t="s">
        <v>8313</v>
      </c>
      <c r="R2566" t="s">
        <v>8361</v>
      </c>
      <c r="S2566" s="14">
        <f t="shared" si="162"/>
        <v>41822.040497685186</v>
      </c>
      <c r="T2566" s="14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8220</v>
      </c>
      <c r="G2567" t="s">
        <v>8224</v>
      </c>
      <c r="H2567" t="s">
        <v>8246</v>
      </c>
      <c r="I2567" s="16">
        <v>1462827000</v>
      </c>
      <c r="J2567" s="16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0.01</v>
      </c>
      <c r="P2567" s="19">
        <f t="shared" si="161"/>
        <v>100</v>
      </c>
      <c r="Q2567" t="s">
        <v>8313</v>
      </c>
      <c r="R2567" t="s">
        <v>8361</v>
      </c>
      <c r="S2567" s="14">
        <f t="shared" si="162"/>
        <v>42440.650335648148</v>
      </c>
      <c r="T2567" s="14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9">
        <v>35000</v>
      </c>
      <c r="E2568" s="11">
        <v>0</v>
      </c>
      <c r="F2568" t="s">
        <v>8220</v>
      </c>
      <c r="G2568" t="s">
        <v>8224</v>
      </c>
      <c r="H2568" t="s">
        <v>8246</v>
      </c>
      <c r="I2568" s="16">
        <v>1408663948</v>
      </c>
      <c r="J2568" s="16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19" t="e">
        <f t="shared" si="161"/>
        <v>#DIV/0!</v>
      </c>
      <c r="Q2568" t="s">
        <v>8313</v>
      </c>
      <c r="R2568" t="s">
        <v>8361</v>
      </c>
      <c r="S2568" s="14">
        <f t="shared" si="162"/>
        <v>41842.980879629627</v>
      </c>
      <c r="T2568" s="14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8220</v>
      </c>
      <c r="G2569" t="s">
        <v>8224</v>
      </c>
      <c r="H2569" t="s">
        <v>8246</v>
      </c>
      <c r="I2569" s="16">
        <v>1429823138</v>
      </c>
      <c r="J2569" s="16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2.6666666666666666E-3</v>
      </c>
      <c r="P2569" s="19">
        <f t="shared" si="161"/>
        <v>60</v>
      </c>
      <c r="Q2569" t="s">
        <v>8313</v>
      </c>
      <c r="R2569" t="s">
        <v>8361</v>
      </c>
      <c r="S2569" s="14">
        <f t="shared" si="162"/>
        <v>42087.878912037035</v>
      </c>
      <c r="T2569" s="14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8220</v>
      </c>
      <c r="G2570" t="s">
        <v>8225</v>
      </c>
      <c r="H2570" t="s">
        <v>8247</v>
      </c>
      <c r="I2570" s="16">
        <v>1472745594</v>
      </c>
      <c r="J2570" s="16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5.0000000000000001E-3</v>
      </c>
      <c r="P2570" s="19">
        <f t="shared" si="161"/>
        <v>50</v>
      </c>
      <c r="Q2570" t="s">
        <v>8313</v>
      </c>
      <c r="R2570" t="s">
        <v>8361</v>
      </c>
      <c r="S2570" s="14">
        <f t="shared" si="162"/>
        <v>42584.666597222225</v>
      </c>
      <c r="T2570" s="14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8220</v>
      </c>
      <c r="G2571" t="s">
        <v>8224</v>
      </c>
      <c r="H2571" t="s">
        <v>8246</v>
      </c>
      <c r="I2571" s="16">
        <v>1442457112</v>
      </c>
      <c r="J2571" s="16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2.2307692307692306E-2</v>
      </c>
      <c r="P2571" s="19">
        <f t="shared" si="161"/>
        <v>72.5</v>
      </c>
      <c r="Q2571" t="s">
        <v>8313</v>
      </c>
      <c r="R2571" t="s">
        <v>8361</v>
      </c>
      <c r="S2571" s="14">
        <f t="shared" si="162"/>
        <v>42234.105462962965</v>
      </c>
      <c r="T2571" s="14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8220</v>
      </c>
      <c r="G2572" t="s">
        <v>8224</v>
      </c>
      <c r="H2572" t="s">
        <v>8246</v>
      </c>
      <c r="I2572" s="16">
        <v>1486590035</v>
      </c>
      <c r="J2572" s="16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8.4285714285714294E-3</v>
      </c>
      <c r="P2572" s="19">
        <f t="shared" si="161"/>
        <v>29.5</v>
      </c>
      <c r="Q2572" t="s">
        <v>8313</v>
      </c>
      <c r="R2572" t="s">
        <v>8361</v>
      </c>
      <c r="S2572" s="14">
        <f t="shared" si="162"/>
        <v>42744.903182870374</v>
      </c>
      <c r="T2572" s="14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8220</v>
      </c>
      <c r="G2573" t="s">
        <v>8226</v>
      </c>
      <c r="H2573" t="s">
        <v>8248</v>
      </c>
      <c r="I2573" s="16">
        <v>1463645521</v>
      </c>
      <c r="J2573" s="16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2.5000000000000001E-3</v>
      </c>
      <c r="P2573" s="19">
        <f t="shared" si="161"/>
        <v>62.5</v>
      </c>
      <c r="Q2573" t="s">
        <v>8313</v>
      </c>
      <c r="R2573" t="s">
        <v>8361</v>
      </c>
      <c r="S2573" s="14">
        <f t="shared" si="162"/>
        <v>42449.341678240744</v>
      </c>
      <c r="T2573" s="14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9">
        <v>30000</v>
      </c>
      <c r="E2574" s="11">
        <v>0</v>
      </c>
      <c r="F2574" t="s">
        <v>8220</v>
      </c>
      <c r="G2574" t="s">
        <v>8224</v>
      </c>
      <c r="H2574" t="s">
        <v>8246</v>
      </c>
      <c r="I2574" s="16">
        <v>1428893517</v>
      </c>
      <c r="J2574" s="16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19" t="e">
        <f t="shared" si="161"/>
        <v>#DIV/0!</v>
      </c>
      <c r="Q2574" t="s">
        <v>8313</v>
      </c>
      <c r="R2574" t="s">
        <v>8361</v>
      </c>
      <c r="S2574" s="14">
        <f t="shared" si="162"/>
        <v>42077.119409722218</v>
      </c>
      <c r="T2574" s="14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9">
        <v>8000</v>
      </c>
      <c r="E2575" s="11">
        <v>0</v>
      </c>
      <c r="F2575" t="s">
        <v>8220</v>
      </c>
      <c r="G2575" t="s">
        <v>8224</v>
      </c>
      <c r="H2575" t="s">
        <v>8246</v>
      </c>
      <c r="I2575" s="16">
        <v>1408803149</v>
      </c>
      <c r="J2575" s="16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19" t="e">
        <f t="shared" si="161"/>
        <v>#DIV/0!</v>
      </c>
      <c r="Q2575" t="s">
        <v>8313</v>
      </c>
      <c r="R2575" t="s">
        <v>8361</v>
      </c>
      <c r="S2575" s="14">
        <f t="shared" si="162"/>
        <v>41829.592002314814</v>
      </c>
      <c r="T2575" s="14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9">
        <v>10000</v>
      </c>
      <c r="E2576" s="11">
        <v>0</v>
      </c>
      <c r="F2576" t="s">
        <v>8220</v>
      </c>
      <c r="G2576" t="s">
        <v>8224</v>
      </c>
      <c r="H2576" t="s">
        <v>8246</v>
      </c>
      <c r="I2576" s="16">
        <v>1463600945</v>
      </c>
      <c r="J2576" s="1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19" t="e">
        <f t="shared" si="161"/>
        <v>#DIV/0!</v>
      </c>
      <c r="Q2576" t="s">
        <v>8313</v>
      </c>
      <c r="R2576" t="s">
        <v>8361</v>
      </c>
      <c r="S2576" s="14">
        <f t="shared" si="162"/>
        <v>42487.825752314813</v>
      </c>
      <c r="T2576" s="14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9">
        <v>85000</v>
      </c>
      <c r="E2577" s="11">
        <v>0</v>
      </c>
      <c r="F2577" t="s">
        <v>8220</v>
      </c>
      <c r="G2577" t="s">
        <v>8224</v>
      </c>
      <c r="H2577" t="s">
        <v>8246</v>
      </c>
      <c r="I2577" s="16">
        <v>1421030194</v>
      </c>
      <c r="J2577" s="16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19" t="e">
        <f t="shared" si="161"/>
        <v>#DIV/0!</v>
      </c>
      <c r="Q2577" t="s">
        <v>8313</v>
      </c>
      <c r="R2577" t="s">
        <v>8361</v>
      </c>
      <c r="S2577" s="14">
        <f t="shared" si="162"/>
        <v>41986.108726851846</v>
      </c>
      <c r="T2577" s="14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9">
        <v>10000</v>
      </c>
      <c r="E2578" s="11">
        <v>0</v>
      </c>
      <c r="F2578" t="s">
        <v>8220</v>
      </c>
      <c r="G2578" t="s">
        <v>8224</v>
      </c>
      <c r="H2578" t="s">
        <v>8246</v>
      </c>
      <c r="I2578" s="16">
        <v>1428707647</v>
      </c>
      <c r="J2578" s="16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19" t="e">
        <f t="shared" si="161"/>
        <v>#DIV/0!</v>
      </c>
      <c r="Q2578" t="s">
        <v>8313</v>
      </c>
      <c r="R2578" t="s">
        <v>8361</v>
      </c>
      <c r="S2578" s="14">
        <f t="shared" si="162"/>
        <v>42060.00980324074</v>
      </c>
      <c r="T2578" s="14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9">
        <v>15000</v>
      </c>
      <c r="E2579" s="11">
        <v>0</v>
      </c>
      <c r="F2579" t="s">
        <v>8220</v>
      </c>
      <c r="G2579" t="s">
        <v>8224</v>
      </c>
      <c r="H2579" t="s">
        <v>8246</v>
      </c>
      <c r="I2579" s="16">
        <v>1407181297</v>
      </c>
      <c r="J2579" s="16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19" t="e">
        <f t="shared" si="161"/>
        <v>#DIV/0!</v>
      </c>
      <c r="Q2579" t="s">
        <v>8313</v>
      </c>
      <c r="R2579" t="s">
        <v>8361</v>
      </c>
      <c r="S2579" s="14">
        <f t="shared" si="162"/>
        <v>41830.820567129631</v>
      </c>
      <c r="T2579" s="14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9">
        <v>6000</v>
      </c>
      <c r="E2580" s="11">
        <v>0</v>
      </c>
      <c r="F2580" t="s">
        <v>8220</v>
      </c>
      <c r="G2580" t="s">
        <v>8224</v>
      </c>
      <c r="H2580" t="s">
        <v>8246</v>
      </c>
      <c r="I2580" s="16">
        <v>1444410000</v>
      </c>
      <c r="J2580" s="16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19" t="e">
        <f t="shared" si="161"/>
        <v>#DIV/0!</v>
      </c>
      <c r="Q2580" t="s">
        <v>8313</v>
      </c>
      <c r="R2580" t="s">
        <v>8361</v>
      </c>
      <c r="S2580" s="14">
        <f t="shared" si="162"/>
        <v>42238.022905092599</v>
      </c>
      <c r="T2580" s="14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8220</v>
      </c>
      <c r="G2581" t="s">
        <v>8224</v>
      </c>
      <c r="H2581" t="s">
        <v>8246</v>
      </c>
      <c r="I2581" s="16">
        <v>1410810903</v>
      </c>
      <c r="J2581" s="16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1.3849999999999999E-3</v>
      </c>
      <c r="P2581" s="19">
        <f t="shared" si="161"/>
        <v>23.083333333333332</v>
      </c>
      <c r="Q2581" t="s">
        <v>8313</v>
      </c>
      <c r="R2581" t="s">
        <v>8361</v>
      </c>
      <c r="S2581" s="14">
        <f t="shared" si="162"/>
        <v>41837.829895833333</v>
      </c>
      <c r="T2581" s="14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8220</v>
      </c>
      <c r="G2582" t="s">
        <v>8224</v>
      </c>
      <c r="H2582" t="s">
        <v>8246</v>
      </c>
      <c r="I2582" s="16">
        <v>1431745200</v>
      </c>
      <c r="J2582" s="16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6.0000000000000001E-3</v>
      </c>
      <c r="P2582" s="19">
        <f t="shared" si="161"/>
        <v>25.5</v>
      </c>
      <c r="Q2582" t="s">
        <v>8313</v>
      </c>
      <c r="R2582" t="s">
        <v>8361</v>
      </c>
      <c r="S2582" s="14">
        <f t="shared" si="162"/>
        <v>42110.326423611114</v>
      </c>
      <c r="T2582" s="14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8221</v>
      </c>
      <c r="G2583" t="s">
        <v>8224</v>
      </c>
      <c r="H2583" t="s">
        <v>8246</v>
      </c>
      <c r="I2583" s="16">
        <v>1447689898</v>
      </c>
      <c r="J2583" s="16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0.106</v>
      </c>
      <c r="P2583" s="19">
        <f t="shared" si="161"/>
        <v>48.18181818181818</v>
      </c>
      <c r="Q2583" t="s">
        <v>8313</v>
      </c>
      <c r="R2583" t="s">
        <v>8361</v>
      </c>
      <c r="S2583" s="14">
        <f t="shared" si="162"/>
        <v>42294.628449074073</v>
      </c>
      <c r="T2583" s="14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8221</v>
      </c>
      <c r="G2584" t="s">
        <v>8224</v>
      </c>
      <c r="H2584" t="s">
        <v>8246</v>
      </c>
      <c r="I2584" s="16">
        <v>1477784634</v>
      </c>
      <c r="J2584" s="16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1.1111111111111112E-5</v>
      </c>
      <c r="P2584" s="19">
        <f t="shared" si="161"/>
        <v>1</v>
      </c>
      <c r="Q2584" t="s">
        <v>8313</v>
      </c>
      <c r="R2584" t="s">
        <v>8361</v>
      </c>
      <c r="S2584" s="14">
        <f t="shared" si="162"/>
        <v>42642.988819444443</v>
      </c>
      <c r="T2584" s="14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8221</v>
      </c>
      <c r="G2585" t="s">
        <v>8224</v>
      </c>
      <c r="H2585" t="s">
        <v>8246</v>
      </c>
      <c r="I2585" s="16">
        <v>1426526880</v>
      </c>
      <c r="J2585" s="16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5.0000000000000001E-3</v>
      </c>
      <c r="P2585" s="19">
        <f t="shared" si="161"/>
        <v>1</v>
      </c>
      <c r="Q2585" t="s">
        <v>8313</v>
      </c>
      <c r="R2585" t="s">
        <v>8361</v>
      </c>
      <c r="S2585" s="14">
        <f t="shared" si="162"/>
        <v>42019.76944444445</v>
      </c>
      <c r="T2585" s="14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9">
        <v>10000</v>
      </c>
      <c r="E2586" s="11">
        <v>0</v>
      </c>
      <c r="F2586" t="s">
        <v>8221</v>
      </c>
      <c r="G2586" t="s">
        <v>8224</v>
      </c>
      <c r="H2586" t="s">
        <v>8246</v>
      </c>
      <c r="I2586" s="16">
        <v>1434341369</v>
      </c>
      <c r="J2586" s="1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19" t="e">
        <f t="shared" si="161"/>
        <v>#DIV/0!</v>
      </c>
      <c r="Q2586" t="s">
        <v>8313</v>
      </c>
      <c r="R2586" t="s">
        <v>8361</v>
      </c>
      <c r="S2586" s="14">
        <f t="shared" si="162"/>
        <v>42140.173252314817</v>
      </c>
      <c r="T2586" s="14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8221</v>
      </c>
      <c r="G2587" t="s">
        <v>8224</v>
      </c>
      <c r="H2587" t="s">
        <v>8246</v>
      </c>
      <c r="I2587" s="16">
        <v>1404601632</v>
      </c>
      <c r="J2587" s="16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1.6666666666666668E-3</v>
      </c>
      <c r="P2587" s="19">
        <f t="shared" si="161"/>
        <v>50</v>
      </c>
      <c r="Q2587" t="s">
        <v>8313</v>
      </c>
      <c r="R2587" t="s">
        <v>8361</v>
      </c>
      <c r="S2587" s="14">
        <f t="shared" si="162"/>
        <v>41795.963333333333</v>
      </c>
      <c r="T2587" s="14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8221</v>
      </c>
      <c r="G2588" t="s">
        <v>8225</v>
      </c>
      <c r="H2588" t="s">
        <v>8247</v>
      </c>
      <c r="I2588" s="16">
        <v>1451030136</v>
      </c>
      <c r="J2588" s="16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1.6666666666666668E-3</v>
      </c>
      <c r="P2588" s="19">
        <f t="shared" si="161"/>
        <v>5</v>
      </c>
      <c r="Q2588" t="s">
        <v>8313</v>
      </c>
      <c r="R2588" t="s">
        <v>8361</v>
      </c>
      <c r="S2588" s="14">
        <f t="shared" si="162"/>
        <v>42333.330277777779</v>
      </c>
      <c r="T2588" s="14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8221</v>
      </c>
      <c r="G2589" t="s">
        <v>8224</v>
      </c>
      <c r="H2589" t="s">
        <v>8246</v>
      </c>
      <c r="I2589" s="16">
        <v>1451491953</v>
      </c>
      <c r="J2589" s="16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2.4340000000000001E-2</v>
      </c>
      <c r="P2589" s="19">
        <f t="shared" si="161"/>
        <v>202.83333333333334</v>
      </c>
      <c r="Q2589" t="s">
        <v>8313</v>
      </c>
      <c r="R2589" t="s">
        <v>8361</v>
      </c>
      <c r="S2589" s="14">
        <f t="shared" si="162"/>
        <v>42338.675381944442</v>
      </c>
      <c r="T2589" s="14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8221</v>
      </c>
      <c r="G2590" t="s">
        <v>8224</v>
      </c>
      <c r="H2590" t="s">
        <v>8246</v>
      </c>
      <c r="I2590" s="16">
        <v>1427807640</v>
      </c>
      <c r="J2590" s="16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3.8833333333333331E-2</v>
      </c>
      <c r="P2590" s="19">
        <f t="shared" si="161"/>
        <v>29.125</v>
      </c>
      <c r="Q2590" t="s">
        <v>8313</v>
      </c>
      <c r="R2590" t="s">
        <v>8361</v>
      </c>
      <c r="S2590" s="14">
        <f t="shared" si="162"/>
        <v>42042.676226851851</v>
      </c>
      <c r="T2590" s="14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8221</v>
      </c>
      <c r="G2591" t="s">
        <v>8232</v>
      </c>
      <c r="H2591" t="s">
        <v>8253</v>
      </c>
      <c r="I2591" s="16">
        <v>1458733927</v>
      </c>
      <c r="J2591" s="16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1E-4</v>
      </c>
      <c r="P2591" s="19">
        <f t="shared" si="161"/>
        <v>5</v>
      </c>
      <c r="Q2591" t="s">
        <v>8313</v>
      </c>
      <c r="R2591" t="s">
        <v>8361</v>
      </c>
      <c r="S2591" s="14">
        <f t="shared" si="162"/>
        <v>42422.536192129628</v>
      </c>
      <c r="T2591" s="14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9">
        <v>3000</v>
      </c>
      <c r="E2592" s="11">
        <v>0</v>
      </c>
      <c r="F2592" t="s">
        <v>8221</v>
      </c>
      <c r="G2592" t="s">
        <v>8226</v>
      </c>
      <c r="H2592" t="s">
        <v>8248</v>
      </c>
      <c r="I2592" s="16">
        <v>1453817297</v>
      </c>
      <c r="J2592" s="16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19" t="e">
        <f t="shared" si="161"/>
        <v>#DIV/0!</v>
      </c>
      <c r="Q2592" t="s">
        <v>8313</v>
      </c>
      <c r="R2592" t="s">
        <v>8361</v>
      </c>
      <c r="S2592" s="14">
        <f t="shared" si="162"/>
        <v>42388.589085648149</v>
      </c>
      <c r="T2592" s="14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8221</v>
      </c>
      <c r="G2593" t="s">
        <v>8224</v>
      </c>
      <c r="H2593" t="s">
        <v>8246</v>
      </c>
      <c r="I2593" s="16">
        <v>1457901924</v>
      </c>
      <c r="J2593" s="16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1.7333333333333333E-2</v>
      </c>
      <c r="P2593" s="19">
        <f t="shared" si="161"/>
        <v>13</v>
      </c>
      <c r="Q2593" t="s">
        <v>8313</v>
      </c>
      <c r="R2593" t="s">
        <v>8361</v>
      </c>
      <c r="S2593" s="14">
        <f t="shared" si="162"/>
        <v>42382.906527777777</v>
      </c>
      <c r="T2593" s="14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8221</v>
      </c>
      <c r="G2594" t="s">
        <v>8224</v>
      </c>
      <c r="H2594" t="s">
        <v>8246</v>
      </c>
      <c r="I2594" s="16">
        <v>1412536421</v>
      </c>
      <c r="J2594" s="16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1.6666666666666668E-3</v>
      </c>
      <c r="P2594" s="19">
        <f t="shared" si="161"/>
        <v>50</v>
      </c>
      <c r="Q2594" t="s">
        <v>8313</v>
      </c>
      <c r="R2594" t="s">
        <v>8361</v>
      </c>
      <c r="S2594" s="14">
        <f t="shared" si="162"/>
        <v>41887.801168981481</v>
      </c>
      <c r="T2594" s="14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9">
        <v>10000</v>
      </c>
      <c r="E2595" s="11">
        <v>0</v>
      </c>
      <c r="F2595" t="s">
        <v>8221</v>
      </c>
      <c r="G2595" t="s">
        <v>8224</v>
      </c>
      <c r="H2595" t="s">
        <v>8246</v>
      </c>
      <c r="I2595" s="16">
        <v>1429993026</v>
      </c>
      <c r="J2595" s="16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19" t="e">
        <f t="shared" si="161"/>
        <v>#DIV/0!</v>
      </c>
      <c r="Q2595" t="s">
        <v>8313</v>
      </c>
      <c r="R2595" t="s">
        <v>8361</v>
      </c>
      <c r="S2595" s="14">
        <f t="shared" si="162"/>
        <v>42089.84520833334</v>
      </c>
      <c r="T2595" s="14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8221</v>
      </c>
      <c r="G2596" t="s">
        <v>8224</v>
      </c>
      <c r="H2596" t="s">
        <v>8246</v>
      </c>
      <c r="I2596" s="16">
        <v>1407453228</v>
      </c>
      <c r="J2596" s="1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1.2500000000000001E-5</v>
      </c>
      <c r="P2596" s="19">
        <f t="shared" si="161"/>
        <v>1</v>
      </c>
      <c r="Q2596" t="s">
        <v>8313</v>
      </c>
      <c r="R2596" t="s">
        <v>8361</v>
      </c>
      <c r="S2596" s="14">
        <f t="shared" si="162"/>
        <v>41828.967916666668</v>
      </c>
      <c r="T2596" s="14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8221</v>
      </c>
      <c r="G2597" t="s">
        <v>8224</v>
      </c>
      <c r="H2597" t="s">
        <v>8246</v>
      </c>
      <c r="I2597" s="16">
        <v>1487915500</v>
      </c>
      <c r="J2597" s="16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0.12166666666666667</v>
      </c>
      <c r="P2597" s="19">
        <f t="shared" si="161"/>
        <v>96.05263157894737</v>
      </c>
      <c r="Q2597" t="s">
        <v>8313</v>
      </c>
      <c r="R2597" t="s">
        <v>8361</v>
      </c>
      <c r="S2597" s="14">
        <f t="shared" si="162"/>
        <v>42760.244212962964</v>
      </c>
      <c r="T2597" s="14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8221</v>
      </c>
      <c r="G2598" t="s">
        <v>8229</v>
      </c>
      <c r="H2598" t="s">
        <v>8251</v>
      </c>
      <c r="I2598" s="16">
        <v>1407427009</v>
      </c>
      <c r="J2598" s="16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0.23588571428571428</v>
      </c>
      <c r="P2598" s="19">
        <f t="shared" si="161"/>
        <v>305.77777777777777</v>
      </c>
      <c r="Q2598" t="s">
        <v>8313</v>
      </c>
      <c r="R2598" t="s">
        <v>8361</v>
      </c>
      <c r="S2598" s="14">
        <f t="shared" si="162"/>
        <v>41828.664456018516</v>
      </c>
      <c r="T2598" s="14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8221</v>
      </c>
      <c r="G2599" t="s">
        <v>8225</v>
      </c>
      <c r="H2599" t="s">
        <v>8247</v>
      </c>
      <c r="I2599" s="16">
        <v>1466323917</v>
      </c>
      <c r="J2599" s="16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5.6666666666666664E-2</v>
      </c>
      <c r="P2599" s="19">
        <f t="shared" si="161"/>
        <v>12.142857142857142</v>
      </c>
      <c r="Q2599" t="s">
        <v>8313</v>
      </c>
      <c r="R2599" t="s">
        <v>8361</v>
      </c>
      <c r="S2599" s="14">
        <f t="shared" si="162"/>
        <v>42510.341631944444</v>
      </c>
      <c r="T2599" s="14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8221</v>
      </c>
      <c r="G2600" t="s">
        <v>8224</v>
      </c>
      <c r="H2600" t="s">
        <v>8246</v>
      </c>
      <c r="I2600" s="16">
        <v>1443039001</v>
      </c>
      <c r="J2600" s="16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0.39</v>
      </c>
      <c r="P2600" s="19">
        <f t="shared" si="161"/>
        <v>83.571428571428569</v>
      </c>
      <c r="Q2600" t="s">
        <v>8313</v>
      </c>
      <c r="R2600" t="s">
        <v>8361</v>
      </c>
      <c r="S2600" s="14">
        <f t="shared" si="162"/>
        <v>42240.840289351851</v>
      </c>
      <c r="T2600" s="14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8221</v>
      </c>
      <c r="G2601" t="s">
        <v>8224</v>
      </c>
      <c r="H2601" t="s">
        <v>8246</v>
      </c>
      <c r="I2601" s="16">
        <v>1407089147</v>
      </c>
      <c r="J2601" s="16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9.9546510341776348E-3</v>
      </c>
      <c r="P2601" s="19">
        <f t="shared" si="161"/>
        <v>18</v>
      </c>
      <c r="Q2601" t="s">
        <v>8313</v>
      </c>
      <c r="R2601" t="s">
        <v>8361</v>
      </c>
      <c r="S2601" s="14">
        <f t="shared" si="162"/>
        <v>41809.754016203704</v>
      </c>
      <c r="T2601" s="14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8221</v>
      </c>
      <c r="G2602" t="s">
        <v>8224</v>
      </c>
      <c r="H2602" t="s">
        <v>8246</v>
      </c>
      <c r="I2602" s="16">
        <v>1458938200</v>
      </c>
      <c r="J2602" s="16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6.9320000000000007E-2</v>
      </c>
      <c r="P2602" s="19">
        <f t="shared" si="161"/>
        <v>115.53333333333333</v>
      </c>
      <c r="Q2602" t="s">
        <v>8313</v>
      </c>
      <c r="R2602" t="s">
        <v>8361</v>
      </c>
      <c r="S2602" s="14">
        <f t="shared" si="162"/>
        <v>42394.900462962964</v>
      </c>
      <c r="T2602" s="14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8219</v>
      </c>
      <c r="G2603" t="s">
        <v>8224</v>
      </c>
      <c r="H2603" t="s">
        <v>8246</v>
      </c>
      <c r="I2603" s="16">
        <v>1347508740</v>
      </c>
      <c r="J2603" s="16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6.6139999999999999</v>
      </c>
      <c r="P2603" s="19">
        <f t="shared" si="161"/>
        <v>21.900662251655628</v>
      </c>
      <c r="Q2603" t="s">
        <v>8321</v>
      </c>
      <c r="R2603" t="s">
        <v>8328</v>
      </c>
      <c r="S2603" s="14">
        <f t="shared" si="162"/>
        <v>41150.902187499996</v>
      </c>
      <c r="T2603" s="14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8219</v>
      </c>
      <c r="G2604" t="s">
        <v>8224</v>
      </c>
      <c r="H2604" t="s">
        <v>8246</v>
      </c>
      <c r="I2604" s="16">
        <v>1415827200</v>
      </c>
      <c r="J2604" s="16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3.2609166666666667</v>
      </c>
      <c r="P2604" s="19">
        <f t="shared" si="161"/>
        <v>80.022494887525568</v>
      </c>
      <c r="Q2604" t="s">
        <v>8321</v>
      </c>
      <c r="R2604" t="s">
        <v>8328</v>
      </c>
      <c r="S2604" s="14">
        <f t="shared" si="162"/>
        <v>41915.747314814813</v>
      </c>
      <c r="T2604" s="14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8219</v>
      </c>
      <c r="G2605" t="s">
        <v>8224</v>
      </c>
      <c r="H2605" t="s">
        <v>8246</v>
      </c>
      <c r="I2605" s="16">
        <v>1387835654</v>
      </c>
      <c r="J2605" s="16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1.0148571428571429</v>
      </c>
      <c r="P2605" s="19">
        <f t="shared" si="161"/>
        <v>35.520000000000003</v>
      </c>
      <c r="Q2605" t="s">
        <v>8321</v>
      </c>
      <c r="R2605" t="s">
        <v>8328</v>
      </c>
      <c r="S2605" s="14">
        <f t="shared" si="162"/>
        <v>41617.912662037037</v>
      </c>
      <c r="T2605" s="14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8219</v>
      </c>
      <c r="G2606" t="s">
        <v>8224</v>
      </c>
      <c r="H2606" t="s">
        <v>8246</v>
      </c>
      <c r="I2606" s="16">
        <v>1335662023</v>
      </c>
      <c r="J2606" s="1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1.0421799999999999</v>
      </c>
      <c r="P2606" s="19">
        <f t="shared" si="161"/>
        <v>64.933333333333323</v>
      </c>
      <c r="Q2606" t="s">
        <v>8321</v>
      </c>
      <c r="R2606" t="s">
        <v>8328</v>
      </c>
      <c r="S2606" s="14">
        <f t="shared" si="162"/>
        <v>40998.051192129627</v>
      </c>
      <c r="T2606" s="14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8219</v>
      </c>
      <c r="G2607" t="s">
        <v>8224</v>
      </c>
      <c r="H2607" t="s">
        <v>8246</v>
      </c>
      <c r="I2607" s="16">
        <v>1466168390</v>
      </c>
      <c r="J2607" s="16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1.0742157000000001</v>
      </c>
      <c r="P2607" s="19">
        <f t="shared" si="161"/>
        <v>60.965703745743475</v>
      </c>
      <c r="Q2607" t="s">
        <v>8321</v>
      </c>
      <c r="R2607" t="s">
        <v>8328</v>
      </c>
      <c r="S2607" s="14">
        <f t="shared" si="162"/>
        <v>42508.541550925926</v>
      </c>
      <c r="T2607" s="14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8219</v>
      </c>
      <c r="G2608" t="s">
        <v>8224</v>
      </c>
      <c r="H2608" t="s">
        <v>8246</v>
      </c>
      <c r="I2608" s="16">
        <v>1398791182</v>
      </c>
      <c r="J2608" s="16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1.1005454545454545</v>
      </c>
      <c r="P2608" s="19">
        <f t="shared" si="161"/>
        <v>31.444155844155844</v>
      </c>
      <c r="Q2608" t="s">
        <v>8321</v>
      </c>
      <c r="R2608" t="s">
        <v>8328</v>
      </c>
      <c r="S2608" s="14">
        <f t="shared" si="162"/>
        <v>41726.712754629632</v>
      </c>
      <c r="T2608" s="14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8219</v>
      </c>
      <c r="G2609" t="s">
        <v>8224</v>
      </c>
      <c r="H2609" t="s">
        <v>8246</v>
      </c>
      <c r="I2609" s="16">
        <v>1439344800</v>
      </c>
      <c r="J2609" s="16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4.077</v>
      </c>
      <c r="P2609" s="19">
        <f t="shared" si="161"/>
        <v>81.949748743718587</v>
      </c>
      <c r="Q2609" t="s">
        <v>8321</v>
      </c>
      <c r="R2609" t="s">
        <v>8328</v>
      </c>
      <c r="S2609" s="14">
        <f t="shared" si="162"/>
        <v>42184.874675925923</v>
      </c>
      <c r="T2609" s="14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8219</v>
      </c>
      <c r="G2610" t="s">
        <v>8224</v>
      </c>
      <c r="H2610" t="s">
        <v>8246</v>
      </c>
      <c r="I2610" s="16">
        <v>1489536000</v>
      </c>
      <c r="J2610" s="16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2.2392500000000002</v>
      </c>
      <c r="P2610" s="19">
        <f t="shared" si="161"/>
        <v>58.92763157894737</v>
      </c>
      <c r="Q2610" t="s">
        <v>8321</v>
      </c>
      <c r="R2610" t="s">
        <v>8328</v>
      </c>
      <c r="S2610" s="14">
        <f t="shared" si="162"/>
        <v>42767.801712962959</v>
      </c>
      <c r="T2610" s="14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8219</v>
      </c>
      <c r="G2611" t="s">
        <v>8224</v>
      </c>
      <c r="H2611" t="s">
        <v>8246</v>
      </c>
      <c r="I2611" s="16">
        <v>1342330951</v>
      </c>
      <c r="J2611" s="16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3.038011142857143</v>
      </c>
      <c r="P2611" s="19">
        <f t="shared" si="161"/>
        <v>157.29347633136095</v>
      </c>
      <c r="Q2611" t="s">
        <v>8321</v>
      </c>
      <c r="R2611" t="s">
        <v>8328</v>
      </c>
      <c r="S2611" s="14">
        <f t="shared" si="162"/>
        <v>41075.237858796296</v>
      </c>
      <c r="T2611" s="14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8219</v>
      </c>
      <c r="G2612" t="s">
        <v>8224</v>
      </c>
      <c r="H2612" t="s">
        <v>8246</v>
      </c>
      <c r="I2612" s="16">
        <v>1471849140</v>
      </c>
      <c r="J2612" s="16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1.4132510432681749</v>
      </c>
      <c r="P2612" s="19">
        <f t="shared" si="161"/>
        <v>55.758509532062391</v>
      </c>
      <c r="Q2612" t="s">
        <v>8321</v>
      </c>
      <c r="R2612" t="s">
        <v>8328</v>
      </c>
      <c r="S2612" s="14">
        <f t="shared" si="162"/>
        <v>42564.881076388891</v>
      </c>
      <c r="T2612" s="14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 s="16">
        <v>1483397940</v>
      </c>
      <c r="J2613" s="16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27.906363636363636</v>
      </c>
      <c r="P2613" s="19">
        <f t="shared" si="161"/>
        <v>83.802893802893806</v>
      </c>
      <c r="Q2613" t="s">
        <v>8321</v>
      </c>
      <c r="R2613" t="s">
        <v>8328</v>
      </c>
      <c r="S2613" s="14">
        <f t="shared" si="162"/>
        <v>42704.335810185185</v>
      </c>
      <c r="T2613" s="14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8219</v>
      </c>
      <c r="G2614" t="s">
        <v>8224</v>
      </c>
      <c r="H2614" t="s">
        <v>8246</v>
      </c>
      <c r="I2614" s="16">
        <v>1420773970</v>
      </c>
      <c r="J2614" s="16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1.7176130000000001</v>
      </c>
      <c r="P2614" s="19">
        <f t="shared" si="161"/>
        <v>58.422210884353746</v>
      </c>
      <c r="Q2614" t="s">
        <v>8321</v>
      </c>
      <c r="R2614" t="s">
        <v>8328</v>
      </c>
      <c r="S2614" s="14">
        <f t="shared" si="162"/>
        <v>41982.143171296295</v>
      </c>
      <c r="T2614" s="14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8219</v>
      </c>
      <c r="G2615" t="s">
        <v>8224</v>
      </c>
      <c r="H2615" t="s">
        <v>8246</v>
      </c>
      <c r="I2615" s="16">
        <v>1348256294</v>
      </c>
      <c r="J2615" s="16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1.0101333333333333</v>
      </c>
      <c r="P2615" s="19">
        <f t="shared" si="161"/>
        <v>270.57142857142856</v>
      </c>
      <c r="Q2615" t="s">
        <v>8321</v>
      </c>
      <c r="R2615" t="s">
        <v>8328</v>
      </c>
      <c r="S2615" s="14">
        <f t="shared" si="162"/>
        <v>41143.81821759259</v>
      </c>
      <c r="T2615" s="14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8219</v>
      </c>
      <c r="G2616" t="s">
        <v>8224</v>
      </c>
      <c r="H2616" t="s">
        <v>8246</v>
      </c>
      <c r="I2616" s="16">
        <v>1398834000</v>
      </c>
      <c r="J2616" s="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1.02</v>
      </c>
      <c r="P2616" s="19">
        <f t="shared" si="161"/>
        <v>107.1</v>
      </c>
      <c r="Q2616" t="s">
        <v>8321</v>
      </c>
      <c r="R2616" t="s">
        <v>8328</v>
      </c>
      <c r="S2616" s="14">
        <f t="shared" si="162"/>
        <v>41730.708472222221</v>
      </c>
      <c r="T2616" s="14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8219</v>
      </c>
      <c r="G2617" t="s">
        <v>8225</v>
      </c>
      <c r="H2617" t="s">
        <v>8247</v>
      </c>
      <c r="I2617" s="16">
        <v>1462017600</v>
      </c>
      <c r="J2617" s="16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1.6976511744127936</v>
      </c>
      <c r="P2617" s="19">
        <f t="shared" si="161"/>
        <v>47.180555555555557</v>
      </c>
      <c r="Q2617" t="s">
        <v>8321</v>
      </c>
      <c r="R2617" t="s">
        <v>8328</v>
      </c>
      <c r="S2617" s="14">
        <f t="shared" si="162"/>
        <v>42453.49726851852</v>
      </c>
      <c r="T2617" s="14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8219</v>
      </c>
      <c r="G2618" t="s">
        <v>8224</v>
      </c>
      <c r="H2618" t="s">
        <v>8246</v>
      </c>
      <c r="I2618" s="16">
        <v>1440546729</v>
      </c>
      <c r="J2618" s="16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1.14534</v>
      </c>
      <c r="P2618" s="19">
        <f t="shared" si="161"/>
        <v>120.30882352941177</v>
      </c>
      <c r="Q2618" t="s">
        <v>8321</v>
      </c>
      <c r="R2618" t="s">
        <v>8328</v>
      </c>
      <c r="S2618" s="14">
        <f t="shared" si="162"/>
        <v>42211.99454861111</v>
      </c>
      <c r="T2618" s="14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8219</v>
      </c>
      <c r="G2619" t="s">
        <v>8224</v>
      </c>
      <c r="H2619" t="s">
        <v>8246</v>
      </c>
      <c r="I2619" s="16">
        <v>1413838751</v>
      </c>
      <c r="J2619" s="16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8.7759999999999998</v>
      </c>
      <c r="P2619" s="19">
        <f t="shared" si="161"/>
        <v>27.59748427672956</v>
      </c>
      <c r="Q2619" t="s">
        <v>8321</v>
      </c>
      <c r="R2619" t="s">
        <v>8328</v>
      </c>
      <c r="S2619" s="14">
        <f t="shared" si="162"/>
        <v>41902.874432870369</v>
      </c>
      <c r="T2619" s="14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8219</v>
      </c>
      <c r="G2620" t="s">
        <v>8224</v>
      </c>
      <c r="H2620" t="s">
        <v>8246</v>
      </c>
      <c r="I2620" s="16">
        <v>1449000061</v>
      </c>
      <c r="J2620" s="16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1.0538666666666667</v>
      </c>
      <c r="P2620" s="19">
        <f t="shared" si="161"/>
        <v>205.2987012987013</v>
      </c>
      <c r="Q2620" t="s">
        <v>8321</v>
      </c>
      <c r="R2620" t="s">
        <v>8328</v>
      </c>
      <c r="S2620" s="14">
        <f t="shared" si="162"/>
        <v>42279.792372685188</v>
      </c>
      <c r="T2620" s="14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8219</v>
      </c>
      <c r="G2621" t="s">
        <v>8224</v>
      </c>
      <c r="H2621" t="s">
        <v>8246</v>
      </c>
      <c r="I2621" s="16">
        <v>1445598000</v>
      </c>
      <c r="J2621" s="16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1.8839999999999999</v>
      </c>
      <c r="P2621" s="19">
        <f t="shared" si="161"/>
        <v>35.547169811320757</v>
      </c>
      <c r="Q2621" t="s">
        <v>8321</v>
      </c>
      <c r="R2621" t="s">
        <v>8328</v>
      </c>
      <c r="S2621" s="14">
        <f t="shared" si="162"/>
        <v>42273.884305555555</v>
      </c>
      <c r="T2621" s="14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8219</v>
      </c>
      <c r="G2622" t="s">
        <v>8226</v>
      </c>
      <c r="H2622" t="s">
        <v>8248</v>
      </c>
      <c r="I2622" s="16">
        <v>1444525200</v>
      </c>
      <c r="J2622" s="16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1.436523076923077</v>
      </c>
      <c r="P2622" s="19">
        <f t="shared" si="161"/>
        <v>74.639488409272587</v>
      </c>
      <c r="Q2622" t="s">
        <v>8321</v>
      </c>
      <c r="R2622" t="s">
        <v>8328</v>
      </c>
      <c r="S2622" s="14">
        <f t="shared" si="162"/>
        <v>42251.16715277778</v>
      </c>
      <c r="T2622" s="14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8219</v>
      </c>
      <c r="G2623" t="s">
        <v>8224</v>
      </c>
      <c r="H2623" t="s">
        <v>8246</v>
      </c>
      <c r="I2623" s="16">
        <v>1432230988</v>
      </c>
      <c r="J2623" s="16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1.4588000000000001</v>
      </c>
      <c r="P2623" s="19">
        <f t="shared" si="161"/>
        <v>47.058064516129029</v>
      </c>
      <c r="Q2623" t="s">
        <v>8321</v>
      </c>
      <c r="R2623" t="s">
        <v>8328</v>
      </c>
      <c r="S2623" s="14">
        <f t="shared" si="162"/>
        <v>42115.74754629629</v>
      </c>
      <c r="T2623" s="14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 s="16">
        <v>1483120216</v>
      </c>
      <c r="J2624" s="16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1.3118399999999999</v>
      </c>
      <c r="P2624" s="19">
        <f t="shared" si="161"/>
        <v>26.591351351351353</v>
      </c>
      <c r="Q2624" t="s">
        <v>8321</v>
      </c>
      <c r="R2624" t="s">
        <v>8328</v>
      </c>
      <c r="S2624" s="14">
        <f t="shared" si="162"/>
        <v>42689.74324074074</v>
      </c>
      <c r="T2624" s="14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8219</v>
      </c>
      <c r="G2625" t="s">
        <v>8224</v>
      </c>
      <c r="H2625" t="s">
        <v>8246</v>
      </c>
      <c r="I2625" s="16">
        <v>1480658966</v>
      </c>
      <c r="J2625" s="16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1.1399999999999999</v>
      </c>
      <c r="P2625" s="19">
        <f t="shared" si="161"/>
        <v>36.774193548387096</v>
      </c>
      <c r="Q2625" t="s">
        <v>8321</v>
      </c>
      <c r="R2625" t="s">
        <v>8328</v>
      </c>
      <c r="S2625" s="14">
        <f t="shared" si="162"/>
        <v>42692.256550925929</v>
      </c>
      <c r="T2625" s="14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8219</v>
      </c>
      <c r="G2626" t="s">
        <v>8224</v>
      </c>
      <c r="H2626" t="s">
        <v>8246</v>
      </c>
      <c r="I2626" s="16">
        <v>1347530822</v>
      </c>
      <c r="J2626" s="1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13.794206249999998</v>
      </c>
      <c r="P2626" s="19">
        <f t="shared" si="161"/>
        <v>31.820544982698959</v>
      </c>
      <c r="Q2626" t="s">
        <v>8321</v>
      </c>
      <c r="R2626" t="s">
        <v>8328</v>
      </c>
      <c r="S2626" s="14">
        <f t="shared" si="162"/>
        <v>41144.42155092593</v>
      </c>
      <c r="T2626" s="14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8219</v>
      </c>
      <c r="G2627" t="s">
        <v>8236</v>
      </c>
      <c r="H2627" t="s">
        <v>8249</v>
      </c>
      <c r="I2627" s="16">
        <v>1478723208</v>
      </c>
      <c r="J2627" s="16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E2627/D2627</f>
        <v>9.56</v>
      </c>
      <c r="P2627" s="19">
        <f t="shared" ref="P2627:P2690" si="165">E2627/L2627</f>
        <v>27.576923076923077</v>
      </c>
      <c r="Q2627" t="s">
        <v>8321</v>
      </c>
      <c r="R2627" t="s">
        <v>8328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8219</v>
      </c>
      <c r="G2628" t="s">
        <v>8224</v>
      </c>
      <c r="H2628" t="s">
        <v>8246</v>
      </c>
      <c r="I2628" s="16">
        <v>1433343869</v>
      </c>
      <c r="J2628" s="16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1.1200000000000001</v>
      </c>
      <c r="P2628" s="19">
        <f t="shared" si="165"/>
        <v>56</v>
      </c>
      <c r="Q2628" t="s">
        <v>8321</v>
      </c>
      <c r="R2628" t="s">
        <v>8328</v>
      </c>
      <c r="S2628" s="14">
        <f t="shared" si="166"/>
        <v>42128.628113425926</v>
      </c>
      <c r="T2628" s="14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8219</v>
      </c>
      <c r="G2629" t="s">
        <v>8224</v>
      </c>
      <c r="H2629" t="s">
        <v>8246</v>
      </c>
      <c r="I2629" s="16">
        <v>1448571261</v>
      </c>
      <c r="J2629" s="16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6.4666666666666668</v>
      </c>
      <c r="P2629" s="19">
        <f t="shared" si="165"/>
        <v>21.555555555555557</v>
      </c>
      <c r="Q2629" t="s">
        <v>8321</v>
      </c>
      <c r="R2629" t="s">
        <v>8328</v>
      </c>
      <c r="S2629" s="14">
        <f t="shared" si="166"/>
        <v>42304.829409722224</v>
      </c>
      <c r="T2629" s="14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8219</v>
      </c>
      <c r="G2630" t="s">
        <v>8224</v>
      </c>
      <c r="H2630" t="s">
        <v>8246</v>
      </c>
      <c r="I2630" s="16">
        <v>1417389067</v>
      </c>
      <c r="J2630" s="16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1.1036948748510131</v>
      </c>
      <c r="P2630" s="19">
        <f t="shared" si="165"/>
        <v>44.095238095238095</v>
      </c>
      <c r="Q2630" t="s">
        <v>8321</v>
      </c>
      <c r="R2630" t="s">
        <v>8328</v>
      </c>
      <c r="S2630" s="14">
        <f t="shared" si="166"/>
        <v>41953.966053240743</v>
      </c>
      <c r="T2630" s="14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8219</v>
      </c>
      <c r="G2631" t="s">
        <v>8225</v>
      </c>
      <c r="H2631" t="s">
        <v>8247</v>
      </c>
      <c r="I2631" s="16">
        <v>1431608122</v>
      </c>
      <c r="J2631" s="16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1.2774000000000001</v>
      </c>
      <c r="P2631" s="19">
        <f t="shared" si="165"/>
        <v>63.87</v>
      </c>
      <c r="Q2631" t="s">
        <v>8321</v>
      </c>
      <c r="R2631" t="s">
        <v>8328</v>
      </c>
      <c r="S2631" s="14">
        <f t="shared" si="166"/>
        <v>42108.538449074069</v>
      </c>
      <c r="T2631" s="14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8219</v>
      </c>
      <c r="G2632" t="s">
        <v>8226</v>
      </c>
      <c r="H2632" t="s">
        <v>8248</v>
      </c>
      <c r="I2632" s="16">
        <v>1467280800</v>
      </c>
      <c r="J2632" s="16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1.579</v>
      </c>
      <c r="P2632" s="19">
        <f t="shared" si="165"/>
        <v>38.987654320987652</v>
      </c>
      <c r="Q2632" t="s">
        <v>8321</v>
      </c>
      <c r="R2632" t="s">
        <v>8328</v>
      </c>
      <c r="S2632" s="14">
        <f t="shared" si="166"/>
        <v>42524.105462962965</v>
      </c>
      <c r="T2632" s="14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8219</v>
      </c>
      <c r="G2633" t="s">
        <v>8224</v>
      </c>
      <c r="H2633" t="s">
        <v>8246</v>
      </c>
      <c r="I2633" s="16">
        <v>1440907427</v>
      </c>
      <c r="J2633" s="16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1.1466525000000001</v>
      </c>
      <c r="P2633" s="19">
        <f t="shared" si="165"/>
        <v>80.185489510489504</v>
      </c>
      <c r="Q2633" t="s">
        <v>8321</v>
      </c>
      <c r="R2633" t="s">
        <v>8328</v>
      </c>
      <c r="S2633" s="14">
        <f t="shared" si="166"/>
        <v>42218.169293981482</v>
      </c>
      <c r="T2633" s="14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8219</v>
      </c>
      <c r="G2634" t="s">
        <v>8224</v>
      </c>
      <c r="H2634" t="s">
        <v>8246</v>
      </c>
      <c r="I2634" s="16">
        <v>1464485339</v>
      </c>
      <c r="J2634" s="16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1.3700934579439252</v>
      </c>
      <c r="P2634" s="19">
        <f t="shared" si="165"/>
        <v>34.904761904761905</v>
      </c>
      <c r="Q2634" t="s">
        <v>8321</v>
      </c>
      <c r="R2634" t="s">
        <v>8328</v>
      </c>
      <c r="S2634" s="14">
        <f t="shared" si="166"/>
        <v>42494.061793981484</v>
      </c>
      <c r="T2634" s="14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8219</v>
      </c>
      <c r="G2635" t="s">
        <v>8224</v>
      </c>
      <c r="H2635" t="s">
        <v>8246</v>
      </c>
      <c r="I2635" s="16">
        <v>1393542000</v>
      </c>
      <c r="J2635" s="16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3.5461999999999998</v>
      </c>
      <c r="P2635" s="19">
        <f t="shared" si="165"/>
        <v>89.100502512562812</v>
      </c>
      <c r="Q2635" t="s">
        <v>8321</v>
      </c>
      <c r="R2635" t="s">
        <v>8328</v>
      </c>
      <c r="S2635" s="14">
        <f t="shared" si="166"/>
        <v>41667.823287037041</v>
      </c>
      <c r="T2635" s="14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8219</v>
      </c>
      <c r="G2636" t="s">
        <v>8224</v>
      </c>
      <c r="H2636" t="s">
        <v>8246</v>
      </c>
      <c r="I2636" s="16">
        <v>1475163921</v>
      </c>
      <c r="J2636" s="1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1.0602150537634409</v>
      </c>
      <c r="P2636" s="19">
        <f t="shared" si="165"/>
        <v>39.44</v>
      </c>
      <c r="Q2636" t="s">
        <v>8321</v>
      </c>
      <c r="R2636" t="s">
        <v>8328</v>
      </c>
      <c r="S2636" s="14">
        <f t="shared" si="166"/>
        <v>42612.656493055561</v>
      </c>
      <c r="T2636" s="14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8219</v>
      </c>
      <c r="G2637" t="s">
        <v>8229</v>
      </c>
      <c r="H2637" t="s">
        <v>8251</v>
      </c>
      <c r="I2637" s="16">
        <v>1425937761</v>
      </c>
      <c r="J2637" s="16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</v>
      </c>
      <c r="P2637" s="19">
        <f t="shared" si="165"/>
        <v>136.9047619047619</v>
      </c>
      <c r="Q2637" t="s">
        <v>8321</v>
      </c>
      <c r="R2637" t="s">
        <v>8328</v>
      </c>
      <c r="S2637" s="14">
        <f t="shared" si="166"/>
        <v>42037.950937500005</v>
      </c>
      <c r="T2637" s="14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8219</v>
      </c>
      <c r="G2638" t="s">
        <v>8224</v>
      </c>
      <c r="H2638" t="s">
        <v>8246</v>
      </c>
      <c r="I2638" s="16">
        <v>1476579600</v>
      </c>
      <c r="J2638" s="16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1.873</v>
      </c>
      <c r="P2638" s="19">
        <f t="shared" si="165"/>
        <v>37.46</v>
      </c>
      <c r="Q2638" t="s">
        <v>8321</v>
      </c>
      <c r="R2638" t="s">
        <v>8328</v>
      </c>
      <c r="S2638" s="14">
        <f t="shared" si="166"/>
        <v>42636.614745370374</v>
      </c>
      <c r="T2638" s="14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8219</v>
      </c>
      <c r="G2639" t="s">
        <v>8224</v>
      </c>
      <c r="H2639" t="s">
        <v>8246</v>
      </c>
      <c r="I2639" s="16">
        <v>1476277875</v>
      </c>
      <c r="J2639" s="16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1.6619999999999999</v>
      </c>
      <c r="P2639" s="19">
        <f t="shared" si="165"/>
        <v>31.96153846153846</v>
      </c>
      <c r="Q2639" t="s">
        <v>8321</v>
      </c>
      <c r="R2639" t="s">
        <v>8328</v>
      </c>
      <c r="S2639" s="14">
        <f t="shared" si="166"/>
        <v>42639.549479166672</v>
      </c>
      <c r="T2639" s="14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8219</v>
      </c>
      <c r="G2640" t="s">
        <v>8224</v>
      </c>
      <c r="H2640" t="s">
        <v>8246</v>
      </c>
      <c r="I2640" s="16">
        <v>1421358895</v>
      </c>
      <c r="J2640" s="16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1.0172910662824208</v>
      </c>
      <c r="P2640" s="19">
        <f t="shared" si="165"/>
        <v>25.214285714285715</v>
      </c>
      <c r="Q2640" t="s">
        <v>8321</v>
      </c>
      <c r="R2640" t="s">
        <v>8328</v>
      </c>
      <c r="S2640" s="14">
        <f t="shared" si="166"/>
        <v>41989.913136574076</v>
      </c>
      <c r="T2640" s="14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8219</v>
      </c>
      <c r="G2641" t="s">
        <v>8225</v>
      </c>
      <c r="H2641" t="s">
        <v>8247</v>
      </c>
      <c r="I2641" s="16">
        <v>1424378748</v>
      </c>
      <c r="J2641" s="16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1.64</v>
      </c>
      <c r="P2641" s="19">
        <f t="shared" si="165"/>
        <v>10.040816326530612</v>
      </c>
      <c r="Q2641" t="s">
        <v>8321</v>
      </c>
      <c r="R2641" t="s">
        <v>8328</v>
      </c>
      <c r="S2641" s="14">
        <f t="shared" si="166"/>
        <v>42024.86513888889</v>
      </c>
      <c r="T2641" s="14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8219</v>
      </c>
      <c r="G2642" t="s">
        <v>8224</v>
      </c>
      <c r="H2642" t="s">
        <v>8246</v>
      </c>
      <c r="I2642" s="16">
        <v>1433735474</v>
      </c>
      <c r="J2642" s="16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1.0566666666666666</v>
      </c>
      <c r="P2642" s="19">
        <f t="shared" si="165"/>
        <v>45.94202898550725</v>
      </c>
      <c r="Q2642" t="s">
        <v>8321</v>
      </c>
      <c r="R2642" t="s">
        <v>8328</v>
      </c>
      <c r="S2642" s="14">
        <f t="shared" si="166"/>
        <v>42103.160578703704</v>
      </c>
      <c r="T2642" s="14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8221</v>
      </c>
      <c r="G2643" t="s">
        <v>8224</v>
      </c>
      <c r="H2643" t="s">
        <v>8246</v>
      </c>
      <c r="I2643" s="16">
        <v>1410811740</v>
      </c>
      <c r="J2643" s="16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0.01</v>
      </c>
      <c r="P2643" s="19">
        <f t="shared" si="165"/>
        <v>15</v>
      </c>
      <c r="Q2643" t="s">
        <v>8321</v>
      </c>
      <c r="R2643" t="s">
        <v>8328</v>
      </c>
      <c r="S2643" s="14">
        <f t="shared" si="166"/>
        <v>41880.827118055553</v>
      </c>
      <c r="T2643" s="14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9">
        <v>500000</v>
      </c>
      <c r="E2644" s="11">
        <v>0</v>
      </c>
      <c r="F2644" t="s">
        <v>8221</v>
      </c>
      <c r="G2644" t="s">
        <v>8236</v>
      </c>
      <c r="H2644" t="s">
        <v>8249</v>
      </c>
      <c r="I2644" s="16">
        <v>1468565820</v>
      </c>
      <c r="J2644" s="16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19" t="e">
        <f t="shared" si="165"/>
        <v>#DIV/0!</v>
      </c>
      <c r="Q2644" t="s">
        <v>8321</v>
      </c>
      <c r="R2644" t="s">
        <v>8328</v>
      </c>
      <c r="S2644" s="14">
        <f t="shared" si="166"/>
        <v>42536.246620370366</v>
      </c>
      <c r="T2644" s="14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8220</v>
      </c>
      <c r="G2645" t="s">
        <v>8224</v>
      </c>
      <c r="H2645" t="s">
        <v>8246</v>
      </c>
      <c r="I2645" s="16">
        <v>1482307140</v>
      </c>
      <c r="J2645" s="16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0.33559730999999998</v>
      </c>
      <c r="P2645" s="19">
        <f t="shared" si="165"/>
        <v>223.58248500999335</v>
      </c>
      <c r="Q2645" t="s">
        <v>8321</v>
      </c>
      <c r="R2645" t="s">
        <v>8328</v>
      </c>
      <c r="S2645" s="14">
        <f t="shared" si="166"/>
        <v>42689.582349537035</v>
      </c>
      <c r="T2645" s="14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8220</v>
      </c>
      <c r="G2646" t="s">
        <v>8224</v>
      </c>
      <c r="H2646" t="s">
        <v>8246</v>
      </c>
      <c r="I2646" s="16">
        <v>1489172435</v>
      </c>
      <c r="J2646" s="1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2.053E-2</v>
      </c>
      <c r="P2646" s="19">
        <f t="shared" si="165"/>
        <v>39.480769230769234</v>
      </c>
      <c r="Q2646" t="s">
        <v>8321</v>
      </c>
      <c r="R2646" t="s">
        <v>8328</v>
      </c>
      <c r="S2646" s="14">
        <f t="shared" si="166"/>
        <v>42774.792071759264</v>
      </c>
      <c r="T2646" s="14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8220</v>
      </c>
      <c r="G2647" t="s">
        <v>8226</v>
      </c>
      <c r="H2647" t="s">
        <v>8248</v>
      </c>
      <c r="I2647" s="16">
        <v>1415481203</v>
      </c>
      <c r="J2647" s="16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0.105</v>
      </c>
      <c r="P2647" s="19">
        <f t="shared" si="165"/>
        <v>91.304347826086953</v>
      </c>
      <c r="Q2647" t="s">
        <v>8321</v>
      </c>
      <c r="R2647" t="s">
        <v>8328</v>
      </c>
      <c r="S2647" s="14">
        <f t="shared" si="166"/>
        <v>41921.842627314814</v>
      </c>
      <c r="T2647" s="14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8220</v>
      </c>
      <c r="G2648" t="s">
        <v>8224</v>
      </c>
      <c r="H2648" t="s">
        <v>8246</v>
      </c>
      <c r="I2648" s="16">
        <v>1441783869</v>
      </c>
      <c r="J2648" s="16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8.4172839999999999E-2</v>
      </c>
      <c r="P2648" s="19">
        <f t="shared" si="165"/>
        <v>78.666205607476627</v>
      </c>
      <c r="Q2648" t="s">
        <v>8321</v>
      </c>
      <c r="R2648" t="s">
        <v>8328</v>
      </c>
      <c r="S2648" s="14">
        <f t="shared" si="166"/>
        <v>42226.313298611116</v>
      </c>
      <c r="T2648" s="14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8220</v>
      </c>
      <c r="G2649" t="s">
        <v>8229</v>
      </c>
      <c r="H2649" t="s">
        <v>8251</v>
      </c>
      <c r="I2649" s="16">
        <v>1439533019</v>
      </c>
      <c r="J2649" s="16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1.44E-2</v>
      </c>
      <c r="P2649" s="19">
        <f t="shared" si="165"/>
        <v>12</v>
      </c>
      <c r="Q2649" t="s">
        <v>8321</v>
      </c>
      <c r="R2649" t="s">
        <v>8328</v>
      </c>
      <c r="S2649" s="14">
        <f t="shared" si="166"/>
        <v>42200.261793981481</v>
      </c>
      <c r="T2649" s="14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8220</v>
      </c>
      <c r="G2650" t="s">
        <v>8224</v>
      </c>
      <c r="H2650" t="s">
        <v>8246</v>
      </c>
      <c r="I2650" s="16">
        <v>1457543360</v>
      </c>
      <c r="J2650" s="16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8.8333333333333337E-3</v>
      </c>
      <c r="P2650" s="19">
        <f t="shared" si="165"/>
        <v>17.666666666666668</v>
      </c>
      <c r="Q2650" t="s">
        <v>8321</v>
      </c>
      <c r="R2650" t="s">
        <v>8328</v>
      </c>
      <c r="S2650" s="14">
        <f t="shared" si="166"/>
        <v>42408.714814814812</v>
      </c>
      <c r="T2650" s="14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8220</v>
      </c>
      <c r="G2651" t="s">
        <v>8224</v>
      </c>
      <c r="H2651" t="s">
        <v>8246</v>
      </c>
      <c r="I2651" s="16">
        <v>1454370941</v>
      </c>
      <c r="J2651" s="16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9.9200000000000004E-4</v>
      </c>
      <c r="P2651" s="19">
        <f t="shared" si="165"/>
        <v>41.333333333333336</v>
      </c>
      <c r="Q2651" t="s">
        <v>8321</v>
      </c>
      <c r="R2651" t="s">
        <v>8328</v>
      </c>
      <c r="S2651" s="14">
        <f t="shared" si="166"/>
        <v>42341.99700231482</v>
      </c>
      <c r="T2651" s="14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8220</v>
      </c>
      <c r="G2652" t="s">
        <v>8224</v>
      </c>
      <c r="H2652" t="s">
        <v>8246</v>
      </c>
      <c r="I2652" s="16">
        <v>1482332343</v>
      </c>
      <c r="J2652" s="16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5.966666666666667E-3</v>
      </c>
      <c r="P2652" s="19">
        <f t="shared" si="165"/>
        <v>71.599999999999994</v>
      </c>
      <c r="Q2652" t="s">
        <v>8321</v>
      </c>
      <c r="R2652" t="s">
        <v>8328</v>
      </c>
      <c r="S2652" s="14">
        <f t="shared" si="166"/>
        <v>42695.624340277776</v>
      </c>
      <c r="T2652" s="14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8220</v>
      </c>
      <c r="G2653" t="s">
        <v>8224</v>
      </c>
      <c r="H2653" t="s">
        <v>8246</v>
      </c>
      <c r="I2653" s="16">
        <v>1450380009</v>
      </c>
      <c r="J2653" s="16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1.8689285714285714E-2</v>
      </c>
      <c r="P2653" s="19">
        <f t="shared" si="165"/>
        <v>307.8235294117647</v>
      </c>
      <c r="Q2653" t="s">
        <v>8321</v>
      </c>
      <c r="R2653" t="s">
        <v>8328</v>
      </c>
      <c r="S2653" s="14">
        <f t="shared" si="166"/>
        <v>42327.805659722217</v>
      </c>
      <c r="T2653" s="14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8220</v>
      </c>
      <c r="G2654" t="s">
        <v>8226</v>
      </c>
      <c r="H2654" t="s">
        <v>8248</v>
      </c>
      <c r="I2654" s="16">
        <v>1418183325</v>
      </c>
      <c r="J2654" s="16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8.8500000000000002E-3</v>
      </c>
      <c r="P2654" s="19">
        <f t="shared" si="165"/>
        <v>80.454545454545453</v>
      </c>
      <c r="Q2654" t="s">
        <v>8321</v>
      </c>
      <c r="R2654" t="s">
        <v>8328</v>
      </c>
      <c r="S2654" s="14">
        <f t="shared" si="166"/>
        <v>41953.158854166672</v>
      </c>
      <c r="T2654" s="14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8220</v>
      </c>
      <c r="G2655" t="s">
        <v>8224</v>
      </c>
      <c r="H2655" t="s">
        <v>8246</v>
      </c>
      <c r="I2655" s="16">
        <v>1402632000</v>
      </c>
      <c r="J2655" s="16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0.1152156862745098</v>
      </c>
      <c r="P2655" s="19">
        <f t="shared" si="165"/>
        <v>83.942857142857136</v>
      </c>
      <c r="Q2655" t="s">
        <v>8321</v>
      </c>
      <c r="R2655" t="s">
        <v>8328</v>
      </c>
      <c r="S2655" s="14">
        <f t="shared" si="166"/>
        <v>41771.651932870373</v>
      </c>
      <c r="T2655" s="14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8220</v>
      </c>
      <c r="G2656" t="s">
        <v>8224</v>
      </c>
      <c r="H2656" t="s">
        <v>8246</v>
      </c>
      <c r="I2656" s="16">
        <v>1429622726</v>
      </c>
      <c r="J2656" s="1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5.1000000000000004E-4</v>
      </c>
      <c r="P2656" s="19">
        <f t="shared" si="165"/>
        <v>8.5</v>
      </c>
      <c r="Q2656" t="s">
        <v>8321</v>
      </c>
      <c r="R2656" t="s">
        <v>8328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8220</v>
      </c>
      <c r="G2657" t="s">
        <v>8224</v>
      </c>
      <c r="H2657" t="s">
        <v>8246</v>
      </c>
      <c r="I2657" s="16">
        <v>1455048000</v>
      </c>
      <c r="J2657" s="16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0.21033333333333334</v>
      </c>
      <c r="P2657" s="19">
        <f t="shared" si="165"/>
        <v>73.372093023255815</v>
      </c>
      <c r="Q2657" t="s">
        <v>8321</v>
      </c>
      <c r="R2657" t="s">
        <v>8328</v>
      </c>
      <c r="S2657" s="14">
        <f t="shared" si="166"/>
        <v>42381.866284722222</v>
      </c>
      <c r="T2657" s="14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8220</v>
      </c>
      <c r="G2658" t="s">
        <v>8224</v>
      </c>
      <c r="H2658" t="s">
        <v>8246</v>
      </c>
      <c r="I2658" s="16">
        <v>1489345200</v>
      </c>
      <c r="J2658" s="16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0.11436666666666667</v>
      </c>
      <c r="P2658" s="19">
        <f t="shared" si="165"/>
        <v>112.86184210526316</v>
      </c>
      <c r="Q2658" t="s">
        <v>8321</v>
      </c>
      <c r="R2658" t="s">
        <v>8328</v>
      </c>
      <c r="S2658" s="14">
        <f t="shared" si="166"/>
        <v>42767.688518518517</v>
      </c>
      <c r="T2658" s="14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8220</v>
      </c>
      <c r="G2659" t="s">
        <v>8224</v>
      </c>
      <c r="H2659" t="s">
        <v>8246</v>
      </c>
      <c r="I2659" s="16">
        <v>1470187800</v>
      </c>
      <c r="J2659" s="16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0.18737933333333334</v>
      </c>
      <c r="P2659" s="19">
        <f t="shared" si="165"/>
        <v>95.277627118644077</v>
      </c>
      <c r="Q2659" t="s">
        <v>8321</v>
      </c>
      <c r="R2659" t="s">
        <v>8328</v>
      </c>
      <c r="S2659" s="14">
        <f t="shared" si="166"/>
        <v>42551.928854166668</v>
      </c>
      <c r="T2659" s="14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8220</v>
      </c>
      <c r="G2660" t="s">
        <v>8224</v>
      </c>
      <c r="H2660" t="s">
        <v>8246</v>
      </c>
      <c r="I2660" s="16">
        <v>1469913194</v>
      </c>
      <c r="J2660" s="16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9.2857142857142856E-4</v>
      </c>
      <c r="P2660" s="19">
        <f t="shared" si="165"/>
        <v>22.75</v>
      </c>
      <c r="Q2660" t="s">
        <v>8321</v>
      </c>
      <c r="R2660" t="s">
        <v>8328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8220</v>
      </c>
      <c r="G2661" t="s">
        <v>8224</v>
      </c>
      <c r="H2661" t="s">
        <v>8246</v>
      </c>
      <c r="I2661" s="16">
        <v>1429321210</v>
      </c>
      <c r="J2661" s="16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2.720408163265306E-2</v>
      </c>
      <c r="P2661" s="19">
        <f t="shared" si="165"/>
        <v>133.30000000000001</v>
      </c>
      <c r="Q2661" t="s">
        <v>8321</v>
      </c>
      <c r="R2661" t="s">
        <v>8328</v>
      </c>
      <c r="S2661" s="14">
        <f t="shared" si="166"/>
        <v>42082.069560185191</v>
      </c>
      <c r="T2661" s="14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8220</v>
      </c>
      <c r="G2662" t="s">
        <v>8224</v>
      </c>
      <c r="H2662" t="s">
        <v>8246</v>
      </c>
      <c r="I2662" s="16">
        <v>1448388418</v>
      </c>
      <c r="J2662" s="16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9.5E-4</v>
      </c>
      <c r="P2662" s="19">
        <f t="shared" si="165"/>
        <v>3.8</v>
      </c>
      <c r="Q2662" t="s">
        <v>8321</v>
      </c>
      <c r="R2662" t="s">
        <v>8328</v>
      </c>
      <c r="S2662" s="14">
        <f t="shared" si="166"/>
        <v>42272.713171296295</v>
      </c>
      <c r="T2662" s="14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8219</v>
      </c>
      <c r="G2663" t="s">
        <v>8224</v>
      </c>
      <c r="H2663" t="s">
        <v>8246</v>
      </c>
      <c r="I2663" s="16">
        <v>1382742010</v>
      </c>
      <c r="J2663" s="16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1.0289999999999999</v>
      </c>
      <c r="P2663" s="19">
        <f t="shared" si="165"/>
        <v>85.75</v>
      </c>
      <c r="Q2663" t="s">
        <v>8321</v>
      </c>
      <c r="R2663" t="s">
        <v>8343</v>
      </c>
      <c r="S2663" s="14">
        <f t="shared" si="166"/>
        <v>41542.958449074074</v>
      </c>
      <c r="T2663" s="14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8219</v>
      </c>
      <c r="G2664" t="s">
        <v>8224</v>
      </c>
      <c r="H2664" t="s">
        <v>8246</v>
      </c>
      <c r="I2664" s="16">
        <v>1440179713</v>
      </c>
      <c r="J2664" s="16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1.0680000000000001</v>
      </c>
      <c r="P2664" s="19">
        <f t="shared" si="165"/>
        <v>267</v>
      </c>
      <c r="Q2664" t="s">
        <v>8321</v>
      </c>
      <c r="R2664" t="s">
        <v>8343</v>
      </c>
      <c r="S2664" s="14">
        <f t="shared" si="166"/>
        <v>42207.746678240743</v>
      </c>
      <c r="T2664" s="14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8219</v>
      </c>
      <c r="G2665" t="s">
        <v>8229</v>
      </c>
      <c r="H2665" t="s">
        <v>8251</v>
      </c>
      <c r="I2665" s="16">
        <v>1441378800</v>
      </c>
      <c r="J2665" s="16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1.0459624999999999</v>
      </c>
      <c r="P2665" s="19">
        <f t="shared" si="165"/>
        <v>373.55803571428572</v>
      </c>
      <c r="Q2665" t="s">
        <v>8321</v>
      </c>
      <c r="R2665" t="s">
        <v>8343</v>
      </c>
      <c r="S2665" s="14">
        <f t="shared" si="166"/>
        <v>42222.622766203705</v>
      </c>
      <c r="T2665" s="14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8219</v>
      </c>
      <c r="G2666" t="s">
        <v>8224</v>
      </c>
      <c r="H2666" t="s">
        <v>8246</v>
      </c>
      <c r="I2666" s="16">
        <v>1449644340</v>
      </c>
      <c r="J2666" s="1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1.0342857142857143</v>
      </c>
      <c r="P2666" s="19">
        <f t="shared" si="165"/>
        <v>174.03846153846155</v>
      </c>
      <c r="Q2666" t="s">
        <v>8321</v>
      </c>
      <c r="R2666" t="s">
        <v>8343</v>
      </c>
      <c r="S2666" s="14">
        <f t="shared" si="166"/>
        <v>42313.02542824074</v>
      </c>
      <c r="T2666" s="14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8219</v>
      </c>
      <c r="G2667" t="s">
        <v>8224</v>
      </c>
      <c r="H2667" t="s">
        <v>8246</v>
      </c>
      <c r="I2667" s="16">
        <v>1430774974</v>
      </c>
      <c r="J2667" s="16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1.2314285714285715</v>
      </c>
      <c r="P2667" s="19">
        <f t="shared" si="165"/>
        <v>93.695652173913047</v>
      </c>
      <c r="Q2667" t="s">
        <v>8321</v>
      </c>
      <c r="R2667" t="s">
        <v>8343</v>
      </c>
      <c r="S2667" s="14">
        <f t="shared" si="166"/>
        <v>42083.895532407405</v>
      </c>
      <c r="T2667" s="14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8219</v>
      </c>
      <c r="G2668" t="s">
        <v>8224</v>
      </c>
      <c r="H2668" t="s">
        <v>8246</v>
      </c>
      <c r="I2668" s="16">
        <v>1443214800</v>
      </c>
      <c r="J2668" s="16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1.592951</v>
      </c>
      <c r="P2668" s="19">
        <f t="shared" si="165"/>
        <v>77.327718446601949</v>
      </c>
      <c r="Q2668" t="s">
        <v>8321</v>
      </c>
      <c r="R2668" t="s">
        <v>8343</v>
      </c>
      <c r="S2668" s="14">
        <f t="shared" si="166"/>
        <v>42235.764340277776</v>
      </c>
      <c r="T2668" s="14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8219</v>
      </c>
      <c r="G2669" t="s">
        <v>8224</v>
      </c>
      <c r="H2669" t="s">
        <v>8246</v>
      </c>
      <c r="I2669" s="16">
        <v>1455142416</v>
      </c>
      <c r="J2669" s="16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1.1066666666666667</v>
      </c>
      <c r="P2669" s="19">
        <f t="shared" si="165"/>
        <v>92.222222222222229</v>
      </c>
      <c r="Q2669" t="s">
        <v>8321</v>
      </c>
      <c r="R2669" t="s">
        <v>8343</v>
      </c>
      <c r="S2669" s="14">
        <f t="shared" si="166"/>
        <v>42380.926111111112</v>
      </c>
      <c r="T2669" s="14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8219</v>
      </c>
      <c r="G2670" t="s">
        <v>8229</v>
      </c>
      <c r="H2670" t="s">
        <v>8251</v>
      </c>
      <c r="I2670" s="16">
        <v>1447079520</v>
      </c>
      <c r="J2670" s="16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1.7070000000000001</v>
      </c>
      <c r="P2670" s="19">
        <f t="shared" si="165"/>
        <v>60.964285714285715</v>
      </c>
      <c r="Q2670" t="s">
        <v>8321</v>
      </c>
      <c r="R2670" t="s">
        <v>8343</v>
      </c>
      <c r="S2670" s="14">
        <f t="shared" si="166"/>
        <v>42275.588715277772</v>
      </c>
      <c r="T2670" s="14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8219</v>
      </c>
      <c r="G2671" t="s">
        <v>8224</v>
      </c>
      <c r="H2671" t="s">
        <v>8246</v>
      </c>
      <c r="I2671" s="16">
        <v>1452387096</v>
      </c>
      <c r="J2671" s="16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1.25125</v>
      </c>
      <c r="P2671" s="19">
        <f t="shared" si="165"/>
        <v>91</v>
      </c>
      <c r="Q2671" t="s">
        <v>8321</v>
      </c>
      <c r="R2671" t="s">
        <v>8343</v>
      </c>
      <c r="S2671" s="14">
        <f t="shared" si="166"/>
        <v>42319.035833333335</v>
      </c>
      <c r="T2671" s="14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8221</v>
      </c>
      <c r="G2672" t="s">
        <v>8226</v>
      </c>
      <c r="H2672" t="s">
        <v>8248</v>
      </c>
      <c r="I2672" s="16">
        <v>1406593780</v>
      </c>
      <c r="J2672" s="16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6.4158609339642042E-2</v>
      </c>
      <c r="P2672" s="19">
        <f t="shared" si="165"/>
        <v>41.583333333333336</v>
      </c>
      <c r="Q2672" t="s">
        <v>8321</v>
      </c>
      <c r="R2672" t="s">
        <v>8343</v>
      </c>
      <c r="S2672" s="14">
        <f t="shared" si="166"/>
        <v>41821.020601851851</v>
      </c>
      <c r="T2672" s="14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8221</v>
      </c>
      <c r="G2673" t="s">
        <v>8224</v>
      </c>
      <c r="H2673" t="s">
        <v>8246</v>
      </c>
      <c r="I2673" s="16">
        <v>1419017880</v>
      </c>
      <c r="J2673" s="16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0.11344</v>
      </c>
      <c r="P2673" s="19">
        <f t="shared" si="165"/>
        <v>33.761904761904759</v>
      </c>
      <c r="Q2673" t="s">
        <v>8321</v>
      </c>
      <c r="R2673" t="s">
        <v>8343</v>
      </c>
      <c r="S2673" s="14">
        <f t="shared" si="166"/>
        <v>41962.749027777783</v>
      </c>
      <c r="T2673" s="14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8221</v>
      </c>
      <c r="G2674" t="s">
        <v>8224</v>
      </c>
      <c r="H2674" t="s">
        <v>8246</v>
      </c>
      <c r="I2674" s="16">
        <v>1451282400</v>
      </c>
      <c r="J2674" s="16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0.33189999999999997</v>
      </c>
      <c r="P2674" s="19">
        <f t="shared" si="165"/>
        <v>70.61702127659575</v>
      </c>
      <c r="Q2674" t="s">
        <v>8321</v>
      </c>
      <c r="R2674" t="s">
        <v>8343</v>
      </c>
      <c r="S2674" s="14">
        <f t="shared" si="166"/>
        <v>42344.884143518517</v>
      </c>
      <c r="T2674" s="14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8221</v>
      </c>
      <c r="G2675" t="s">
        <v>8224</v>
      </c>
      <c r="H2675" t="s">
        <v>8246</v>
      </c>
      <c r="I2675" s="16">
        <v>1414622700</v>
      </c>
      <c r="J2675" s="16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0.27579999999999999</v>
      </c>
      <c r="P2675" s="19">
        <f t="shared" si="165"/>
        <v>167.15151515151516</v>
      </c>
      <c r="Q2675" t="s">
        <v>8321</v>
      </c>
      <c r="R2675" t="s">
        <v>8343</v>
      </c>
      <c r="S2675" s="14">
        <f t="shared" si="166"/>
        <v>41912.541655092595</v>
      </c>
      <c r="T2675" s="14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8221</v>
      </c>
      <c r="G2676" t="s">
        <v>8224</v>
      </c>
      <c r="H2676" t="s">
        <v>8246</v>
      </c>
      <c r="I2676" s="16">
        <v>1467694740</v>
      </c>
      <c r="J2676" s="1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0.62839999999999996</v>
      </c>
      <c r="P2676" s="19">
        <f t="shared" si="165"/>
        <v>128.61988304093566</v>
      </c>
      <c r="Q2676" t="s">
        <v>8321</v>
      </c>
      <c r="R2676" t="s">
        <v>8343</v>
      </c>
      <c r="S2676" s="14">
        <f t="shared" si="166"/>
        <v>42529.632754629631</v>
      </c>
      <c r="T2676" s="14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8221</v>
      </c>
      <c r="G2677" t="s">
        <v>8224</v>
      </c>
      <c r="H2677" t="s">
        <v>8246</v>
      </c>
      <c r="I2677" s="16">
        <v>1415655289</v>
      </c>
      <c r="J2677" s="16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7.5880000000000003E-2</v>
      </c>
      <c r="P2677" s="19">
        <f t="shared" si="165"/>
        <v>65.41379310344827</v>
      </c>
      <c r="Q2677" t="s">
        <v>8321</v>
      </c>
      <c r="R2677" t="s">
        <v>8343</v>
      </c>
      <c r="S2677" s="14">
        <f t="shared" si="166"/>
        <v>41923.857511574075</v>
      </c>
      <c r="T2677" s="14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8221</v>
      </c>
      <c r="G2678" t="s">
        <v>8229</v>
      </c>
      <c r="H2678" t="s">
        <v>8251</v>
      </c>
      <c r="I2678" s="16">
        <v>1463929174</v>
      </c>
      <c r="J2678" s="16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0.50380952380952382</v>
      </c>
      <c r="P2678" s="19">
        <f t="shared" si="165"/>
        <v>117.55555555555556</v>
      </c>
      <c r="Q2678" t="s">
        <v>8321</v>
      </c>
      <c r="R2678" t="s">
        <v>8343</v>
      </c>
      <c r="S2678" s="14">
        <f t="shared" si="166"/>
        <v>42482.624699074076</v>
      </c>
      <c r="T2678" s="14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8221</v>
      </c>
      <c r="G2679" t="s">
        <v>8224</v>
      </c>
      <c r="H2679" t="s">
        <v>8246</v>
      </c>
      <c r="I2679" s="16">
        <v>1404348143</v>
      </c>
      <c r="J2679" s="16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0.17512820512820512</v>
      </c>
      <c r="P2679" s="19">
        <f t="shared" si="165"/>
        <v>126.48148148148148</v>
      </c>
      <c r="Q2679" t="s">
        <v>8321</v>
      </c>
      <c r="R2679" t="s">
        <v>8343</v>
      </c>
      <c r="S2679" s="14">
        <f t="shared" si="166"/>
        <v>41793.029432870368</v>
      </c>
      <c r="T2679" s="14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 s="16">
        <v>1443121765</v>
      </c>
      <c r="J2680" s="16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1.3750000000000001E-4</v>
      </c>
      <c r="P2680" s="19">
        <f t="shared" si="165"/>
        <v>550</v>
      </c>
      <c r="Q2680" t="s">
        <v>8321</v>
      </c>
      <c r="R2680" t="s">
        <v>8343</v>
      </c>
      <c r="S2680" s="14">
        <f t="shared" si="166"/>
        <v>42241.798206018517</v>
      </c>
      <c r="T2680" s="14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8221</v>
      </c>
      <c r="G2681" t="s">
        <v>8224</v>
      </c>
      <c r="H2681" t="s">
        <v>8246</v>
      </c>
      <c r="I2681" s="16">
        <v>1425081694</v>
      </c>
      <c r="J2681" s="16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3.3E-3</v>
      </c>
      <c r="P2681" s="19">
        <f t="shared" si="165"/>
        <v>44</v>
      </c>
      <c r="Q2681" t="s">
        <v>8321</v>
      </c>
      <c r="R2681" t="s">
        <v>8343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 s="16">
        <v>1459915491</v>
      </c>
      <c r="J2682" s="16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8.6250000000000007E-3</v>
      </c>
      <c r="P2682" s="19">
        <f t="shared" si="165"/>
        <v>69</v>
      </c>
      <c r="Q2682" t="s">
        <v>8321</v>
      </c>
      <c r="R2682" t="s">
        <v>8343</v>
      </c>
      <c r="S2682" s="14">
        <f t="shared" si="166"/>
        <v>42436.211701388893</v>
      </c>
      <c r="T2682" s="14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8221</v>
      </c>
      <c r="G2683" t="s">
        <v>8224</v>
      </c>
      <c r="H2683" t="s">
        <v>8246</v>
      </c>
      <c r="I2683" s="16">
        <v>1405027750</v>
      </c>
      <c r="J2683" s="16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6.875E-3</v>
      </c>
      <c r="P2683" s="19">
        <f t="shared" si="165"/>
        <v>27.5</v>
      </c>
      <c r="Q2683" t="s">
        <v>8313</v>
      </c>
      <c r="R2683" t="s">
        <v>8361</v>
      </c>
      <c r="S2683" s="14">
        <f t="shared" si="166"/>
        <v>41805.895254629628</v>
      </c>
      <c r="T2683" s="14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8221</v>
      </c>
      <c r="G2684" t="s">
        <v>8224</v>
      </c>
      <c r="H2684" t="s">
        <v>8246</v>
      </c>
      <c r="I2684" s="16">
        <v>1416635940</v>
      </c>
      <c r="J2684" s="16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0.28299999999999997</v>
      </c>
      <c r="P2684" s="19">
        <f t="shared" si="165"/>
        <v>84.9</v>
      </c>
      <c r="Q2684" t="s">
        <v>8313</v>
      </c>
      <c r="R2684" t="s">
        <v>8361</v>
      </c>
      <c r="S2684" s="14">
        <f t="shared" si="166"/>
        <v>41932.871990740743</v>
      </c>
      <c r="T2684" s="14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8221</v>
      </c>
      <c r="G2685" t="s">
        <v>8224</v>
      </c>
      <c r="H2685" t="s">
        <v>8246</v>
      </c>
      <c r="I2685" s="16">
        <v>1425233240</v>
      </c>
      <c r="J2685" s="16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2.3999999999999998E-3</v>
      </c>
      <c r="P2685" s="19">
        <f t="shared" si="165"/>
        <v>12</v>
      </c>
      <c r="Q2685" t="s">
        <v>8313</v>
      </c>
      <c r="R2685" t="s">
        <v>8361</v>
      </c>
      <c r="S2685" s="14">
        <f t="shared" si="166"/>
        <v>42034.75509259259</v>
      </c>
      <c r="T2685" s="14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8221</v>
      </c>
      <c r="G2686" t="s">
        <v>8224</v>
      </c>
      <c r="H2686" t="s">
        <v>8246</v>
      </c>
      <c r="I2686" s="16">
        <v>1407621425</v>
      </c>
      <c r="J2686" s="1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1.1428571428571429E-2</v>
      </c>
      <c r="P2686" s="19">
        <f t="shared" si="165"/>
        <v>200</v>
      </c>
      <c r="Q2686" t="s">
        <v>8313</v>
      </c>
      <c r="R2686" t="s">
        <v>8361</v>
      </c>
      <c r="S2686" s="14">
        <f t="shared" si="166"/>
        <v>41820.914641203701</v>
      </c>
      <c r="T2686" s="14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8221</v>
      </c>
      <c r="G2687" t="s">
        <v>8224</v>
      </c>
      <c r="H2687" t="s">
        <v>8246</v>
      </c>
      <c r="I2687" s="16">
        <v>1430149330</v>
      </c>
      <c r="J2687" s="16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2.0000000000000001E-4</v>
      </c>
      <c r="P2687" s="19">
        <f t="shared" si="165"/>
        <v>10</v>
      </c>
      <c r="Q2687" t="s">
        <v>8313</v>
      </c>
      <c r="R2687" t="s">
        <v>8361</v>
      </c>
      <c r="S2687" s="14">
        <f t="shared" si="166"/>
        <v>42061.69594907407</v>
      </c>
      <c r="T2687" s="14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9">
        <v>30000</v>
      </c>
      <c r="E2688" s="11">
        <v>0</v>
      </c>
      <c r="F2688" t="s">
        <v>8221</v>
      </c>
      <c r="G2688" t="s">
        <v>8224</v>
      </c>
      <c r="H2688" t="s">
        <v>8246</v>
      </c>
      <c r="I2688" s="16">
        <v>1412119423</v>
      </c>
      <c r="J2688" s="16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19" t="e">
        <f t="shared" si="165"/>
        <v>#DIV/0!</v>
      </c>
      <c r="Q2688" t="s">
        <v>8313</v>
      </c>
      <c r="R2688" t="s">
        <v>8361</v>
      </c>
      <c r="S2688" s="14">
        <f t="shared" si="166"/>
        <v>41892.974803240737</v>
      </c>
      <c r="T2688" s="14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9">
        <v>15000</v>
      </c>
      <c r="E2689" s="11">
        <v>0</v>
      </c>
      <c r="F2689" t="s">
        <v>8221</v>
      </c>
      <c r="G2689" t="s">
        <v>8224</v>
      </c>
      <c r="H2689" t="s">
        <v>8246</v>
      </c>
      <c r="I2689" s="16">
        <v>1435591318</v>
      </c>
      <c r="J2689" s="16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19" t="e">
        <f t="shared" si="165"/>
        <v>#DIV/0!</v>
      </c>
      <c r="Q2689" t="s">
        <v>8313</v>
      </c>
      <c r="R2689" t="s">
        <v>8361</v>
      </c>
      <c r="S2689" s="14">
        <f t="shared" si="166"/>
        <v>42154.64025462963</v>
      </c>
      <c r="T2689" s="14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8221</v>
      </c>
      <c r="G2690" t="s">
        <v>8224</v>
      </c>
      <c r="H2690" t="s">
        <v>8246</v>
      </c>
      <c r="I2690" s="16">
        <v>1424746800</v>
      </c>
      <c r="J2690" s="16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1.48E-3</v>
      </c>
      <c r="P2690" s="19">
        <f t="shared" si="165"/>
        <v>5.2857142857142856</v>
      </c>
      <c r="Q2690" t="s">
        <v>8313</v>
      </c>
      <c r="R2690" t="s">
        <v>8361</v>
      </c>
      <c r="S2690" s="14">
        <f t="shared" si="166"/>
        <v>42028.118865740747</v>
      </c>
      <c r="T2690" s="14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8221</v>
      </c>
      <c r="G2691" t="s">
        <v>8224</v>
      </c>
      <c r="H2691" t="s">
        <v>8246</v>
      </c>
      <c r="I2691" s="16">
        <v>1469919890</v>
      </c>
      <c r="J2691" s="16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E2691/D2691</f>
        <v>2.8571428571428571E-5</v>
      </c>
      <c r="P2691" s="19">
        <f t="shared" ref="P2691:P2754" si="169">E2691/L2691</f>
        <v>1</v>
      </c>
      <c r="Q2691" t="s">
        <v>8313</v>
      </c>
      <c r="R2691" t="s">
        <v>8361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8221</v>
      </c>
      <c r="G2692" t="s">
        <v>8224</v>
      </c>
      <c r="H2692" t="s">
        <v>8246</v>
      </c>
      <c r="I2692" s="16">
        <v>1433298676</v>
      </c>
      <c r="J2692" s="16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0.107325</v>
      </c>
      <c r="P2692" s="19">
        <f t="shared" si="169"/>
        <v>72.762711864406782</v>
      </c>
      <c r="Q2692" t="s">
        <v>8313</v>
      </c>
      <c r="R2692" t="s">
        <v>8361</v>
      </c>
      <c r="S2692" s="14">
        <f t="shared" si="170"/>
        <v>42113.105046296296</v>
      </c>
      <c r="T2692" s="14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8221</v>
      </c>
      <c r="G2693" t="s">
        <v>8229</v>
      </c>
      <c r="H2693" t="s">
        <v>8251</v>
      </c>
      <c r="I2693" s="16">
        <v>1431278557</v>
      </c>
      <c r="J2693" s="16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5.3846153846153844E-4</v>
      </c>
      <c r="P2693" s="19">
        <f t="shared" si="169"/>
        <v>17.5</v>
      </c>
      <c r="Q2693" t="s">
        <v>8313</v>
      </c>
      <c r="R2693" t="s">
        <v>8361</v>
      </c>
      <c r="S2693" s="14">
        <f t="shared" si="170"/>
        <v>42089.724039351851</v>
      </c>
      <c r="T2693" s="14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8221</v>
      </c>
      <c r="G2694" t="s">
        <v>8224</v>
      </c>
      <c r="H2694" t="s">
        <v>8246</v>
      </c>
      <c r="I2694" s="16">
        <v>1427266860</v>
      </c>
      <c r="J2694" s="16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7.1428571428571426E-3</v>
      </c>
      <c r="P2694" s="19">
        <f t="shared" si="169"/>
        <v>25</v>
      </c>
      <c r="Q2694" t="s">
        <v>8313</v>
      </c>
      <c r="R2694" t="s">
        <v>8361</v>
      </c>
      <c r="S2694" s="14">
        <f t="shared" si="170"/>
        <v>42058.334027777775</v>
      </c>
      <c r="T2694" s="14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8221</v>
      </c>
      <c r="G2695" t="s">
        <v>8224</v>
      </c>
      <c r="H2695" t="s">
        <v>8246</v>
      </c>
      <c r="I2695" s="16">
        <v>1407899966</v>
      </c>
      <c r="J2695" s="16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8.0000000000000002E-3</v>
      </c>
      <c r="P2695" s="19">
        <f t="shared" si="169"/>
        <v>13.333333333333334</v>
      </c>
      <c r="Q2695" t="s">
        <v>8313</v>
      </c>
      <c r="R2695" t="s">
        <v>8361</v>
      </c>
      <c r="S2695" s="14">
        <f t="shared" si="170"/>
        <v>41834.138495370367</v>
      </c>
      <c r="T2695" s="14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8221</v>
      </c>
      <c r="G2696" t="s">
        <v>8224</v>
      </c>
      <c r="H2696" t="s">
        <v>8246</v>
      </c>
      <c r="I2696" s="16">
        <v>1411701739</v>
      </c>
      <c r="J2696" s="1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3.3333333333333335E-5</v>
      </c>
      <c r="P2696" s="19">
        <f t="shared" si="169"/>
        <v>1</v>
      </c>
      <c r="Q2696" t="s">
        <v>8313</v>
      </c>
      <c r="R2696" t="s">
        <v>8361</v>
      </c>
      <c r="S2696" s="14">
        <f t="shared" si="170"/>
        <v>41878.140497685185</v>
      </c>
      <c r="T2696" s="14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8221</v>
      </c>
      <c r="G2697" t="s">
        <v>8224</v>
      </c>
      <c r="H2697" t="s">
        <v>8246</v>
      </c>
      <c r="I2697" s="16">
        <v>1428981718</v>
      </c>
      <c r="J2697" s="16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4.7333333333333333E-3</v>
      </c>
      <c r="P2697" s="19">
        <f t="shared" si="169"/>
        <v>23.666666666666668</v>
      </c>
      <c r="Q2697" t="s">
        <v>8313</v>
      </c>
      <c r="R2697" t="s">
        <v>8361</v>
      </c>
      <c r="S2697" s="14">
        <f t="shared" si="170"/>
        <v>42048.181921296295</v>
      </c>
      <c r="T2697" s="14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8221</v>
      </c>
      <c r="G2698" t="s">
        <v>8224</v>
      </c>
      <c r="H2698" t="s">
        <v>8246</v>
      </c>
      <c r="I2698" s="16">
        <v>1419538560</v>
      </c>
      <c r="J2698" s="16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5.6500000000000002E-2</v>
      </c>
      <c r="P2698" s="19">
        <f t="shared" si="169"/>
        <v>89.21052631578948</v>
      </c>
      <c r="Q2698" t="s">
        <v>8313</v>
      </c>
      <c r="R2698" t="s">
        <v>8361</v>
      </c>
      <c r="S2698" s="14">
        <f t="shared" si="170"/>
        <v>41964.844444444447</v>
      </c>
      <c r="T2698" s="14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8221</v>
      </c>
      <c r="G2699" t="s">
        <v>8224</v>
      </c>
      <c r="H2699" t="s">
        <v>8246</v>
      </c>
      <c r="I2699" s="16">
        <v>1438552800</v>
      </c>
      <c r="J2699" s="16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0.26352173913043481</v>
      </c>
      <c r="P2699" s="19">
        <f t="shared" si="169"/>
        <v>116.55769230769231</v>
      </c>
      <c r="Q2699" t="s">
        <v>8313</v>
      </c>
      <c r="R2699" t="s">
        <v>8361</v>
      </c>
      <c r="S2699" s="14">
        <f t="shared" si="170"/>
        <v>42187.940081018518</v>
      </c>
      <c r="T2699" s="14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8221</v>
      </c>
      <c r="G2700" t="s">
        <v>8224</v>
      </c>
      <c r="H2700" t="s">
        <v>8246</v>
      </c>
      <c r="I2700" s="16">
        <v>1403904808</v>
      </c>
      <c r="J2700" s="16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3.2512500000000002E-3</v>
      </c>
      <c r="P2700" s="19">
        <f t="shared" si="169"/>
        <v>13.005000000000001</v>
      </c>
      <c r="Q2700" t="s">
        <v>8313</v>
      </c>
      <c r="R2700" t="s">
        <v>8361</v>
      </c>
      <c r="S2700" s="14">
        <f t="shared" si="170"/>
        <v>41787.898240740738</v>
      </c>
      <c r="T2700" s="14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9">
        <v>2</v>
      </c>
      <c r="E2701" s="11">
        <v>0</v>
      </c>
      <c r="F2701" t="s">
        <v>8221</v>
      </c>
      <c r="G2701" t="s">
        <v>8229</v>
      </c>
      <c r="H2701" t="s">
        <v>8251</v>
      </c>
      <c r="I2701" s="16">
        <v>1407533463</v>
      </c>
      <c r="J2701" s="16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19" t="e">
        <f t="shared" si="169"/>
        <v>#DIV/0!</v>
      </c>
      <c r="Q2701" t="s">
        <v>8313</v>
      </c>
      <c r="R2701" t="s">
        <v>8361</v>
      </c>
      <c r="S2701" s="14">
        <f t="shared" si="170"/>
        <v>41829.896562499998</v>
      </c>
      <c r="T2701" s="14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8221</v>
      </c>
      <c r="G2702" t="s">
        <v>8224</v>
      </c>
      <c r="H2702" t="s">
        <v>8246</v>
      </c>
      <c r="I2702" s="16">
        <v>1411073972</v>
      </c>
      <c r="J2702" s="16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7.0007000700070005E-3</v>
      </c>
      <c r="P2702" s="19">
        <f t="shared" si="169"/>
        <v>17.5</v>
      </c>
      <c r="Q2702" t="s">
        <v>8313</v>
      </c>
      <c r="R2702" t="s">
        <v>8361</v>
      </c>
      <c r="S2702" s="14">
        <f t="shared" si="170"/>
        <v>41870.87467592593</v>
      </c>
      <c r="T2702" s="14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 s="16">
        <v>1491586534</v>
      </c>
      <c r="J2703" s="16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0.46176470588235297</v>
      </c>
      <c r="P2703" s="19">
        <f t="shared" si="169"/>
        <v>34.130434782608695</v>
      </c>
      <c r="Q2703" t="s">
        <v>8326</v>
      </c>
      <c r="R2703" t="s">
        <v>8336</v>
      </c>
      <c r="S2703" s="14">
        <f t="shared" si="170"/>
        <v>42801.774699074071</v>
      </c>
      <c r="T2703" s="14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8222</v>
      </c>
      <c r="G2704" t="s">
        <v>8224</v>
      </c>
      <c r="H2704" t="s">
        <v>8246</v>
      </c>
      <c r="I2704" s="16">
        <v>1491416077</v>
      </c>
      <c r="J2704" s="16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0.34410000000000002</v>
      </c>
      <c r="P2704" s="19">
        <f t="shared" si="169"/>
        <v>132.34615384615384</v>
      </c>
      <c r="Q2704" t="s">
        <v>8326</v>
      </c>
      <c r="R2704" t="s">
        <v>8336</v>
      </c>
      <c r="S2704" s="14">
        <f t="shared" si="170"/>
        <v>42800.801817129628</v>
      </c>
      <c r="T2704" s="14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8222</v>
      </c>
      <c r="G2705" t="s">
        <v>8238</v>
      </c>
      <c r="H2705" t="s">
        <v>8256</v>
      </c>
      <c r="I2705" s="16">
        <v>1490196830</v>
      </c>
      <c r="J2705" s="16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1.0375000000000001</v>
      </c>
      <c r="P2705" s="19">
        <f t="shared" si="169"/>
        <v>922.22222222222217</v>
      </c>
      <c r="Q2705" t="s">
        <v>8326</v>
      </c>
      <c r="R2705" t="s">
        <v>8336</v>
      </c>
      <c r="S2705" s="14">
        <f t="shared" si="170"/>
        <v>42756.690162037034</v>
      </c>
      <c r="T2705" s="14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8222</v>
      </c>
      <c r="G2706" t="s">
        <v>8224</v>
      </c>
      <c r="H2706" t="s">
        <v>8246</v>
      </c>
      <c r="I2706" s="16">
        <v>1491421314</v>
      </c>
      <c r="J2706" s="1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6.0263157894736845E-2</v>
      </c>
      <c r="P2706" s="19">
        <f t="shared" si="169"/>
        <v>163.57142857142858</v>
      </c>
      <c r="Q2706" t="s">
        <v>8326</v>
      </c>
      <c r="R2706" t="s">
        <v>8336</v>
      </c>
      <c r="S2706" s="14">
        <f t="shared" si="170"/>
        <v>42787.862430555557</v>
      </c>
      <c r="T2706" s="14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8222</v>
      </c>
      <c r="G2707" t="s">
        <v>8224</v>
      </c>
      <c r="H2707" t="s">
        <v>8246</v>
      </c>
      <c r="I2707" s="16">
        <v>1490389158</v>
      </c>
      <c r="J2707" s="16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0.10539393939393939</v>
      </c>
      <c r="P2707" s="19">
        <f t="shared" si="169"/>
        <v>217.375</v>
      </c>
      <c r="Q2707" t="s">
        <v>8326</v>
      </c>
      <c r="R2707" t="s">
        <v>8336</v>
      </c>
      <c r="S2707" s="14">
        <f t="shared" si="170"/>
        <v>42773.916180555556</v>
      </c>
      <c r="T2707" s="14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8219</v>
      </c>
      <c r="G2708" t="s">
        <v>8224</v>
      </c>
      <c r="H2708" t="s">
        <v>8246</v>
      </c>
      <c r="I2708" s="16">
        <v>1413442740</v>
      </c>
      <c r="J2708" s="16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1.1229714285714285</v>
      </c>
      <c r="P2708" s="19">
        <f t="shared" si="169"/>
        <v>149.44486692015209</v>
      </c>
      <c r="Q2708" t="s">
        <v>8326</v>
      </c>
      <c r="R2708" t="s">
        <v>8336</v>
      </c>
      <c r="S2708" s="14">
        <f t="shared" si="170"/>
        <v>41899.294942129629</v>
      </c>
      <c r="T2708" s="14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8219</v>
      </c>
      <c r="G2709" t="s">
        <v>8224</v>
      </c>
      <c r="H2709" t="s">
        <v>8246</v>
      </c>
      <c r="I2709" s="16">
        <v>1369637940</v>
      </c>
      <c r="J2709" s="16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3.50844625</v>
      </c>
      <c r="P2709" s="19">
        <f t="shared" si="169"/>
        <v>71.237487309644663</v>
      </c>
      <c r="Q2709" t="s">
        <v>8326</v>
      </c>
      <c r="R2709" t="s">
        <v>8336</v>
      </c>
      <c r="S2709" s="14">
        <f t="shared" si="170"/>
        <v>41391.782905092594</v>
      </c>
      <c r="T2709" s="14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8219</v>
      </c>
      <c r="G2710" t="s">
        <v>8225</v>
      </c>
      <c r="H2710" t="s">
        <v>8247</v>
      </c>
      <c r="I2710" s="16">
        <v>1469119526</v>
      </c>
      <c r="J2710" s="16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2.3321535</v>
      </c>
      <c r="P2710" s="19">
        <f t="shared" si="169"/>
        <v>44.464318398474738</v>
      </c>
      <c r="Q2710" t="s">
        <v>8326</v>
      </c>
      <c r="R2710" t="s">
        <v>8336</v>
      </c>
      <c r="S2710" s="14">
        <f t="shared" si="170"/>
        <v>42512.698217592595</v>
      </c>
      <c r="T2710" s="14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8219</v>
      </c>
      <c r="G2711" t="s">
        <v>8224</v>
      </c>
      <c r="H2711" t="s">
        <v>8246</v>
      </c>
      <c r="I2711" s="16">
        <v>1475553540</v>
      </c>
      <c r="J2711" s="16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1.01606</v>
      </c>
      <c r="P2711" s="19">
        <f t="shared" si="169"/>
        <v>164.94480519480518</v>
      </c>
      <c r="Q2711" t="s">
        <v>8326</v>
      </c>
      <c r="R2711" t="s">
        <v>8336</v>
      </c>
      <c r="S2711" s="14">
        <f t="shared" si="170"/>
        <v>42612.149780092594</v>
      </c>
      <c r="T2711" s="14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8219</v>
      </c>
      <c r="G2712" t="s">
        <v>8224</v>
      </c>
      <c r="H2712" t="s">
        <v>8246</v>
      </c>
      <c r="I2712" s="16">
        <v>1407549600</v>
      </c>
      <c r="J2712" s="16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1.5390035000000002</v>
      </c>
      <c r="P2712" s="19">
        <f t="shared" si="169"/>
        <v>84.871516544117654</v>
      </c>
      <c r="Q2712" t="s">
        <v>8326</v>
      </c>
      <c r="R2712" t="s">
        <v>8336</v>
      </c>
      <c r="S2712" s="14">
        <f t="shared" si="170"/>
        <v>41828.229490740741</v>
      </c>
      <c r="T2712" s="14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8219</v>
      </c>
      <c r="G2713" t="s">
        <v>8225</v>
      </c>
      <c r="H2713" t="s">
        <v>8247</v>
      </c>
      <c r="I2713" s="16">
        <v>1403301660</v>
      </c>
      <c r="J2713" s="16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1.007161125319693</v>
      </c>
      <c r="P2713" s="19">
        <f t="shared" si="169"/>
        <v>53.945205479452056</v>
      </c>
      <c r="Q2713" t="s">
        <v>8326</v>
      </c>
      <c r="R2713" t="s">
        <v>8336</v>
      </c>
      <c r="S2713" s="14">
        <f t="shared" si="170"/>
        <v>41780.745254629634</v>
      </c>
      <c r="T2713" s="14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8219</v>
      </c>
      <c r="G2714" t="s">
        <v>8224</v>
      </c>
      <c r="H2714" t="s">
        <v>8246</v>
      </c>
      <c r="I2714" s="16">
        <v>1373738400</v>
      </c>
      <c r="J2714" s="16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1.3138181818181818</v>
      </c>
      <c r="P2714" s="19">
        <f t="shared" si="169"/>
        <v>50.531468531468533</v>
      </c>
      <c r="Q2714" t="s">
        <v>8326</v>
      </c>
      <c r="R2714" t="s">
        <v>8336</v>
      </c>
      <c r="S2714" s="14">
        <f t="shared" si="170"/>
        <v>41432.062037037038</v>
      </c>
      <c r="T2714" s="14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8219</v>
      </c>
      <c r="G2715" t="s">
        <v>8224</v>
      </c>
      <c r="H2715" t="s">
        <v>8246</v>
      </c>
      <c r="I2715" s="16">
        <v>1450971684</v>
      </c>
      <c r="J2715" s="16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1.0224133333333334</v>
      </c>
      <c r="P2715" s="19">
        <f t="shared" si="169"/>
        <v>108.00140845070422</v>
      </c>
      <c r="Q2715" t="s">
        <v>8326</v>
      </c>
      <c r="R2715" t="s">
        <v>8336</v>
      </c>
      <c r="S2715" s="14">
        <f t="shared" si="170"/>
        <v>42322.653749999998</v>
      </c>
      <c r="T2715" s="14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8219</v>
      </c>
      <c r="G2716" t="s">
        <v>8224</v>
      </c>
      <c r="H2716" t="s">
        <v>8246</v>
      </c>
      <c r="I2716" s="16">
        <v>1476486000</v>
      </c>
      <c r="J2716" s="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1.1635599999999999</v>
      </c>
      <c r="P2716" s="19">
        <f t="shared" si="169"/>
        <v>95.373770491803285</v>
      </c>
      <c r="Q2716" t="s">
        <v>8326</v>
      </c>
      <c r="R2716" t="s">
        <v>8336</v>
      </c>
      <c r="S2716" s="14">
        <f t="shared" si="170"/>
        <v>42629.655046296291</v>
      </c>
      <c r="T2716" s="14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8219</v>
      </c>
      <c r="G2717" t="s">
        <v>8224</v>
      </c>
      <c r="H2717" t="s">
        <v>8246</v>
      </c>
      <c r="I2717" s="16">
        <v>1456047228</v>
      </c>
      <c r="J2717" s="16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2.6462241666666664</v>
      </c>
      <c r="P2717" s="19">
        <f t="shared" si="169"/>
        <v>57.631016333938291</v>
      </c>
      <c r="Q2717" t="s">
        <v>8326</v>
      </c>
      <c r="R2717" t="s">
        <v>8336</v>
      </c>
      <c r="S2717" s="14">
        <f t="shared" si="170"/>
        <v>42387.398472222223</v>
      </c>
      <c r="T2717" s="14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 s="16">
        <v>1444291193</v>
      </c>
      <c r="J2718" s="16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1.1998010000000001</v>
      </c>
      <c r="P2718" s="19">
        <f t="shared" si="169"/>
        <v>64.160481283422456</v>
      </c>
      <c r="Q2718" t="s">
        <v>8326</v>
      </c>
      <c r="R2718" t="s">
        <v>8336</v>
      </c>
      <c r="S2718" s="14">
        <f t="shared" si="170"/>
        <v>42255.333252314813</v>
      </c>
      <c r="T2718" s="14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8219</v>
      </c>
      <c r="G2719" t="s">
        <v>8224</v>
      </c>
      <c r="H2719" t="s">
        <v>8246</v>
      </c>
      <c r="I2719" s="16">
        <v>1417906649</v>
      </c>
      <c r="J2719" s="16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1.2010400000000001</v>
      </c>
      <c r="P2719" s="19">
        <f t="shared" si="169"/>
        <v>92.387692307692305</v>
      </c>
      <c r="Q2719" t="s">
        <v>8326</v>
      </c>
      <c r="R2719" t="s">
        <v>8336</v>
      </c>
      <c r="S2719" s="14">
        <f t="shared" si="170"/>
        <v>41934.914918981485</v>
      </c>
      <c r="T2719" s="14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8219</v>
      </c>
      <c r="G2720" t="s">
        <v>8224</v>
      </c>
      <c r="H2720" t="s">
        <v>8246</v>
      </c>
      <c r="I2720" s="16">
        <v>1462316400</v>
      </c>
      <c r="J2720" s="16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1.0358333333333334</v>
      </c>
      <c r="P2720" s="19">
        <f t="shared" si="169"/>
        <v>125.97972972972973</v>
      </c>
      <c r="Q2720" t="s">
        <v>8326</v>
      </c>
      <c r="R2720" t="s">
        <v>8336</v>
      </c>
      <c r="S2720" s="14">
        <f t="shared" si="170"/>
        <v>42465.596585648149</v>
      </c>
      <c r="T2720" s="14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8219</v>
      </c>
      <c r="G2721" t="s">
        <v>8224</v>
      </c>
      <c r="H2721" t="s">
        <v>8246</v>
      </c>
      <c r="I2721" s="16">
        <v>1460936694</v>
      </c>
      <c r="J2721" s="16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1.0883333333333334</v>
      </c>
      <c r="P2721" s="19">
        <f t="shared" si="169"/>
        <v>94.637681159420296</v>
      </c>
      <c r="Q2721" t="s">
        <v>8326</v>
      </c>
      <c r="R2721" t="s">
        <v>8336</v>
      </c>
      <c r="S2721" s="14">
        <f t="shared" si="170"/>
        <v>42418.031180555554</v>
      </c>
      <c r="T2721" s="14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8219</v>
      </c>
      <c r="G2722" t="s">
        <v>8224</v>
      </c>
      <c r="H2722" t="s">
        <v>8246</v>
      </c>
      <c r="I2722" s="16">
        <v>1478866253</v>
      </c>
      <c r="J2722" s="16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1.1812400000000001</v>
      </c>
      <c r="P2722" s="19">
        <f t="shared" si="169"/>
        <v>170.69942196531792</v>
      </c>
      <c r="Q2722" t="s">
        <v>8326</v>
      </c>
      <c r="R2722" t="s">
        <v>8336</v>
      </c>
      <c r="S2722" s="14">
        <f t="shared" si="170"/>
        <v>42655.465891203698</v>
      </c>
      <c r="T2722" s="14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8219</v>
      </c>
      <c r="G2723" t="s">
        <v>8225</v>
      </c>
      <c r="H2723" t="s">
        <v>8247</v>
      </c>
      <c r="I2723" s="16">
        <v>1378494000</v>
      </c>
      <c r="J2723" s="16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14.62</v>
      </c>
      <c r="P2723" s="19">
        <f t="shared" si="169"/>
        <v>40.762081784386616</v>
      </c>
      <c r="Q2723" t="s">
        <v>8321</v>
      </c>
      <c r="R2723" t="s">
        <v>8322</v>
      </c>
      <c r="S2723" s="14">
        <f t="shared" si="170"/>
        <v>41493.543958333335</v>
      </c>
      <c r="T2723" s="14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8219</v>
      </c>
      <c r="G2724" t="s">
        <v>8224</v>
      </c>
      <c r="H2724" t="s">
        <v>8246</v>
      </c>
      <c r="I2724" s="16">
        <v>1485722053</v>
      </c>
      <c r="J2724" s="16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2.5253999999999999</v>
      </c>
      <c r="P2724" s="19">
        <f t="shared" si="169"/>
        <v>68.254054054054052</v>
      </c>
      <c r="Q2724" t="s">
        <v>8321</v>
      </c>
      <c r="R2724" t="s">
        <v>8322</v>
      </c>
      <c r="S2724" s="14">
        <f t="shared" si="170"/>
        <v>42704.857094907406</v>
      </c>
      <c r="T2724" s="14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8219</v>
      </c>
      <c r="G2725" t="s">
        <v>8224</v>
      </c>
      <c r="H2725" t="s">
        <v>8246</v>
      </c>
      <c r="I2725" s="16">
        <v>1420060088</v>
      </c>
      <c r="J2725" s="16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1.4005000000000001</v>
      </c>
      <c r="P2725" s="19">
        <f t="shared" si="169"/>
        <v>95.48863636363636</v>
      </c>
      <c r="Q2725" t="s">
        <v>8321</v>
      </c>
      <c r="R2725" t="s">
        <v>8322</v>
      </c>
      <c r="S2725" s="14">
        <f t="shared" si="170"/>
        <v>41944.83898148148</v>
      </c>
      <c r="T2725" s="14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8219</v>
      </c>
      <c r="G2726" t="s">
        <v>8225</v>
      </c>
      <c r="H2726" t="s">
        <v>8247</v>
      </c>
      <c r="I2726" s="16">
        <v>1439625059</v>
      </c>
      <c r="J2726" s="1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2.9687520259319289</v>
      </c>
      <c r="P2726" s="19">
        <f t="shared" si="169"/>
        <v>7.1902649656526005</v>
      </c>
      <c r="Q2726" t="s">
        <v>8321</v>
      </c>
      <c r="R2726" t="s">
        <v>8322</v>
      </c>
      <c r="S2726" s="14">
        <f t="shared" si="170"/>
        <v>42199.32707175926</v>
      </c>
      <c r="T2726" s="14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8219</v>
      </c>
      <c r="G2727" t="s">
        <v>8229</v>
      </c>
      <c r="H2727" t="s">
        <v>8251</v>
      </c>
      <c r="I2727" s="16">
        <v>1488390735</v>
      </c>
      <c r="J2727" s="16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1.445425</v>
      </c>
      <c r="P2727" s="19">
        <f t="shared" si="169"/>
        <v>511.65486725663715</v>
      </c>
      <c r="Q2727" t="s">
        <v>8321</v>
      </c>
      <c r="R2727" t="s">
        <v>8322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8219</v>
      </c>
      <c r="G2728" t="s">
        <v>8224</v>
      </c>
      <c r="H2728" t="s">
        <v>8246</v>
      </c>
      <c r="I2728" s="16">
        <v>1461333311</v>
      </c>
      <c r="J2728" s="16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1.05745</v>
      </c>
      <c r="P2728" s="19">
        <f t="shared" si="169"/>
        <v>261.74504950495049</v>
      </c>
      <c r="Q2728" t="s">
        <v>8321</v>
      </c>
      <c r="R2728" t="s">
        <v>8322</v>
      </c>
      <c r="S2728" s="14">
        <f t="shared" si="170"/>
        <v>42452.579988425925</v>
      </c>
      <c r="T2728" s="14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8219</v>
      </c>
      <c r="G2729" t="s">
        <v>8224</v>
      </c>
      <c r="H2729" t="s">
        <v>8246</v>
      </c>
      <c r="I2729" s="16">
        <v>1438964063</v>
      </c>
      <c r="J2729" s="16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4.9321000000000002</v>
      </c>
      <c r="P2729" s="19">
        <f t="shared" si="169"/>
        <v>69.760961810466767</v>
      </c>
      <c r="Q2729" t="s">
        <v>8321</v>
      </c>
      <c r="R2729" t="s">
        <v>8322</v>
      </c>
      <c r="S2729" s="14">
        <f t="shared" si="170"/>
        <v>42198.676655092597</v>
      </c>
      <c r="T2729" s="14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8219</v>
      </c>
      <c r="G2730" t="s">
        <v>8224</v>
      </c>
      <c r="H2730" t="s">
        <v>8246</v>
      </c>
      <c r="I2730" s="16">
        <v>1451485434</v>
      </c>
      <c r="J2730" s="16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2.0182666666666669</v>
      </c>
      <c r="P2730" s="19">
        <f t="shared" si="169"/>
        <v>77.229591836734699</v>
      </c>
      <c r="Q2730" t="s">
        <v>8321</v>
      </c>
      <c r="R2730" t="s">
        <v>8322</v>
      </c>
      <c r="S2730" s="14">
        <f t="shared" si="170"/>
        <v>42333.59993055556</v>
      </c>
      <c r="T2730" s="14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8219</v>
      </c>
      <c r="G2731" t="s">
        <v>8224</v>
      </c>
      <c r="H2731" t="s">
        <v>8246</v>
      </c>
      <c r="I2731" s="16">
        <v>1430459197</v>
      </c>
      <c r="J2731" s="16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1.0444</v>
      </c>
      <c r="P2731" s="19">
        <f t="shared" si="169"/>
        <v>340.56521739130437</v>
      </c>
      <c r="Q2731" t="s">
        <v>8321</v>
      </c>
      <c r="R2731" t="s">
        <v>8322</v>
      </c>
      <c r="S2731" s="14">
        <f t="shared" si="170"/>
        <v>42095.240706018521</v>
      </c>
      <c r="T2731" s="14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8219</v>
      </c>
      <c r="G2732" t="s">
        <v>8224</v>
      </c>
      <c r="H2732" t="s">
        <v>8246</v>
      </c>
      <c r="I2732" s="16">
        <v>1366635575</v>
      </c>
      <c r="J2732" s="16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1.7029262962962963</v>
      </c>
      <c r="P2732" s="19">
        <f t="shared" si="169"/>
        <v>67.417903225806455</v>
      </c>
      <c r="Q2732" t="s">
        <v>8321</v>
      </c>
      <c r="R2732" t="s">
        <v>8322</v>
      </c>
      <c r="S2732" s="14">
        <f t="shared" si="170"/>
        <v>41351.541377314818</v>
      </c>
      <c r="T2732" s="14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8219</v>
      </c>
      <c r="G2733" t="s">
        <v>8224</v>
      </c>
      <c r="H2733" t="s">
        <v>8246</v>
      </c>
      <c r="I2733" s="16">
        <v>1413604800</v>
      </c>
      <c r="J2733" s="16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1.0430333333333333</v>
      </c>
      <c r="P2733" s="19">
        <f t="shared" si="169"/>
        <v>845.70270270270271</v>
      </c>
      <c r="Q2733" t="s">
        <v>8321</v>
      </c>
      <c r="R2733" t="s">
        <v>8322</v>
      </c>
      <c r="S2733" s="14">
        <f t="shared" si="170"/>
        <v>41872.525717592594</v>
      </c>
      <c r="T2733" s="14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8219</v>
      </c>
      <c r="G2734" t="s">
        <v>8224</v>
      </c>
      <c r="H2734" t="s">
        <v>8246</v>
      </c>
      <c r="I2734" s="16">
        <v>1369699200</v>
      </c>
      <c r="J2734" s="16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1.1825000000000001</v>
      </c>
      <c r="P2734" s="19">
        <f t="shared" si="169"/>
        <v>97.191780821917803</v>
      </c>
      <c r="Q2734" t="s">
        <v>8321</v>
      </c>
      <c r="R2734" t="s">
        <v>8322</v>
      </c>
      <c r="S2734" s="14">
        <f t="shared" si="170"/>
        <v>41389.808194444442</v>
      </c>
      <c r="T2734" s="14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8219</v>
      </c>
      <c r="G2735" t="s">
        <v>8224</v>
      </c>
      <c r="H2735" t="s">
        <v>8246</v>
      </c>
      <c r="I2735" s="16">
        <v>1428643974</v>
      </c>
      <c r="J2735" s="16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1.07538</v>
      </c>
      <c r="P2735" s="19">
        <f t="shared" si="169"/>
        <v>451.84033613445376</v>
      </c>
      <c r="Q2735" t="s">
        <v>8321</v>
      </c>
      <c r="R2735" t="s">
        <v>8322</v>
      </c>
      <c r="S2735" s="14">
        <f t="shared" si="170"/>
        <v>42044.272847222222</v>
      </c>
      <c r="T2735" s="14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8219</v>
      </c>
      <c r="G2736" t="s">
        <v>8224</v>
      </c>
      <c r="H2736" t="s">
        <v>8246</v>
      </c>
      <c r="I2736" s="16">
        <v>1476395940</v>
      </c>
      <c r="J2736" s="1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</v>
      </c>
      <c r="P2736" s="19">
        <f t="shared" si="169"/>
        <v>138.66871165644173</v>
      </c>
      <c r="Q2736" t="s">
        <v>8321</v>
      </c>
      <c r="R2736" t="s">
        <v>8322</v>
      </c>
      <c r="S2736" s="14">
        <f t="shared" si="170"/>
        <v>42626.668888888889</v>
      </c>
      <c r="T2736" s="14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8219</v>
      </c>
      <c r="G2737" t="s">
        <v>8225</v>
      </c>
      <c r="H2737" t="s">
        <v>8247</v>
      </c>
      <c r="I2737" s="16">
        <v>1363204800</v>
      </c>
      <c r="J2737" s="16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9.7813466666666677</v>
      </c>
      <c r="P2737" s="19">
        <f t="shared" si="169"/>
        <v>21.640147492625371</v>
      </c>
      <c r="Q2737" t="s">
        <v>8321</v>
      </c>
      <c r="R2737" t="s">
        <v>8322</v>
      </c>
      <c r="S2737" s="14">
        <f t="shared" si="170"/>
        <v>41316.120949074073</v>
      </c>
      <c r="T2737" s="14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8219</v>
      </c>
      <c r="G2738" t="s">
        <v>8229</v>
      </c>
      <c r="H2738" t="s">
        <v>8251</v>
      </c>
      <c r="I2738" s="16">
        <v>1398268773</v>
      </c>
      <c r="J2738" s="16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1.2290000000000001</v>
      </c>
      <c r="P2738" s="19">
        <f t="shared" si="169"/>
        <v>169.51724137931035</v>
      </c>
      <c r="Q2738" t="s">
        <v>8321</v>
      </c>
      <c r="R2738" t="s">
        <v>8322</v>
      </c>
      <c r="S2738" s="14">
        <f t="shared" si="170"/>
        <v>41722.666354166664</v>
      </c>
      <c r="T2738" s="14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8219</v>
      </c>
      <c r="G2739" t="s">
        <v>8224</v>
      </c>
      <c r="H2739" t="s">
        <v>8246</v>
      </c>
      <c r="I2739" s="16">
        <v>1389812400</v>
      </c>
      <c r="J2739" s="16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2.4606080000000001</v>
      </c>
      <c r="P2739" s="19">
        <f t="shared" si="169"/>
        <v>161.88210526315791</v>
      </c>
      <c r="Q2739" t="s">
        <v>8321</v>
      </c>
      <c r="R2739" t="s">
        <v>8322</v>
      </c>
      <c r="S2739" s="14">
        <f t="shared" si="170"/>
        <v>41611.917673611111</v>
      </c>
      <c r="T2739" s="14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8219</v>
      </c>
      <c r="G2740" t="s">
        <v>8224</v>
      </c>
      <c r="H2740" t="s">
        <v>8246</v>
      </c>
      <c r="I2740" s="16">
        <v>1478402804</v>
      </c>
      <c r="J2740" s="16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1.4794</v>
      </c>
      <c r="P2740" s="19">
        <f t="shared" si="169"/>
        <v>493.13333333333333</v>
      </c>
      <c r="Q2740" t="s">
        <v>8321</v>
      </c>
      <c r="R2740" t="s">
        <v>8322</v>
      </c>
      <c r="S2740" s="14">
        <f t="shared" si="170"/>
        <v>42620.143564814818</v>
      </c>
      <c r="T2740" s="14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8219</v>
      </c>
      <c r="G2741" t="s">
        <v>8225</v>
      </c>
      <c r="H2741" t="s">
        <v>8247</v>
      </c>
      <c r="I2741" s="16">
        <v>1399324717</v>
      </c>
      <c r="J2741" s="16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3.8409090909090908</v>
      </c>
      <c r="P2741" s="19">
        <f t="shared" si="169"/>
        <v>22.120418848167539</v>
      </c>
      <c r="Q2741" t="s">
        <v>8321</v>
      </c>
      <c r="R2741" t="s">
        <v>8322</v>
      </c>
      <c r="S2741" s="14">
        <f t="shared" si="170"/>
        <v>41719.887928240743</v>
      </c>
      <c r="T2741" s="14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8219</v>
      </c>
      <c r="G2742" t="s">
        <v>8224</v>
      </c>
      <c r="H2742" t="s">
        <v>8246</v>
      </c>
      <c r="I2742" s="16">
        <v>1426117552</v>
      </c>
      <c r="J2742" s="16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1.0333333333333334</v>
      </c>
      <c r="P2742" s="19">
        <f t="shared" si="169"/>
        <v>18.235294117647058</v>
      </c>
      <c r="Q2742" t="s">
        <v>8321</v>
      </c>
      <c r="R2742" t="s">
        <v>8322</v>
      </c>
      <c r="S2742" s="14">
        <f t="shared" si="170"/>
        <v>42045.031851851847</v>
      </c>
      <c r="T2742" s="14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8221</v>
      </c>
      <c r="G2743" t="s">
        <v>8224</v>
      </c>
      <c r="H2743" t="s">
        <v>8246</v>
      </c>
      <c r="I2743" s="16">
        <v>1413770820</v>
      </c>
      <c r="J2743" s="16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4.3750000000000004E-3</v>
      </c>
      <c r="P2743" s="19">
        <f t="shared" si="169"/>
        <v>8.75</v>
      </c>
      <c r="Q2743" t="s">
        <v>8331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8221</v>
      </c>
      <c r="G2744" t="s">
        <v>8224</v>
      </c>
      <c r="H2744" t="s">
        <v>8246</v>
      </c>
      <c r="I2744" s="16">
        <v>1337102187</v>
      </c>
      <c r="J2744" s="16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0.29239999999999999</v>
      </c>
      <c r="P2744" s="19">
        <f t="shared" si="169"/>
        <v>40.611111111111114</v>
      </c>
      <c r="Q2744" t="s">
        <v>8331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9">
        <v>5999</v>
      </c>
      <c r="E2745" s="11">
        <v>0</v>
      </c>
      <c r="F2745" t="s">
        <v>8221</v>
      </c>
      <c r="G2745" t="s">
        <v>8224</v>
      </c>
      <c r="H2745" t="s">
        <v>8246</v>
      </c>
      <c r="I2745" s="16">
        <v>1476863607</v>
      </c>
      <c r="J2745" s="16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19" t="e">
        <f t="shared" si="169"/>
        <v>#DIV/0!</v>
      </c>
      <c r="Q2745" t="s">
        <v>8331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8221</v>
      </c>
      <c r="G2746" t="s">
        <v>8224</v>
      </c>
      <c r="H2746" t="s">
        <v>8246</v>
      </c>
      <c r="I2746" s="16">
        <v>1330478998</v>
      </c>
      <c r="J2746" s="1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5.2187499999999998E-2</v>
      </c>
      <c r="P2746" s="19">
        <f t="shared" si="169"/>
        <v>37.954545454545453</v>
      </c>
      <c r="Q2746" t="s">
        <v>8331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8221</v>
      </c>
      <c r="G2747" t="s">
        <v>8224</v>
      </c>
      <c r="H2747" t="s">
        <v>8246</v>
      </c>
      <c r="I2747" s="16">
        <v>1342309368</v>
      </c>
      <c r="J2747" s="16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0.21887499999999999</v>
      </c>
      <c r="P2747" s="19">
        <f t="shared" si="169"/>
        <v>35.734693877551024</v>
      </c>
      <c r="Q2747" t="s">
        <v>8331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8221</v>
      </c>
      <c r="G2748" t="s">
        <v>8224</v>
      </c>
      <c r="H2748" t="s">
        <v>8246</v>
      </c>
      <c r="I2748" s="16">
        <v>1409337911</v>
      </c>
      <c r="J2748" s="16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0.26700000000000002</v>
      </c>
      <c r="P2748" s="19">
        <f t="shared" si="169"/>
        <v>42.157894736842103</v>
      </c>
      <c r="Q2748" t="s">
        <v>8331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8221</v>
      </c>
      <c r="G2749" t="s">
        <v>8224</v>
      </c>
      <c r="H2749" t="s">
        <v>8246</v>
      </c>
      <c r="I2749" s="16">
        <v>1339816200</v>
      </c>
      <c r="J2749" s="16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0.28000000000000003</v>
      </c>
      <c r="P2749" s="19">
        <f t="shared" si="169"/>
        <v>35</v>
      </c>
      <c r="Q2749" t="s">
        <v>8331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8221</v>
      </c>
      <c r="G2750" t="s">
        <v>8224</v>
      </c>
      <c r="H2750" t="s">
        <v>8246</v>
      </c>
      <c r="I2750" s="16">
        <v>1472835802</v>
      </c>
      <c r="J2750" s="16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1.06E-2</v>
      </c>
      <c r="P2750" s="19">
        <f t="shared" si="169"/>
        <v>13.25</v>
      </c>
      <c r="Q2750" t="s">
        <v>8331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8221</v>
      </c>
      <c r="G2751" t="s">
        <v>8224</v>
      </c>
      <c r="H2751" t="s">
        <v>8246</v>
      </c>
      <c r="I2751" s="16">
        <v>1428171037</v>
      </c>
      <c r="J2751" s="16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1.0999999999999999E-2</v>
      </c>
      <c r="P2751" s="19">
        <f t="shared" si="169"/>
        <v>55</v>
      </c>
      <c r="Q2751" t="s">
        <v>8331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9">
        <v>1999</v>
      </c>
      <c r="E2752" s="11">
        <v>0</v>
      </c>
      <c r="F2752" t="s">
        <v>8221</v>
      </c>
      <c r="G2752" t="s">
        <v>8224</v>
      </c>
      <c r="H2752" t="s">
        <v>8246</v>
      </c>
      <c r="I2752" s="16">
        <v>1341086400</v>
      </c>
      <c r="J2752" s="16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19" t="e">
        <f t="shared" si="169"/>
        <v>#DIV/0!</v>
      </c>
      <c r="Q2752" t="s">
        <v>8331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9">
        <v>3274</v>
      </c>
      <c r="E2753" s="11">
        <v>0</v>
      </c>
      <c r="F2753" t="s">
        <v>8221</v>
      </c>
      <c r="G2753" t="s">
        <v>8224</v>
      </c>
      <c r="H2753" t="s">
        <v>8246</v>
      </c>
      <c r="I2753" s="16">
        <v>1403039842</v>
      </c>
      <c r="J2753" s="16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19" t="e">
        <f t="shared" si="169"/>
        <v>#DIV/0!</v>
      </c>
      <c r="Q2753" t="s">
        <v>8331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8221</v>
      </c>
      <c r="G2754" t="s">
        <v>8224</v>
      </c>
      <c r="H2754" t="s">
        <v>8246</v>
      </c>
      <c r="I2754" s="16">
        <v>1324232504</v>
      </c>
      <c r="J2754" s="16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0.11458333333333333</v>
      </c>
      <c r="P2754" s="19">
        <f t="shared" si="169"/>
        <v>39.285714285714285</v>
      </c>
      <c r="Q2754" t="s">
        <v>8331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8221</v>
      </c>
      <c r="G2755" t="s">
        <v>8224</v>
      </c>
      <c r="H2755" t="s">
        <v>8246</v>
      </c>
      <c r="I2755" s="16">
        <v>1346017023</v>
      </c>
      <c r="J2755" s="16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E2755/D2755</f>
        <v>0.19</v>
      </c>
      <c r="P2755" s="19">
        <f t="shared" ref="P2755:P2818" si="173">E2755/L2755</f>
        <v>47.5</v>
      </c>
      <c r="Q2755" t="s">
        <v>8331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9">
        <v>10000</v>
      </c>
      <c r="E2756" s="11">
        <v>0</v>
      </c>
      <c r="F2756" t="s">
        <v>8221</v>
      </c>
      <c r="G2756" t="s">
        <v>8224</v>
      </c>
      <c r="H2756" t="s">
        <v>8246</v>
      </c>
      <c r="I2756" s="16">
        <v>1410448551</v>
      </c>
      <c r="J2756" s="1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19" t="e">
        <f t="shared" si="173"/>
        <v>#DIV/0!</v>
      </c>
      <c r="Q2756" t="s">
        <v>8331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8221</v>
      </c>
      <c r="G2757" t="s">
        <v>8241</v>
      </c>
      <c r="H2757" t="s">
        <v>8249</v>
      </c>
      <c r="I2757" s="16">
        <v>1428519527</v>
      </c>
      <c r="J2757" s="16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0.52</v>
      </c>
      <c r="P2757" s="19">
        <f t="shared" si="173"/>
        <v>17.333333333333332</v>
      </c>
      <c r="Q2757" t="s">
        <v>8331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8221</v>
      </c>
      <c r="G2758" t="s">
        <v>8224</v>
      </c>
      <c r="H2758" t="s">
        <v>8246</v>
      </c>
      <c r="I2758" s="16">
        <v>1389476201</v>
      </c>
      <c r="J2758" s="16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0.1048</v>
      </c>
      <c r="P2758" s="19">
        <f t="shared" si="173"/>
        <v>31.757575757575758</v>
      </c>
      <c r="Q2758" t="s">
        <v>8331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8221</v>
      </c>
      <c r="G2759" t="s">
        <v>8224</v>
      </c>
      <c r="H2759" t="s">
        <v>8246</v>
      </c>
      <c r="I2759" s="16">
        <v>1470498332</v>
      </c>
      <c r="J2759" s="16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6.6666666666666671E-3</v>
      </c>
      <c r="P2759" s="19">
        <f t="shared" si="173"/>
        <v>5</v>
      </c>
      <c r="Q2759" t="s">
        <v>8331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8221</v>
      </c>
      <c r="G2760" t="s">
        <v>8226</v>
      </c>
      <c r="H2760" t="s">
        <v>8248</v>
      </c>
      <c r="I2760" s="16">
        <v>1476095783</v>
      </c>
      <c r="J2760" s="16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0.11700000000000001</v>
      </c>
      <c r="P2760" s="19">
        <f t="shared" si="173"/>
        <v>39</v>
      </c>
      <c r="Q2760" t="s">
        <v>8331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8221</v>
      </c>
      <c r="G2761" t="s">
        <v>8226</v>
      </c>
      <c r="H2761" t="s">
        <v>8248</v>
      </c>
      <c r="I2761" s="16">
        <v>1468658866</v>
      </c>
      <c r="J2761" s="16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0.105</v>
      </c>
      <c r="P2761" s="19">
        <f t="shared" si="173"/>
        <v>52.5</v>
      </c>
      <c r="Q2761" t="s">
        <v>8331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9">
        <v>5000</v>
      </c>
      <c r="E2762" s="11">
        <v>0</v>
      </c>
      <c r="F2762" t="s">
        <v>8221</v>
      </c>
      <c r="G2762" t="s">
        <v>8225</v>
      </c>
      <c r="H2762" t="s">
        <v>8247</v>
      </c>
      <c r="I2762" s="16">
        <v>1371726258</v>
      </c>
      <c r="J2762" s="16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19" t="e">
        <f t="shared" si="173"/>
        <v>#DIV/0!</v>
      </c>
      <c r="Q2762" t="s">
        <v>8331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8221</v>
      </c>
      <c r="G2763" t="s">
        <v>8224</v>
      </c>
      <c r="H2763" t="s">
        <v>8246</v>
      </c>
      <c r="I2763" s="16">
        <v>1357176693</v>
      </c>
      <c r="J2763" s="16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7.1999999999999998E-3</v>
      </c>
      <c r="P2763" s="19">
        <f t="shared" si="173"/>
        <v>9</v>
      </c>
      <c r="Q2763" t="s">
        <v>8331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8221</v>
      </c>
      <c r="G2764" t="s">
        <v>8224</v>
      </c>
      <c r="H2764" t="s">
        <v>8246</v>
      </c>
      <c r="I2764" s="16">
        <v>1332114795</v>
      </c>
      <c r="J2764" s="16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7.6923076923076927E-3</v>
      </c>
      <c r="P2764" s="19">
        <f t="shared" si="173"/>
        <v>25</v>
      </c>
      <c r="Q2764" t="s">
        <v>8331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8221</v>
      </c>
      <c r="G2765" t="s">
        <v>8224</v>
      </c>
      <c r="H2765" t="s">
        <v>8246</v>
      </c>
      <c r="I2765" s="16">
        <v>1369403684</v>
      </c>
      <c r="J2765" s="16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2.2842639593908631E-3</v>
      </c>
      <c r="P2765" s="19">
        <f t="shared" si="173"/>
        <v>30</v>
      </c>
      <c r="Q2765" t="s">
        <v>8331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8221</v>
      </c>
      <c r="G2766" t="s">
        <v>8224</v>
      </c>
      <c r="H2766" t="s">
        <v>8246</v>
      </c>
      <c r="I2766" s="16">
        <v>1338404400</v>
      </c>
      <c r="J2766" s="1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1.125E-2</v>
      </c>
      <c r="P2766" s="19">
        <f t="shared" si="173"/>
        <v>11.25</v>
      </c>
      <c r="Q2766" t="s">
        <v>8331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9">
        <v>4000</v>
      </c>
      <c r="E2767" s="11">
        <v>0</v>
      </c>
      <c r="F2767" t="s">
        <v>8221</v>
      </c>
      <c r="G2767" t="s">
        <v>8224</v>
      </c>
      <c r="H2767" t="s">
        <v>8246</v>
      </c>
      <c r="I2767" s="16">
        <v>1351432428</v>
      </c>
      <c r="J2767" s="16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19" t="e">
        <f t="shared" si="173"/>
        <v>#DIV/0!</v>
      </c>
      <c r="Q2767" t="s">
        <v>8331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8221</v>
      </c>
      <c r="G2768" t="s">
        <v>8224</v>
      </c>
      <c r="H2768" t="s">
        <v>8246</v>
      </c>
      <c r="I2768" s="16">
        <v>1313078518</v>
      </c>
      <c r="J2768" s="16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0.02</v>
      </c>
      <c r="P2768" s="19">
        <f t="shared" si="173"/>
        <v>25</v>
      </c>
      <c r="Q2768" t="s">
        <v>8331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8221</v>
      </c>
      <c r="G2769" t="s">
        <v>8229</v>
      </c>
      <c r="H2769" t="s">
        <v>8251</v>
      </c>
      <c r="I2769" s="16">
        <v>1439766050</v>
      </c>
      <c r="J2769" s="16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8.5000000000000006E-3</v>
      </c>
      <c r="P2769" s="19">
        <f t="shared" si="173"/>
        <v>11.333333333333334</v>
      </c>
      <c r="Q2769" t="s">
        <v>8331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8221</v>
      </c>
      <c r="G2770" t="s">
        <v>8224</v>
      </c>
      <c r="H2770" t="s">
        <v>8246</v>
      </c>
      <c r="I2770" s="16">
        <v>1333028723</v>
      </c>
      <c r="J2770" s="16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0.14314285714285716</v>
      </c>
      <c r="P2770" s="19">
        <f t="shared" si="173"/>
        <v>29.470588235294116</v>
      </c>
      <c r="Q2770" t="s">
        <v>8331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8221</v>
      </c>
      <c r="G2771" t="s">
        <v>8225</v>
      </c>
      <c r="H2771" t="s">
        <v>8247</v>
      </c>
      <c r="I2771" s="16">
        <v>1401997790</v>
      </c>
      <c r="J2771" s="16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2.5000000000000001E-3</v>
      </c>
      <c r="P2771" s="19">
        <f t="shared" si="173"/>
        <v>1</v>
      </c>
      <c r="Q2771" t="s">
        <v>8331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8221</v>
      </c>
      <c r="G2772" t="s">
        <v>8224</v>
      </c>
      <c r="H2772" t="s">
        <v>8246</v>
      </c>
      <c r="I2772" s="16">
        <v>1395158130</v>
      </c>
      <c r="J2772" s="16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0.1041125</v>
      </c>
      <c r="P2772" s="19">
        <f t="shared" si="173"/>
        <v>63.098484848484851</v>
      </c>
      <c r="Q2772" t="s">
        <v>8331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9">
        <v>19980</v>
      </c>
      <c r="E2773" s="11">
        <v>0</v>
      </c>
      <c r="F2773" t="s">
        <v>8221</v>
      </c>
      <c r="G2773" t="s">
        <v>8224</v>
      </c>
      <c r="H2773" t="s">
        <v>8246</v>
      </c>
      <c r="I2773" s="16">
        <v>1359738000</v>
      </c>
      <c r="J2773" s="16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19" t="e">
        <f t="shared" si="173"/>
        <v>#DIV/0!</v>
      </c>
      <c r="Q2773" t="s">
        <v>8331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9">
        <v>8000</v>
      </c>
      <c r="E2774" s="11">
        <v>0</v>
      </c>
      <c r="F2774" t="s">
        <v>8221</v>
      </c>
      <c r="G2774" t="s">
        <v>8224</v>
      </c>
      <c r="H2774" t="s">
        <v>8246</v>
      </c>
      <c r="I2774" s="16">
        <v>1381006294</v>
      </c>
      <c r="J2774" s="16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19" t="e">
        <f t="shared" si="173"/>
        <v>#DIV/0!</v>
      </c>
      <c r="Q2774" t="s">
        <v>8331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8221</v>
      </c>
      <c r="G2775" t="s">
        <v>8229</v>
      </c>
      <c r="H2775" t="s">
        <v>8251</v>
      </c>
      <c r="I2775" s="16">
        <v>1461530721</v>
      </c>
      <c r="J2775" s="16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1.8867924528301887E-3</v>
      </c>
      <c r="P2775" s="19">
        <f t="shared" si="173"/>
        <v>1</v>
      </c>
      <c r="Q2775" t="s">
        <v>8331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8221</v>
      </c>
      <c r="G2776" t="s">
        <v>8224</v>
      </c>
      <c r="H2776" t="s">
        <v>8246</v>
      </c>
      <c r="I2776" s="16">
        <v>1362711728</v>
      </c>
      <c r="J2776" s="1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0.14249999999999999</v>
      </c>
      <c r="P2776" s="19">
        <f t="shared" si="173"/>
        <v>43.846153846153847</v>
      </c>
      <c r="Q2776" t="s">
        <v>8331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8221</v>
      </c>
      <c r="G2777" t="s">
        <v>8224</v>
      </c>
      <c r="H2777" t="s">
        <v>8246</v>
      </c>
      <c r="I2777" s="16">
        <v>1323994754</v>
      </c>
      <c r="J2777" s="16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0.03</v>
      </c>
      <c r="P2777" s="19">
        <f t="shared" si="173"/>
        <v>75</v>
      </c>
      <c r="Q2777" t="s">
        <v>8331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8221</v>
      </c>
      <c r="G2778" t="s">
        <v>8224</v>
      </c>
      <c r="H2778" t="s">
        <v>8246</v>
      </c>
      <c r="I2778" s="16">
        <v>1434092876</v>
      </c>
      <c r="J2778" s="16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7.8809523809523815E-2</v>
      </c>
      <c r="P2778" s="19">
        <f t="shared" si="173"/>
        <v>45.972222222222221</v>
      </c>
      <c r="Q2778" t="s">
        <v>8331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8221</v>
      </c>
      <c r="G2779" t="s">
        <v>8224</v>
      </c>
      <c r="H2779" t="s">
        <v>8246</v>
      </c>
      <c r="I2779" s="16">
        <v>1437149004</v>
      </c>
      <c r="J2779" s="16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3.3333333333333335E-3</v>
      </c>
      <c r="P2779" s="19">
        <f t="shared" si="173"/>
        <v>10</v>
      </c>
      <c r="Q2779" t="s">
        <v>8331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8221</v>
      </c>
      <c r="G2780" t="s">
        <v>8224</v>
      </c>
      <c r="H2780" t="s">
        <v>8246</v>
      </c>
      <c r="I2780" s="16">
        <v>1409009306</v>
      </c>
      <c r="J2780" s="16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0.25545454545454543</v>
      </c>
      <c r="P2780" s="19">
        <f t="shared" si="173"/>
        <v>93.666666666666671</v>
      </c>
      <c r="Q2780" t="s">
        <v>8331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8221</v>
      </c>
      <c r="G2781" t="s">
        <v>8224</v>
      </c>
      <c r="H2781" t="s">
        <v>8246</v>
      </c>
      <c r="I2781" s="16">
        <v>1448204621</v>
      </c>
      <c r="J2781" s="16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2.12E-2</v>
      </c>
      <c r="P2781" s="19">
        <f t="shared" si="173"/>
        <v>53</v>
      </c>
      <c r="Q2781" t="s">
        <v>8331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9">
        <v>100000</v>
      </c>
      <c r="E2782" s="11">
        <v>0</v>
      </c>
      <c r="F2782" t="s">
        <v>8221</v>
      </c>
      <c r="G2782" t="s">
        <v>8237</v>
      </c>
      <c r="H2782" t="s">
        <v>8249</v>
      </c>
      <c r="I2782" s="16">
        <v>1489142688</v>
      </c>
      <c r="J2782" s="16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19" t="e">
        <f t="shared" si="173"/>
        <v>#DIV/0!</v>
      </c>
      <c r="Q2782" t="s">
        <v>8331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8219</v>
      </c>
      <c r="G2783" t="s">
        <v>8224</v>
      </c>
      <c r="H2783" t="s">
        <v>8246</v>
      </c>
      <c r="I2783" s="16">
        <v>1423724400</v>
      </c>
      <c r="J2783" s="16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1.0528</v>
      </c>
      <c r="P2783" s="19">
        <f t="shared" si="173"/>
        <v>47</v>
      </c>
      <c r="Q2783" t="s">
        <v>8326</v>
      </c>
      <c r="R2783" t="s">
        <v>8327</v>
      </c>
      <c r="S2783" s="14">
        <f t="shared" si="174"/>
        <v>42018.94159722222</v>
      </c>
      <c r="T2783" s="14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8219</v>
      </c>
      <c r="G2784" t="s">
        <v>8224</v>
      </c>
      <c r="H2784" t="s">
        <v>8246</v>
      </c>
      <c r="I2784" s="16">
        <v>1424149140</v>
      </c>
      <c r="J2784" s="16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1.2</v>
      </c>
      <c r="P2784" s="19">
        <f t="shared" si="173"/>
        <v>66.666666666666671</v>
      </c>
      <c r="Q2784" t="s">
        <v>8326</v>
      </c>
      <c r="R2784" t="s">
        <v>8327</v>
      </c>
      <c r="S2784" s="14">
        <f t="shared" si="174"/>
        <v>42026.924976851849</v>
      </c>
      <c r="T2784" s="14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8219</v>
      </c>
      <c r="G2785" t="s">
        <v>8225</v>
      </c>
      <c r="H2785" t="s">
        <v>8247</v>
      </c>
      <c r="I2785" s="16">
        <v>1429793446</v>
      </c>
      <c r="J2785" s="16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1.145</v>
      </c>
      <c r="P2785" s="19">
        <f t="shared" si="173"/>
        <v>18.770491803278688</v>
      </c>
      <c r="Q2785" t="s">
        <v>8326</v>
      </c>
      <c r="R2785" t="s">
        <v>8327</v>
      </c>
      <c r="S2785" s="14">
        <f t="shared" si="174"/>
        <v>42103.535254629634</v>
      </c>
      <c r="T2785" s="14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8219</v>
      </c>
      <c r="G2786" t="s">
        <v>8224</v>
      </c>
      <c r="H2786" t="s">
        <v>8246</v>
      </c>
      <c r="I2786" s="16">
        <v>1414608843</v>
      </c>
      <c r="J2786" s="1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1.19</v>
      </c>
      <c r="P2786" s="19">
        <f t="shared" si="173"/>
        <v>66.111111111111114</v>
      </c>
      <c r="Q2786" t="s">
        <v>8326</v>
      </c>
      <c r="R2786" t="s">
        <v>8327</v>
      </c>
      <c r="S2786" s="14">
        <f t="shared" si="174"/>
        <v>41920.787534722222</v>
      </c>
      <c r="T2786" s="14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8219</v>
      </c>
      <c r="G2787" t="s">
        <v>8224</v>
      </c>
      <c r="H2787" t="s">
        <v>8246</v>
      </c>
      <c r="I2787" s="16">
        <v>1470430800</v>
      </c>
      <c r="J2787" s="16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1.0468</v>
      </c>
      <c r="P2787" s="19">
        <f t="shared" si="173"/>
        <v>36.859154929577464</v>
      </c>
      <c r="Q2787" t="s">
        <v>8326</v>
      </c>
      <c r="R2787" t="s">
        <v>8327</v>
      </c>
      <c r="S2787" s="14">
        <f t="shared" si="174"/>
        <v>42558.189432870371</v>
      </c>
      <c r="T2787" s="14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8219</v>
      </c>
      <c r="G2788" t="s">
        <v>8225</v>
      </c>
      <c r="H2788" t="s">
        <v>8247</v>
      </c>
      <c r="I2788" s="16">
        <v>1404913180</v>
      </c>
      <c r="J2788" s="16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1.1783999999999999</v>
      </c>
      <c r="P2788" s="19">
        <f t="shared" si="173"/>
        <v>39.810810810810814</v>
      </c>
      <c r="Q2788" t="s">
        <v>8326</v>
      </c>
      <c r="R2788" t="s">
        <v>8327</v>
      </c>
      <c r="S2788" s="14">
        <f t="shared" si="174"/>
        <v>41815.569212962961</v>
      </c>
      <c r="T2788" s="14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8219</v>
      </c>
      <c r="G2789" t="s">
        <v>8224</v>
      </c>
      <c r="H2789" t="s">
        <v>8246</v>
      </c>
      <c r="I2789" s="16">
        <v>1405658752</v>
      </c>
      <c r="J2789" s="16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1.1970000000000001</v>
      </c>
      <c r="P2789" s="19">
        <f t="shared" si="173"/>
        <v>31.5</v>
      </c>
      <c r="Q2789" t="s">
        <v>8326</v>
      </c>
      <c r="R2789" t="s">
        <v>8327</v>
      </c>
      <c r="S2789" s="14">
        <f t="shared" si="174"/>
        <v>41808.198518518519</v>
      </c>
      <c r="T2789" s="14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8219</v>
      </c>
      <c r="G2790" t="s">
        <v>8224</v>
      </c>
      <c r="H2790" t="s">
        <v>8246</v>
      </c>
      <c r="I2790" s="16">
        <v>1469811043</v>
      </c>
      <c r="J2790" s="16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1.0249999999999999</v>
      </c>
      <c r="P2790" s="19">
        <f t="shared" si="173"/>
        <v>102.5</v>
      </c>
      <c r="Q2790" t="s">
        <v>8326</v>
      </c>
      <c r="R2790" t="s">
        <v>8327</v>
      </c>
      <c r="S2790" s="14">
        <f t="shared" si="174"/>
        <v>42550.701886574068</v>
      </c>
      <c r="T2790" s="14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8219</v>
      </c>
      <c r="G2791" t="s">
        <v>8224</v>
      </c>
      <c r="H2791" t="s">
        <v>8246</v>
      </c>
      <c r="I2791" s="16">
        <v>1426132800</v>
      </c>
      <c r="J2791" s="16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1.0116666666666667</v>
      </c>
      <c r="P2791" s="19">
        <f t="shared" si="173"/>
        <v>126.45833333333333</v>
      </c>
      <c r="Q2791" t="s">
        <v>8326</v>
      </c>
      <c r="R2791" t="s">
        <v>8327</v>
      </c>
      <c r="S2791" s="14">
        <f t="shared" si="174"/>
        <v>42056.013124999998</v>
      </c>
      <c r="T2791" s="14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8219</v>
      </c>
      <c r="G2792" t="s">
        <v>8224</v>
      </c>
      <c r="H2792" t="s">
        <v>8246</v>
      </c>
      <c r="I2792" s="16">
        <v>1423693903</v>
      </c>
      <c r="J2792" s="16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1.0533333333333332</v>
      </c>
      <c r="P2792" s="19">
        <f t="shared" si="173"/>
        <v>47.878787878787875</v>
      </c>
      <c r="Q2792" t="s">
        <v>8326</v>
      </c>
      <c r="R2792" t="s">
        <v>8327</v>
      </c>
      <c r="S2792" s="14">
        <f t="shared" si="174"/>
        <v>42016.938692129625</v>
      </c>
      <c r="T2792" s="14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8219</v>
      </c>
      <c r="G2793" t="s">
        <v>8224</v>
      </c>
      <c r="H2793" t="s">
        <v>8246</v>
      </c>
      <c r="I2793" s="16">
        <v>1473393600</v>
      </c>
      <c r="J2793" s="16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1.0249999999999999</v>
      </c>
      <c r="P2793" s="19">
        <f t="shared" si="173"/>
        <v>73.214285714285708</v>
      </c>
      <c r="Q2793" t="s">
        <v>8326</v>
      </c>
      <c r="R2793" t="s">
        <v>8327</v>
      </c>
      <c r="S2793" s="14">
        <f t="shared" si="174"/>
        <v>42591.899988425925</v>
      </c>
      <c r="T2793" s="14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8219</v>
      </c>
      <c r="G2794" t="s">
        <v>8224</v>
      </c>
      <c r="H2794" t="s">
        <v>8246</v>
      </c>
      <c r="I2794" s="16">
        <v>1439357559</v>
      </c>
      <c r="J2794" s="16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1.0760000000000001</v>
      </c>
      <c r="P2794" s="19">
        <f t="shared" si="173"/>
        <v>89.666666666666671</v>
      </c>
      <c r="Q2794" t="s">
        <v>8326</v>
      </c>
      <c r="R2794" t="s">
        <v>8327</v>
      </c>
      <c r="S2794" s="14">
        <f t="shared" si="174"/>
        <v>42183.231006944443</v>
      </c>
      <c r="T2794" s="14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8219</v>
      </c>
      <c r="G2795" t="s">
        <v>8226</v>
      </c>
      <c r="H2795" t="s">
        <v>8248</v>
      </c>
      <c r="I2795" s="16">
        <v>1437473005</v>
      </c>
      <c r="J2795" s="16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1.105675</v>
      </c>
      <c r="P2795" s="19">
        <f t="shared" si="173"/>
        <v>151.4623287671233</v>
      </c>
      <c r="Q2795" t="s">
        <v>8326</v>
      </c>
      <c r="R2795" t="s">
        <v>8327</v>
      </c>
      <c r="S2795" s="14">
        <f t="shared" si="174"/>
        <v>42176.419039351851</v>
      </c>
      <c r="T2795" s="14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8219</v>
      </c>
      <c r="G2796" t="s">
        <v>8225</v>
      </c>
      <c r="H2796" t="s">
        <v>8247</v>
      </c>
      <c r="I2796" s="16">
        <v>1457031600</v>
      </c>
      <c r="J2796" s="1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1.5</v>
      </c>
      <c r="P2796" s="19">
        <f t="shared" si="173"/>
        <v>25</v>
      </c>
      <c r="Q2796" t="s">
        <v>8326</v>
      </c>
      <c r="R2796" t="s">
        <v>8327</v>
      </c>
      <c r="S2796" s="14">
        <f t="shared" si="174"/>
        <v>42416.691655092596</v>
      </c>
      <c r="T2796" s="14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8219</v>
      </c>
      <c r="G2797" t="s">
        <v>8224</v>
      </c>
      <c r="H2797" t="s">
        <v>8246</v>
      </c>
      <c r="I2797" s="16">
        <v>1402095600</v>
      </c>
      <c r="J2797" s="16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1.0428571428571429</v>
      </c>
      <c r="P2797" s="19">
        <f t="shared" si="173"/>
        <v>36.5</v>
      </c>
      <c r="Q2797" t="s">
        <v>8326</v>
      </c>
      <c r="R2797" t="s">
        <v>8327</v>
      </c>
      <c r="S2797" s="14">
        <f t="shared" si="174"/>
        <v>41780.525937500002</v>
      </c>
      <c r="T2797" s="14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8219</v>
      </c>
      <c r="G2798" t="s">
        <v>8225</v>
      </c>
      <c r="H2798" t="s">
        <v>8247</v>
      </c>
      <c r="I2798" s="16">
        <v>1404564028</v>
      </c>
      <c r="J2798" s="16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1.155</v>
      </c>
      <c r="P2798" s="19">
        <f t="shared" si="173"/>
        <v>44</v>
      </c>
      <c r="Q2798" t="s">
        <v>8326</v>
      </c>
      <c r="R2798" t="s">
        <v>8327</v>
      </c>
      <c r="S2798" s="14">
        <f t="shared" si="174"/>
        <v>41795.528101851851</v>
      </c>
      <c r="T2798" s="14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8219</v>
      </c>
      <c r="G2799" t="s">
        <v>8225</v>
      </c>
      <c r="H2799" t="s">
        <v>8247</v>
      </c>
      <c r="I2799" s="16">
        <v>1404858840</v>
      </c>
      <c r="J2799" s="16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1.02645125</v>
      </c>
      <c r="P2799" s="19">
        <f t="shared" si="173"/>
        <v>87.357553191489373</v>
      </c>
      <c r="Q2799" t="s">
        <v>8326</v>
      </c>
      <c r="R2799" t="s">
        <v>8327</v>
      </c>
      <c r="S2799" s="14">
        <f t="shared" si="174"/>
        <v>41798.94027777778</v>
      </c>
      <c r="T2799" s="14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8219</v>
      </c>
      <c r="G2800" t="s">
        <v>8225</v>
      </c>
      <c r="H2800" t="s">
        <v>8247</v>
      </c>
      <c r="I2800" s="16">
        <v>1438358400</v>
      </c>
      <c r="J2800" s="16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1.014</v>
      </c>
      <c r="P2800" s="19">
        <f t="shared" si="173"/>
        <v>36.474820143884891</v>
      </c>
      <c r="Q2800" t="s">
        <v>8326</v>
      </c>
      <c r="R2800" t="s">
        <v>8327</v>
      </c>
      <c r="S2800" s="14">
        <f t="shared" si="174"/>
        <v>42201.675011574072</v>
      </c>
      <c r="T2800" s="14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8219</v>
      </c>
      <c r="G2801" t="s">
        <v>8225</v>
      </c>
      <c r="H2801" t="s">
        <v>8247</v>
      </c>
      <c r="I2801" s="16">
        <v>1466179200</v>
      </c>
      <c r="J2801" s="16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1.1663479999999999</v>
      </c>
      <c r="P2801" s="19">
        <f t="shared" si="173"/>
        <v>44.859538461538463</v>
      </c>
      <c r="Q2801" t="s">
        <v>8326</v>
      </c>
      <c r="R2801" t="s">
        <v>8327</v>
      </c>
      <c r="S2801" s="14">
        <f t="shared" si="174"/>
        <v>42507.264699074076</v>
      </c>
      <c r="T2801" s="14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8219</v>
      </c>
      <c r="G2802" t="s">
        <v>8225</v>
      </c>
      <c r="H2802" t="s">
        <v>8247</v>
      </c>
      <c r="I2802" s="16">
        <v>1420377366</v>
      </c>
      <c r="J2802" s="16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1.33</v>
      </c>
      <c r="P2802" s="19">
        <f t="shared" si="173"/>
        <v>42.903225806451616</v>
      </c>
      <c r="Q2802" t="s">
        <v>8326</v>
      </c>
      <c r="R2802" t="s">
        <v>8327</v>
      </c>
      <c r="S2802" s="14">
        <f t="shared" si="174"/>
        <v>41948.552847222221</v>
      </c>
      <c r="T2802" s="14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8219</v>
      </c>
      <c r="G2803" t="s">
        <v>8226</v>
      </c>
      <c r="H2803" t="s">
        <v>8248</v>
      </c>
      <c r="I2803" s="16">
        <v>1412938800</v>
      </c>
      <c r="J2803" s="16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1.3320000000000001</v>
      </c>
      <c r="P2803" s="19">
        <f t="shared" si="173"/>
        <v>51.230769230769234</v>
      </c>
      <c r="Q2803" t="s">
        <v>8326</v>
      </c>
      <c r="R2803" t="s">
        <v>8327</v>
      </c>
      <c r="S2803" s="14">
        <f t="shared" si="174"/>
        <v>41900.243159722224</v>
      </c>
      <c r="T2803" s="14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8219</v>
      </c>
      <c r="G2804" t="s">
        <v>8225</v>
      </c>
      <c r="H2804" t="s">
        <v>8247</v>
      </c>
      <c r="I2804" s="16">
        <v>1438875107</v>
      </c>
      <c r="J2804" s="16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1.0183333333333333</v>
      </c>
      <c r="P2804" s="19">
        <f t="shared" si="173"/>
        <v>33.944444444444443</v>
      </c>
      <c r="Q2804" t="s">
        <v>8326</v>
      </c>
      <c r="R2804" t="s">
        <v>8327</v>
      </c>
      <c r="S2804" s="14">
        <f t="shared" si="174"/>
        <v>42192.64707175926</v>
      </c>
      <c r="T2804" s="14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8219</v>
      </c>
      <c r="G2805" t="s">
        <v>8224</v>
      </c>
      <c r="H2805" t="s">
        <v>8246</v>
      </c>
      <c r="I2805" s="16">
        <v>1437004800</v>
      </c>
      <c r="J2805" s="16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1.2795000000000001</v>
      </c>
      <c r="P2805" s="19">
        <f t="shared" si="173"/>
        <v>90.744680851063833</v>
      </c>
      <c r="Q2805" t="s">
        <v>8326</v>
      </c>
      <c r="R2805" t="s">
        <v>8327</v>
      </c>
      <c r="S2805" s="14">
        <f t="shared" si="174"/>
        <v>42158.065694444449</v>
      </c>
      <c r="T2805" s="14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8219</v>
      </c>
      <c r="G2806" t="s">
        <v>8225</v>
      </c>
      <c r="H2806" t="s">
        <v>8247</v>
      </c>
      <c r="I2806" s="16">
        <v>1411987990</v>
      </c>
      <c r="J2806" s="1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1.1499999999999999</v>
      </c>
      <c r="P2806" s="19">
        <f t="shared" si="173"/>
        <v>50</v>
      </c>
      <c r="Q2806" t="s">
        <v>8326</v>
      </c>
      <c r="R2806" t="s">
        <v>8327</v>
      </c>
      <c r="S2806" s="14">
        <f t="shared" si="174"/>
        <v>41881.453587962962</v>
      </c>
      <c r="T2806" s="14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8219</v>
      </c>
      <c r="G2807" t="s">
        <v>8225</v>
      </c>
      <c r="H2807" t="s">
        <v>8247</v>
      </c>
      <c r="I2807" s="16">
        <v>1440245273</v>
      </c>
      <c r="J2807" s="16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1.1000000000000001</v>
      </c>
      <c r="P2807" s="19">
        <f t="shared" si="173"/>
        <v>24.444444444444443</v>
      </c>
      <c r="Q2807" t="s">
        <v>8326</v>
      </c>
      <c r="R2807" t="s">
        <v>8327</v>
      </c>
      <c r="S2807" s="14">
        <f t="shared" si="174"/>
        <v>42213.505474537036</v>
      </c>
      <c r="T2807" s="14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8219</v>
      </c>
      <c r="G2808" t="s">
        <v>8225</v>
      </c>
      <c r="H2808" t="s">
        <v>8247</v>
      </c>
      <c r="I2808" s="16">
        <v>1438772400</v>
      </c>
      <c r="J2808" s="16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1.121</v>
      </c>
      <c r="P2808" s="19">
        <f t="shared" si="173"/>
        <v>44.25</v>
      </c>
      <c r="Q2808" t="s">
        <v>8326</v>
      </c>
      <c r="R2808" t="s">
        <v>8327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8219</v>
      </c>
      <c r="G2809" t="s">
        <v>8224</v>
      </c>
      <c r="H2809" t="s">
        <v>8246</v>
      </c>
      <c r="I2809" s="16">
        <v>1435611438</v>
      </c>
      <c r="J2809" s="16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1.26</v>
      </c>
      <c r="P2809" s="19">
        <f t="shared" si="173"/>
        <v>67.741935483870961</v>
      </c>
      <c r="Q2809" t="s">
        <v>8326</v>
      </c>
      <c r="R2809" t="s">
        <v>8327</v>
      </c>
      <c r="S2809" s="14">
        <f t="shared" si="174"/>
        <v>42154.873124999998</v>
      </c>
      <c r="T2809" s="14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8219</v>
      </c>
      <c r="G2810" t="s">
        <v>8224</v>
      </c>
      <c r="H2810" t="s">
        <v>8246</v>
      </c>
      <c r="I2810" s="16">
        <v>1440274735</v>
      </c>
      <c r="J2810" s="16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1.0024444444444445</v>
      </c>
      <c r="P2810" s="19">
        <f t="shared" si="173"/>
        <v>65.376811594202906</v>
      </c>
      <c r="Q2810" t="s">
        <v>8326</v>
      </c>
      <c r="R2810" t="s">
        <v>8327</v>
      </c>
      <c r="S2810" s="14">
        <f t="shared" si="174"/>
        <v>42208.84646990741</v>
      </c>
      <c r="T2810" s="14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8219</v>
      </c>
      <c r="G2811" t="s">
        <v>8224</v>
      </c>
      <c r="H2811" t="s">
        <v>8246</v>
      </c>
      <c r="I2811" s="16">
        <v>1459348740</v>
      </c>
      <c r="J2811" s="16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1.024</v>
      </c>
      <c r="P2811" s="19">
        <f t="shared" si="173"/>
        <v>121.9047619047619</v>
      </c>
      <c r="Q2811" t="s">
        <v>8326</v>
      </c>
      <c r="R2811" t="s">
        <v>8327</v>
      </c>
      <c r="S2811" s="14">
        <f t="shared" si="174"/>
        <v>42451.496817129635</v>
      </c>
      <c r="T2811" s="14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8219</v>
      </c>
      <c r="G2812" t="s">
        <v>8224</v>
      </c>
      <c r="H2812" t="s">
        <v>8246</v>
      </c>
      <c r="I2812" s="16">
        <v>1401595140</v>
      </c>
      <c r="J2812" s="16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1.0820000000000001</v>
      </c>
      <c r="P2812" s="19">
        <f t="shared" si="173"/>
        <v>47.456140350877192</v>
      </c>
      <c r="Q2812" t="s">
        <v>8326</v>
      </c>
      <c r="R2812" t="s">
        <v>8327</v>
      </c>
      <c r="S2812" s="14">
        <f t="shared" si="174"/>
        <v>41759.13962962963</v>
      </c>
      <c r="T2812" s="14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8219</v>
      </c>
      <c r="G2813" t="s">
        <v>8225</v>
      </c>
      <c r="H2813" t="s">
        <v>8247</v>
      </c>
      <c r="I2813" s="16">
        <v>1424692503</v>
      </c>
      <c r="J2813" s="16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1.0026999999999999</v>
      </c>
      <c r="P2813" s="19">
        <f t="shared" si="173"/>
        <v>92.842592592592595</v>
      </c>
      <c r="Q2813" t="s">
        <v>8326</v>
      </c>
      <c r="R2813" t="s">
        <v>8327</v>
      </c>
      <c r="S2813" s="14">
        <f t="shared" si="174"/>
        <v>42028.496562500004</v>
      </c>
      <c r="T2813" s="14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8219</v>
      </c>
      <c r="G2814" t="s">
        <v>8229</v>
      </c>
      <c r="H2814" t="s">
        <v>8251</v>
      </c>
      <c r="I2814" s="16">
        <v>1428292800</v>
      </c>
      <c r="J2814" s="16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1.133</v>
      </c>
      <c r="P2814" s="19">
        <f t="shared" si="173"/>
        <v>68.253012048192772</v>
      </c>
      <c r="Q2814" t="s">
        <v>8326</v>
      </c>
      <c r="R2814" t="s">
        <v>8327</v>
      </c>
      <c r="S2814" s="14">
        <f t="shared" si="174"/>
        <v>42054.74418981481</v>
      </c>
      <c r="T2814" s="14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8219</v>
      </c>
      <c r="G2815" t="s">
        <v>8224</v>
      </c>
      <c r="H2815" t="s">
        <v>8246</v>
      </c>
      <c r="I2815" s="16">
        <v>1481737761</v>
      </c>
      <c r="J2815" s="16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1.2757571428571428</v>
      </c>
      <c r="P2815" s="19">
        <f t="shared" si="173"/>
        <v>37.209583333333335</v>
      </c>
      <c r="Q2815" t="s">
        <v>8326</v>
      </c>
      <c r="R2815" t="s">
        <v>8327</v>
      </c>
      <c r="S2815" s="14">
        <f t="shared" si="174"/>
        <v>42693.742604166662</v>
      </c>
      <c r="T2815" s="14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8219</v>
      </c>
      <c r="G2816" t="s">
        <v>8225</v>
      </c>
      <c r="H2816" t="s">
        <v>8247</v>
      </c>
      <c r="I2816" s="16">
        <v>1431164115</v>
      </c>
      <c r="J2816" s="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1.0773333333333333</v>
      </c>
      <c r="P2816" s="19">
        <f t="shared" si="173"/>
        <v>25.25</v>
      </c>
      <c r="Q2816" t="s">
        <v>8326</v>
      </c>
      <c r="R2816" t="s">
        <v>8327</v>
      </c>
      <c r="S2816" s="14">
        <f t="shared" si="174"/>
        <v>42103.399479166663</v>
      </c>
      <c r="T2816" s="14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8219</v>
      </c>
      <c r="G2817" t="s">
        <v>8229</v>
      </c>
      <c r="H2817" t="s">
        <v>8251</v>
      </c>
      <c r="I2817" s="16">
        <v>1470595109</v>
      </c>
      <c r="J2817" s="16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2.42</v>
      </c>
      <c r="P2817" s="19">
        <f t="shared" si="173"/>
        <v>43.214285714285715</v>
      </c>
      <c r="Q2817" t="s">
        <v>8326</v>
      </c>
      <c r="R2817" t="s">
        <v>8327</v>
      </c>
      <c r="S2817" s="14">
        <f t="shared" si="174"/>
        <v>42559.776724537034</v>
      </c>
      <c r="T2817" s="14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8219</v>
      </c>
      <c r="G2818" t="s">
        <v>8225</v>
      </c>
      <c r="H2818" t="s">
        <v>8247</v>
      </c>
      <c r="I2818" s="16">
        <v>1438531200</v>
      </c>
      <c r="J2818" s="16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1.4156666666666666</v>
      </c>
      <c r="P2818" s="19">
        <f t="shared" si="173"/>
        <v>25.130177514792898</v>
      </c>
      <c r="Q2818" t="s">
        <v>8326</v>
      </c>
      <c r="R2818" t="s">
        <v>8327</v>
      </c>
      <c r="S2818" s="14">
        <f t="shared" si="174"/>
        <v>42188.467499999999</v>
      </c>
      <c r="T2818" s="14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8219</v>
      </c>
      <c r="G2819" t="s">
        <v>8225</v>
      </c>
      <c r="H2819" t="s">
        <v>8247</v>
      </c>
      <c r="I2819" s="16">
        <v>1425136462</v>
      </c>
      <c r="J2819" s="16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E2819/D2819</f>
        <v>1.3</v>
      </c>
      <c r="P2819" s="19">
        <f t="shared" ref="P2819:P2882" si="177">E2819/L2819</f>
        <v>23.636363636363637</v>
      </c>
      <c r="Q2819" t="s">
        <v>8326</v>
      </c>
      <c r="R2819" t="s">
        <v>8327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8219</v>
      </c>
      <c r="G2820" t="s">
        <v>8224</v>
      </c>
      <c r="H2820" t="s">
        <v>8246</v>
      </c>
      <c r="I2820" s="16">
        <v>1443018086</v>
      </c>
      <c r="J2820" s="16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1.0603</v>
      </c>
      <c r="P2820" s="19">
        <f t="shared" si="177"/>
        <v>103.95098039215686</v>
      </c>
      <c r="Q2820" t="s">
        <v>8326</v>
      </c>
      <c r="R2820" t="s">
        <v>8327</v>
      </c>
      <c r="S2820" s="14">
        <f t="shared" si="178"/>
        <v>42250.598217592589</v>
      </c>
      <c r="T2820" s="14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8219</v>
      </c>
      <c r="G2821" t="s">
        <v>8225</v>
      </c>
      <c r="H2821" t="s">
        <v>8247</v>
      </c>
      <c r="I2821" s="16">
        <v>1434285409</v>
      </c>
      <c r="J2821" s="16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1.048</v>
      </c>
      <c r="P2821" s="19">
        <f t="shared" si="177"/>
        <v>50.384615384615387</v>
      </c>
      <c r="Q2821" t="s">
        <v>8326</v>
      </c>
      <c r="R2821" t="s">
        <v>8327</v>
      </c>
      <c r="S2821" s="14">
        <f t="shared" si="178"/>
        <v>42139.525567129633</v>
      </c>
      <c r="T2821" s="14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8219</v>
      </c>
      <c r="G2822" t="s">
        <v>8225</v>
      </c>
      <c r="H2822" t="s">
        <v>8247</v>
      </c>
      <c r="I2822" s="16">
        <v>1456444800</v>
      </c>
      <c r="J2822" s="16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1.36</v>
      </c>
      <c r="P2822" s="19">
        <f t="shared" si="177"/>
        <v>13.6</v>
      </c>
      <c r="Q2822" t="s">
        <v>8326</v>
      </c>
      <c r="R2822" t="s">
        <v>8327</v>
      </c>
      <c r="S2822" s="14">
        <f t="shared" si="178"/>
        <v>42401.610983796301</v>
      </c>
      <c r="T2822" s="14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8219</v>
      </c>
      <c r="G2823" t="s">
        <v>8225</v>
      </c>
      <c r="H2823" t="s">
        <v>8247</v>
      </c>
      <c r="I2823" s="16">
        <v>1411510135</v>
      </c>
      <c r="J2823" s="16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</v>
      </c>
      <c r="P2823" s="19">
        <f t="shared" si="177"/>
        <v>28.571428571428573</v>
      </c>
      <c r="Q2823" t="s">
        <v>8326</v>
      </c>
      <c r="R2823" t="s">
        <v>8327</v>
      </c>
      <c r="S2823" s="14">
        <f t="shared" si="178"/>
        <v>41875.922858796301</v>
      </c>
      <c r="T2823" s="14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8219</v>
      </c>
      <c r="G2824" t="s">
        <v>8224</v>
      </c>
      <c r="H2824" t="s">
        <v>8246</v>
      </c>
      <c r="I2824" s="16">
        <v>1427469892</v>
      </c>
      <c r="J2824" s="16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</v>
      </c>
      <c r="P2824" s="19">
        <f t="shared" si="177"/>
        <v>63.829787234042556</v>
      </c>
      <c r="Q2824" t="s">
        <v>8326</v>
      </c>
      <c r="R2824" t="s">
        <v>8327</v>
      </c>
      <c r="S2824" s="14">
        <f t="shared" si="178"/>
        <v>42060.683935185181</v>
      </c>
      <c r="T2824" s="14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8219</v>
      </c>
      <c r="G2825" t="s">
        <v>8225</v>
      </c>
      <c r="H2825" t="s">
        <v>8247</v>
      </c>
      <c r="I2825" s="16">
        <v>1427842740</v>
      </c>
      <c r="J2825" s="16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1.24</v>
      </c>
      <c r="P2825" s="19">
        <f t="shared" si="177"/>
        <v>8.8571428571428577</v>
      </c>
      <c r="Q2825" t="s">
        <v>8326</v>
      </c>
      <c r="R2825" t="s">
        <v>8327</v>
      </c>
      <c r="S2825" s="14">
        <f t="shared" si="178"/>
        <v>42067.011643518519</v>
      </c>
      <c r="T2825" s="14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8219</v>
      </c>
      <c r="G2826" t="s">
        <v>8224</v>
      </c>
      <c r="H2826" t="s">
        <v>8246</v>
      </c>
      <c r="I2826" s="16">
        <v>1434159780</v>
      </c>
      <c r="J2826" s="1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1.1692307692307693</v>
      </c>
      <c r="P2826" s="19">
        <f t="shared" si="177"/>
        <v>50.666666666666664</v>
      </c>
      <c r="Q2826" t="s">
        <v>8326</v>
      </c>
      <c r="R2826" t="s">
        <v>8327</v>
      </c>
      <c r="S2826" s="14">
        <f t="shared" si="178"/>
        <v>42136.270787037036</v>
      </c>
      <c r="T2826" s="14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8219</v>
      </c>
      <c r="G2827" t="s">
        <v>8225</v>
      </c>
      <c r="H2827" t="s">
        <v>8247</v>
      </c>
      <c r="I2827" s="16">
        <v>1449255686</v>
      </c>
      <c r="J2827" s="16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1.0333333333333334</v>
      </c>
      <c r="P2827" s="19">
        <f t="shared" si="177"/>
        <v>60.784313725490193</v>
      </c>
      <c r="Q2827" t="s">
        <v>8326</v>
      </c>
      <c r="R2827" t="s">
        <v>8327</v>
      </c>
      <c r="S2827" s="14">
        <f t="shared" si="178"/>
        <v>42312.792662037042</v>
      </c>
      <c r="T2827" s="14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8219</v>
      </c>
      <c r="G2828" t="s">
        <v>8224</v>
      </c>
      <c r="H2828" t="s">
        <v>8246</v>
      </c>
      <c r="I2828" s="16">
        <v>1436511600</v>
      </c>
      <c r="J2828" s="16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1.0774999999999999</v>
      </c>
      <c r="P2828" s="19">
        <f t="shared" si="177"/>
        <v>113.42105263157895</v>
      </c>
      <c r="Q2828" t="s">
        <v>8326</v>
      </c>
      <c r="R2828" t="s">
        <v>8327</v>
      </c>
      <c r="S2828" s="14">
        <f t="shared" si="178"/>
        <v>42171.034861111111</v>
      </c>
      <c r="T2828" s="14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8219</v>
      </c>
      <c r="G2829" t="s">
        <v>8224</v>
      </c>
      <c r="H2829" t="s">
        <v>8246</v>
      </c>
      <c r="I2829" s="16">
        <v>1464971400</v>
      </c>
      <c r="J2829" s="16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1.2024999999999999</v>
      </c>
      <c r="P2829" s="19">
        <f t="shared" si="177"/>
        <v>104.56521739130434</v>
      </c>
      <c r="Q2829" t="s">
        <v>8326</v>
      </c>
      <c r="R2829" t="s">
        <v>8327</v>
      </c>
      <c r="S2829" s="14">
        <f t="shared" si="178"/>
        <v>42494.683634259258</v>
      </c>
      <c r="T2829" s="14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8219</v>
      </c>
      <c r="G2830" t="s">
        <v>8225</v>
      </c>
      <c r="H2830" t="s">
        <v>8247</v>
      </c>
      <c r="I2830" s="16">
        <v>1443826800</v>
      </c>
      <c r="J2830" s="16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1.0037894736842106</v>
      </c>
      <c r="P2830" s="19">
        <f t="shared" si="177"/>
        <v>98.30927835051547</v>
      </c>
      <c r="Q2830" t="s">
        <v>8326</v>
      </c>
      <c r="R2830" t="s">
        <v>8327</v>
      </c>
      <c r="S2830" s="14">
        <f t="shared" si="178"/>
        <v>42254.264687499999</v>
      </c>
      <c r="T2830" s="14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8219</v>
      </c>
      <c r="G2831" t="s">
        <v>8225</v>
      </c>
      <c r="H2831" t="s">
        <v>8247</v>
      </c>
      <c r="I2831" s="16">
        <v>1464863118</v>
      </c>
      <c r="J2831" s="16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1.0651999999999999</v>
      </c>
      <c r="P2831" s="19">
        <f t="shared" si="177"/>
        <v>35.039473684210527</v>
      </c>
      <c r="Q2831" t="s">
        <v>8326</v>
      </c>
      <c r="R2831" t="s">
        <v>8327</v>
      </c>
      <c r="S2831" s="14">
        <f t="shared" si="178"/>
        <v>42495.434236111112</v>
      </c>
      <c r="T2831" s="14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8219</v>
      </c>
      <c r="G2832" t="s">
        <v>8224</v>
      </c>
      <c r="H2832" t="s">
        <v>8246</v>
      </c>
      <c r="I2832" s="16">
        <v>1399867140</v>
      </c>
      <c r="J2832" s="16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</v>
      </c>
      <c r="P2832" s="19">
        <f t="shared" si="177"/>
        <v>272.72727272727275</v>
      </c>
      <c r="Q2832" t="s">
        <v>8326</v>
      </c>
      <c r="R2832" t="s">
        <v>8327</v>
      </c>
      <c r="S2832" s="14">
        <f t="shared" si="178"/>
        <v>41758.839675925927</v>
      </c>
      <c r="T2832" s="14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8219</v>
      </c>
      <c r="G2833" t="s">
        <v>8224</v>
      </c>
      <c r="H2833" t="s">
        <v>8246</v>
      </c>
      <c r="I2833" s="16">
        <v>1437076070</v>
      </c>
      <c r="J2833" s="16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1.1066666666666667</v>
      </c>
      <c r="P2833" s="19">
        <f t="shared" si="177"/>
        <v>63.846153846153847</v>
      </c>
      <c r="Q2833" t="s">
        <v>8326</v>
      </c>
      <c r="R2833" t="s">
        <v>8327</v>
      </c>
      <c r="S2833" s="14">
        <f t="shared" si="178"/>
        <v>42171.824884259258</v>
      </c>
      <c r="T2833" s="14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8219</v>
      </c>
      <c r="G2834" t="s">
        <v>8225</v>
      </c>
      <c r="H2834" t="s">
        <v>8247</v>
      </c>
      <c r="I2834" s="16">
        <v>1416780000</v>
      </c>
      <c r="J2834" s="16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1.1471959999999999</v>
      </c>
      <c r="P2834" s="19">
        <f t="shared" si="177"/>
        <v>30.189368421052631</v>
      </c>
      <c r="Q2834" t="s">
        <v>8326</v>
      </c>
      <c r="R2834" t="s">
        <v>8327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8219</v>
      </c>
      <c r="G2835" t="s">
        <v>8224</v>
      </c>
      <c r="H2835" t="s">
        <v>8246</v>
      </c>
      <c r="I2835" s="16">
        <v>1444528800</v>
      </c>
      <c r="J2835" s="16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1.0825925925925926</v>
      </c>
      <c r="P2835" s="19">
        <f t="shared" si="177"/>
        <v>83.51428571428572</v>
      </c>
      <c r="Q2835" t="s">
        <v>8326</v>
      </c>
      <c r="R2835" t="s">
        <v>8327</v>
      </c>
      <c r="S2835" s="14">
        <f t="shared" si="178"/>
        <v>42268.127696759257</v>
      </c>
      <c r="T2835" s="14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8219</v>
      </c>
      <c r="G2836" t="s">
        <v>8225</v>
      </c>
      <c r="H2836" t="s">
        <v>8247</v>
      </c>
      <c r="I2836" s="16">
        <v>1422658930</v>
      </c>
      <c r="J2836" s="1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1.7</v>
      </c>
      <c r="P2836" s="19">
        <f t="shared" si="177"/>
        <v>64.761904761904759</v>
      </c>
      <c r="Q2836" t="s">
        <v>8326</v>
      </c>
      <c r="R2836" t="s">
        <v>8327</v>
      </c>
      <c r="S2836" s="14">
        <f t="shared" si="178"/>
        <v>42019.959837962961</v>
      </c>
      <c r="T2836" s="14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8219</v>
      </c>
      <c r="G2837" t="s">
        <v>8225</v>
      </c>
      <c r="H2837" t="s">
        <v>8247</v>
      </c>
      <c r="I2837" s="16">
        <v>1449273600</v>
      </c>
      <c r="J2837" s="16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1.8709899999999999</v>
      </c>
      <c r="P2837" s="19">
        <f t="shared" si="177"/>
        <v>20.118172043010752</v>
      </c>
      <c r="Q2837" t="s">
        <v>8326</v>
      </c>
      <c r="R2837" t="s">
        <v>8327</v>
      </c>
      <c r="S2837" s="14">
        <f t="shared" si="178"/>
        <v>42313.703900462962</v>
      </c>
      <c r="T2837" s="14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8219</v>
      </c>
      <c r="G2838" t="s">
        <v>8224</v>
      </c>
      <c r="H2838" t="s">
        <v>8246</v>
      </c>
      <c r="I2838" s="16">
        <v>1487393940</v>
      </c>
      <c r="J2838" s="16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1.0777777777777777</v>
      </c>
      <c r="P2838" s="19">
        <f t="shared" si="177"/>
        <v>44.090909090909093</v>
      </c>
      <c r="Q2838" t="s">
        <v>8326</v>
      </c>
      <c r="R2838" t="s">
        <v>8327</v>
      </c>
      <c r="S2838" s="14">
        <f t="shared" si="178"/>
        <v>42746.261782407411</v>
      </c>
      <c r="T2838" s="14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8219</v>
      </c>
      <c r="G2839" t="s">
        <v>8229</v>
      </c>
      <c r="H2839" t="s">
        <v>8251</v>
      </c>
      <c r="I2839" s="16">
        <v>1449701284</v>
      </c>
      <c r="J2839" s="16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</v>
      </c>
      <c r="P2839" s="19">
        <f t="shared" si="177"/>
        <v>40.476190476190474</v>
      </c>
      <c r="Q2839" t="s">
        <v>8326</v>
      </c>
      <c r="R2839" t="s">
        <v>8327</v>
      </c>
      <c r="S2839" s="14">
        <f t="shared" si="178"/>
        <v>42307.908379629633</v>
      </c>
      <c r="T2839" s="14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8219</v>
      </c>
      <c r="G2840" t="s">
        <v>8224</v>
      </c>
      <c r="H2840" t="s">
        <v>8246</v>
      </c>
      <c r="I2840" s="16">
        <v>1407967200</v>
      </c>
      <c r="J2840" s="16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1.2024999999999999</v>
      </c>
      <c r="P2840" s="19">
        <f t="shared" si="177"/>
        <v>44.537037037037038</v>
      </c>
      <c r="Q2840" t="s">
        <v>8326</v>
      </c>
      <c r="R2840" t="s">
        <v>8327</v>
      </c>
      <c r="S2840" s="14">
        <f t="shared" si="178"/>
        <v>41842.607592592591</v>
      </c>
      <c r="T2840" s="14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8219</v>
      </c>
      <c r="G2841" t="s">
        <v>8224</v>
      </c>
      <c r="H2841" t="s">
        <v>8246</v>
      </c>
      <c r="I2841" s="16">
        <v>1408942740</v>
      </c>
      <c r="J2841" s="16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1.1142857142857143</v>
      </c>
      <c r="P2841" s="19">
        <f t="shared" si="177"/>
        <v>125.80645161290323</v>
      </c>
      <c r="Q2841" t="s">
        <v>8326</v>
      </c>
      <c r="R2841" t="s">
        <v>8327</v>
      </c>
      <c r="S2841" s="14">
        <f t="shared" si="178"/>
        <v>41853.240208333329</v>
      </c>
      <c r="T2841" s="14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8219</v>
      </c>
      <c r="G2842" t="s">
        <v>8225</v>
      </c>
      <c r="H2842" t="s">
        <v>8247</v>
      </c>
      <c r="I2842" s="16">
        <v>1426698000</v>
      </c>
      <c r="J2842" s="16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1.04</v>
      </c>
      <c r="P2842" s="19">
        <f t="shared" si="177"/>
        <v>19.696969696969695</v>
      </c>
      <c r="Q2842" t="s">
        <v>8326</v>
      </c>
      <c r="R2842" t="s">
        <v>8327</v>
      </c>
      <c r="S2842" s="14">
        <f t="shared" si="178"/>
        <v>42060.035636574074</v>
      </c>
      <c r="T2842" s="14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8221</v>
      </c>
      <c r="G2843" t="s">
        <v>8225</v>
      </c>
      <c r="H2843" t="s">
        <v>8247</v>
      </c>
      <c r="I2843" s="16">
        <v>1450032297</v>
      </c>
      <c r="J2843" s="16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0.01</v>
      </c>
      <c r="P2843" s="19">
        <f t="shared" si="177"/>
        <v>10</v>
      </c>
      <c r="Q2843" t="s">
        <v>8326</v>
      </c>
      <c r="R2843" t="s">
        <v>8327</v>
      </c>
      <c r="S2843" s="14">
        <f t="shared" si="178"/>
        <v>42291.739548611105</v>
      </c>
      <c r="T2843" s="14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9">
        <v>1500</v>
      </c>
      <c r="E2844" s="11">
        <v>0</v>
      </c>
      <c r="F2844" t="s">
        <v>8221</v>
      </c>
      <c r="G2844" t="s">
        <v>8225</v>
      </c>
      <c r="H2844" t="s">
        <v>8247</v>
      </c>
      <c r="I2844" s="16">
        <v>1403348400</v>
      </c>
      <c r="J2844" s="16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19" t="e">
        <f t="shared" si="177"/>
        <v>#DIV/0!</v>
      </c>
      <c r="Q2844" t="s">
        <v>8326</v>
      </c>
      <c r="R2844" t="s">
        <v>8327</v>
      </c>
      <c r="S2844" s="14">
        <f t="shared" si="178"/>
        <v>41784.952488425923</v>
      </c>
      <c r="T2844" s="14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9">
        <v>1200</v>
      </c>
      <c r="E2845" s="11">
        <v>0</v>
      </c>
      <c r="F2845" t="s">
        <v>8221</v>
      </c>
      <c r="G2845" t="s">
        <v>8224</v>
      </c>
      <c r="H2845" t="s">
        <v>8246</v>
      </c>
      <c r="I2845" s="16">
        <v>1465790400</v>
      </c>
      <c r="J2845" s="16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19" t="e">
        <f t="shared" si="177"/>
        <v>#DIV/0!</v>
      </c>
      <c r="Q2845" t="s">
        <v>8326</v>
      </c>
      <c r="R2845" t="s">
        <v>8327</v>
      </c>
      <c r="S2845" s="14">
        <f t="shared" si="178"/>
        <v>42492.737847222219</v>
      </c>
      <c r="T2845" s="14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8221</v>
      </c>
      <c r="G2846" t="s">
        <v>8239</v>
      </c>
      <c r="H2846" t="s">
        <v>8249</v>
      </c>
      <c r="I2846" s="16">
        <v>1483535180</v>
      </c>
      <c r="J2846" s="1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5.4545454545454543E-2</v>
      </c>
      <c r="P2846" s="19">
        <f t="shared" si="177"/>
        <v>30</v>
      </c>
      <c r="Q2846" t="s">
        <v>8326</v>
      </c>
      <c r="R2846" t="s">
        <v>8327</v>
      </c>
      <c r="S2846" s="14">
        <f t="shared" si="178"/>
        <v>42709.546064814815</v>
      </c>
      <c r="T2846" s="14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8221</v>
      </c>
      <c r="G2847" t="s">
        <v>8224</v>
      </c>
      <c r="H2847" t="s">
        <v>8246</v>
      </c>
      <c r="I2847" s="16">
        <v>1433723033</v>
      </c>
      <c r="J2847" s="16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0.31546666666666667</v>
      </c>
      <c r="P2847" s="19">
        <f t="shared" si="177"/>
        <v>60.666666666666664</v>
      </c>
      <c r="Q2847" t="s">
        <v>8326</v>
      </c>
      <c r="R2847" t="s">
        <v>8327</v>
      </c>
      <c r="S2847" s="14">
        <f t="shared" si="178"/>
        <v>42103.016585648147</v>
      </c>
      <c r="T2847" s="14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9">
        <v>8000</v>
      </c>
      <c r="E2848" s="11">
        <v>0</v>
      </c>
      <c r="F2848" t="s">
        <v>8221</v>
      </c>
      <c r="G2848" t="s">
        <v>8224</v>
      </c>
      <c r="H2848" t="s">
        <v>8246</v>
      </c>
      <c r="I2848" s="16">
        <v>1432917394</v>
      </c>
      <c r="J2848" s="16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19" t="e">
        <f t="shared" si="177"/>
        <v>#DIV/0!</v>
      </c>
      <c r="Q2848" t="s">
        <v>8326</v>
      </c>
      <c r="R2848" t="s">
        <v>8327</v>
      </c>
      <c r="S2848" s="14">
        <f t="shared" si="178"/>
        <v>42108.692060185189</v>
      </c>
      <c r="T2848" s="14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9">
        <v>2000</v>
      </c>
      <c r="E2849" s="11">
        <v>0</v>
      </c>
      <c r="F2849" t="s">
        <v>8221</v>
      </c>
      <c r="G2849" t="s">
        <v>8224</v>
      </c>
      <c r="H2849" t="s">
        <v>8246</v>
      </c>
      <c r="I2849" s="16">
        <v>1464031265</v>
      </c>
      <c r="J2849" s="16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19" t="e">
        <f t="shared" si="177"/>
        <v>#DIV/0!</v>
      </c>
      <c r="Q2849" t="s">
        <v>8326</v>
      </c>
      <c r="R2849" t="s">
        <v>8327</v>
      </c>
      <c r="S2849" s="14">
        <f t="shared" si="178"/>
        <v>42453.806307870371</v>
      </c>
      <c r="T2849" s="14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8221</v>
      </c>
      <c r="G2850" t="s">
        <v>8224</v>
      </c>
      <c r="H2850" t="s">
        <v>8246</v>
      </c>
      <c r="I2850" s="16">
        <v>1432913659</v>
      </c>
      <c r="J2850" s="16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2E-3</v>
      </c>
      <c r="P2850" s="19">
        <f t="shared" si="177"/>
        <v>23.333333333333332</v>
      </c>
      <c r="Q2850" t="s">
        <v>8326</v>
      </c>
      <c r="R2850" t="s">
        <v>8327</v>
      </c>
      <c r="S2850" s="14">
        <f t="shared" si="178"/>
        <v>42123.648831018523</v>
      </c>
      <c r="T2850" s="14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8221</v>
      </c>
      <c r="G2851" t="s">
        <v>8225</v>
      </c>
      <c r="H2851" t="s">
        <v>8247</v>
      </c>
      <c r="I2851" s="16">
        <v>1461406600</v>
      </c>
      <c r="J2851" s="16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0.01</v>
      </c>
      <c r="P2851" s="19">
        <f t="shared" si="177"/>
        <v>5</v>
      </c>
      <c r="Q2851" t="s">
        <v>8326</v>
      </c>
      <c r="R2851" t="s">
        <v>8327</v>
      </c>
      <c r="S2851" s="14">
        <f t="shared" si="178"/>
        <v>42453.428240740745</v>
      </c>
      <c r="T2851" s="14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8221</v>
      </c>
      <c r="G2852" t="s">
        <v>8224</v>
      </c>
      <c r="H2852" t="s">
        <v>8246</v>
      </c>
      <c r="I2852" s="16">
        <v>1409962211</v>
      </c>
      <c r="J2852" s="16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3.8875E-2</v>
      </c>
      <c r="P2852" s="19">
        <f t="shared" si="177"/>
        <v>23.923076923076923</v>
      </c>
      <c r="Q2852" t="s">
        <v>8326</v>
      </c>
      <c r="R2852" t="s">
        <v>8327</v>
      </c>
      <c r="S2852" s="14">
        <f t="shared" si="178"/>
        <v>41858.007071759261</v>
      </c>
      <c r="T2852" s="14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9">
        <v>4500</v>
      </c>
      <c r="E2853" s="11">
        <v>0</v>
      </c>
      <c r="F2853" t="s">
        <v>8221</v>
      </c>
      <c r="G2853" t="s">
        <v>8241</v>
      </c>
      <c r="H2853" t="s">
        <v>8249</v>
      </c>
      <c r="I2853" s="16">
        <v>1454109420</v>
      </c>
      <c r="J2853" s="16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19" t="e">
        <f t="shared" si="177"/>
        <v>#DIV/0!</v>
      </c>
      <c r="Q2853" t="s">
        <v>8326</v>
      </c>
      <c r="R2853" t="s">
        <v>8327</v>
      </c>
      <c r="S2853" s="14">
        <f t="shared" si="178"/>
        <v>42390.002650462964</v>
      </c>
      <c r="T2853" s="14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8221</v>
      </c>
      <c r="G2854" t="s">
        <v>8224</v>
      </c>
      <c r="H2854" t="s">
        <v>8246</v>
      </c>
      <c r="I2854" s="16">
        <v>1403312703</v>
      </c>
      <c r="J2854" s="16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1.9E-2</v>
      </c>
      <c r="P2854" s="19">
        <f t="shared" si="177"/>
        <v>15.833333333333334</v>
      </c>
      <c r="Q2854" t="s">
        <v>8326</v>
      </c>
      <c r="R2854" t="s">
        <v>8327</v>
      </c>
      <c r="S2854" s="14">
        <f t="shared" si="178"/>
        <v>41781.045173611114</v>
      </c>
      <c r="T2854" s="14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9">
        <v>9500</v>
      </c>
      <c r="E2855" s="11">
        <v>0</v>
      </c>
      <c r="F2855" t="s">
        <v>8221</v>
      </c>
      <c r="G2855" t="s">
        <v>8229</v>
      </c>
      <c r="H2855" t="s">
        <v>8251</v>
      </c>
      <c r="I2855" s="16">
        <v>1410669297</v>
      </c>
      <c r="J2855" s="16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19" t="e">
        <f t="shared" si="177"/>
        <v>#DIV/0!</v>
      </c>
      <c r="Q2855" t="s">
        <v>8326</v>
      </c>
      <c r="R2855" t="s">
        <v>8327</v>
      </c>
      <c r="S2855" s="14">
        <f t="shared" si="178"/>
        <v>41836.190937499996</v>
      </c>
      <c r="T2855" s="14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8221</v>
      </c>
      <c r="G2856" t="s">
        <v>8225</v>
      </c>
      <c r="H2856" t="s">
        <v>8247</v>
      </c>
      <c r="I2856" s="16">
        <v>1431018719</v>
      </c>
      <c r="J2856" s="1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0.41699999999999998</v>
      </c>
      <c r="P2856" s="19">
        <f t="shared" si="177"/>
        <v>29.785714285714285</v>
      </c>
      <c r="Q2856" t="s">
        <v>8326</v>
      </c>
      <c r="R2856" t="s">
        <v>8327</v>
      </c>
      <c r="S2856" s="14">
        <f t="shared" si="178"/>
        <v>42111.71665509259</v>
      </c>
      <c r="T2856" s="14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8221</v>
      </c>
      <c r="G2857" t="s">
        <v>8224</v>
      </c>
      <c r="H2857" t="s">
        <v>8246</v>
      </c>
      <c r="I2857" s="16">
        <v>1454110440</v>
      </c>
      <c r="J2857" s="16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0.5</v>
      </c>
      <c r="P2857" s="19">
        <f t="shared" si="177"/>
        <v>60</v>
      </c>
      <c r="Q2857" t="s">
        <v>8326</v>
      </c>
      <c r="R2857" t="s">
        <v>8327</v>
      </c>
      <c r="S2857" s="14">
        <f t="shared" si="178"/>
        <v>42370.007766203707</v>
      </c>
      <c r="T2857" s="14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8221</v>
      </c>
      <c r="G2858" t="s">
        <v>8224</v>
      </c>
      <c r="H2858" t="s">
        <v>8246</v>
      </c>
      <c r="I2858" s="16">
        <v>1439069640</v>
      </c>
      <c r="J2858" s="16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4.8666666666666664E-2</v>
      </c>
      <c r="P2858" s="19">
        <f t="shared" si="177"/>
        <v>24.333333333333332</v>
      </c>
      <c r="Q2858" t="s">
        <v>8326</v>
      </c>
      <c r="R2858" t="s">
        <v>8327</v>
      </c>
      <c r="S2858" s="14">
        <f t="shared" si="178"/>
        <v>42165.037581018521</v>
      </c>
      <c r="T2858" s="14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8221</v>
      </c>
      <c r="G2859" t="s">
        <v>8238</v>
      </c>
      <c r="H2859" t="s">
        <v>8256</v>
      </c>
      <c r="I2859" s="16">
        <v>1487613600</v>
      </c>
      <c r="J2859" s="16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0.19736842105263158</v>
      </c>
      <c r="P2859" s="19">
        <f t="shared" si="177"/>
        <v>500</v>
      </c>
      <c r="Q2859" t="s">
        <v>8326</v>
      </c>
      <c r="R2859" t="s">
        <v>8327</v>
      </c>
      <c r="S2859" s="14">
        <f t="shared" si="178"/>
        <v>42726.920081018514</v>
      </c>
      <c r="T2859" s="14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9">
        <v>1000</v>
      </c>
      <c r="E2860" s="11">
        <v>0</v>
      </c>
      <c r="F2860" t="s">
        <v>8221</v>
      </c>
      <c r="G2860" t="s">
        <v>8233</v>
      </c>
      <c r="H2860" t="s">
        <v>8249</v>
      </c>
      <c r="I2860" s="16">
        <v>1417778880</v>
      </c>
      <c r="J2860" s="16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19" t="e">
        <f t="shared" si="177"/>
        <v>#DIV/0!</v>
      </c>
      <c r="Q2860" t="s">
        <v>8326</v>
      </c>
      <c r="R2860" t="s">
        <v>8327</v>
      </c>
      <c r="S2860" s="14">
        <f t="shared" si="178"/>
        <v>41954.545081018514</v>
      </c>
      <c r="T2860" s="14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8221</v>
      </c>
      <c r="G2861" t="s">
        <v>8226</v>
      </c>
      <c r="H2861" t="s">
        <v>8248</v>
      </c>
      <c r="I2861" s="16">
        <v>1444984904</v>
      </c>
      <c r="J2861" s="16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1.7500000000000002E-2</v>
      </c>
      <c r="P2861" s="19">
        <f t="shared" si="177"/>
        <v>35</v>
      </c>
      <c r="Q2861" t="s">
        <v>8326</v>
      </c>
      <c r="R2861" t="s">
        <v>8327</v>
      </c>
      <c r="S2861" s="14">
        <f t="shared" si="178"/>
        <v>42233.362314814818</v>
      </c>
      <c r="T2861" s="14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8221</v>
      </c>
      <c r="G2862" t="s">
        <v>8224</v>
      </c>
      <c r="H2862" t="s">
        <v>8246</v>
      </c>
      <c r="I2862" s="16">
        <v>1466363576</v>
      </c>
      <c r="J2862" s="16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6.6500000000000004E-2</v>
      </c>
      <c r="P2862" s="19">
        <f t="shared" si="177"/>
        <v>29.555555555555557</v>
      </c>
      <c r="Q2862" t="s">
        <v>8326</v>
      </c>
      <c r="R2862" t="s">
        <v>8327</v>
      </c>
      <c r="S2862" s="14">
        <f t="shared" si="178"/>
        <v>42480.800648148142</v>
      </c>
      <c r="T2862" s="14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8221</v>
      </c>
      <c r="G2863" t="s">
        <v>8226</v>
      </c>
      <c r="H2863" t="s">
        <v>8248</v>
      </c>
      <c r="I2863" s="16">
        <v>1443103848</v>
      </c>
      <c r="J2863" s="16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0.32</v>
      </c>
      <c r="P2863" s="19">
        <f t="shared" si="177"/>
        <v>26.666666666666668</v>
      </c>
      <c r="Q2863" t="s">
        <v>8326</v>
      </c>
      <c r="R2863" t="s">
        <v>8327</v>
      </c>
      <c r="S2863" s="14">
        <f t="shared" si="178"/>
        <v>42257.590833333335</v>
      </c>
      <c r="T2863" s="14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8221</v>
      </c>
      <c r="G2864" t="s">
        <v>8224</v>
      </c>
      <c r="H2864" t="s">
        <v>8246</v>
      </c>
      <c r="I2864" s="16">
        <v>1403636229</v>
      </c>
      <c r="J2864" s="16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4.3307086614173228E-3</v>
      </c>
      <c r="P2864" s="19">
        <f t="shared" si="177"/>
        <v>18.333333333333332</v>
      </c>
      <c r="Q2864" t="s">
        <v>8326</v>
      </c>
      <c r="R2864" t="s">
        <v>8327</v>
      </c>
      <c r="S2864" s="14">
        <f t="shared" si="178"/>
        <v>41784.789687500001</v>
      </c>
      <c r="T2864" s="14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8221</v>
      </c>
      <c r="G2865" t="s">
        <v>8224</v>
      </c>
      <c r="H2865" t="s">
        <v>8246</v>
      </c>
      <c r="I2865" s="16">
        <v>1410279123</v>
      </c>
      <c r="J2865" s="16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4.0000000000000002E-4</v>
      </c>
      <c r="P2865" s="19">
        <f t="shared" si="177"/>
        <v>20</v>
      </c>
      <c r="Q2865" t="s">
        <v>8326</v>
      </c>
      <c r="R2865" t="s">
        <v>8327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8221</v>
      </c>
      <c r="G2866" t="s">
        <v>8225</v>
      </c>
      <c r="H2866" t="s">
        <v>8247</v>
      </c>
      <c r="I2866" s="16">
        <v>1437139080</v>
      </c>
      <c r="J2866" s="1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1.6E-2</v>
      </c>
      <c r="P2866" s="19">
        <f t="shared" si="177"/>
        <v>13.333333333333334</v>
      </c>
      <c r="Q2866" t="s">
        <v>8326</v>
      </c>
      <c r="R2866" t="s">
        <v>8327</v>
      </c>
      <c r="S2866" s="14">
        <f t="shared" si="178"/>
        <v>42172.613506944443</v>
      </c>
      <c r="T2866" s="14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9">
        <v>2888</v>
      </c>
      <c r="E2867" s="11">
        <v>0</v>
      </c>
      <c r="F2867" t="s">
        <v>8221</v>
      </c>
      <c r="G2867" t="s">
        <v>8224</v>
      </c>
      <c r="H2867" t="s">
        <v>8246</v>
      </c>
      <c r="I2867" s="16">
        <v>1420512259</v>
      </c>
      <c r="J2867" s="16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19" t="e">
        <f t="shared" si="177"/>
        <v>#DIV/0!</v>
      </c>
      <c r="Q2867" t="s">
        <v>8326</v>
      </c>
      <c r="R2867" t="s">
        <v>8327</v>
      </c>
      <c r="S2867" s="14">
        <f t="shared" si="178"/>
        <v>41950.114108796297</v>
      </c>
      <c r="T2867" s="14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8221</v>
      </c>
      <c r="G2868" t="s">
        <v>8224</v>
      </c>
      <c r="H2868" t="s">
        <v>8246</v>
      </c>
      <c r="I2868" s="16">
        <v>1476482400</v>
      </c>
      <c r="J2868" s="16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8.9999999999999993E-3</v>
      </c>
      <c r="P2868" s="19">
        <f t="shared" si="177"/>
        <v>22.5</v>
      </c>
      <c r="Q2868" t="s">
        <v>8326</v>
      </c>
      <c r="R2868" t="s">
        <v>8327</v>
      </c>
      <c r="S2868" s="14">
        <f t="shared" si="178"/>
        <v>42627.955104166671</v>
      </c>
      <c r="T2868" s="14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8221</v>
      </c>
      <c r="G2869" t="s">
        <v>8224</v>
      </c>
      <c r="H2869" t="s">
        <v>8246</v>
      </c>
      <c r="I2869" s="16">
        <v>1467604800</v>
      </c>
      <c r="J2869" s="16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0.2016</v>
      </c>
      <c r="P2869" s="19">
        <f t="shared" si="177"/>
        <v>50.4</v>
      </c>
      <c r="Q2869" t="s">
        <v>8326</v>
      </c>
      <c r="R2869" t="s">
        <v>8327</v>
      </c>
      <c r="S2869" s="14">
        <f t="shared" si="178"/>
        <v>42531.195277777777</v>
      </c>
      <c r="T2869" s="14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8221</v>
      </c>
      <c r="G2870" t="s">
        <v>8224</v>
      </c>
      <c r="H2870" t="s">
        <v>8246</v>
      </c>
      <c r="I2870" s="16">
        <v>1475697054</v>
      </c>
      <c r="J2870" s="16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0.42011733333333334</v>
      </c>
      <c r="P2870" s="19">
        <f t="shared" si="177"/>
        <v>105.02933333333334</v>
      </c>
      <c r="Q2870" t="s">
        <v>8326</v>
      </c>
      <c r="R2870" t="s">
        <v>8327</v>
      </c>
      <c r="S2870" s="14">
        <f t="shared" si="178"/>
        <v>42618.827013888891</v>
      </c>
      <c r="T2870" s="14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8221</v>
      </c>
      <c r="G2871" t="s">
        <v>8224</v>
      </c>
      <c r="H2871" t="s">
        <v>8246</v>
      </c>
      <c r="I2871" s="16">
        <v>1468937681</v>
      </c>
      <c r="J2871" s="16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8.8500000000000002E-3</v>
      </c>
      <c r="P2871" s="19">
        <f t="shared" si="177"/>
        <v>35.4</v>
      </c>
      <c r="Q2871" t="s">
        <v>8326</v>
      </c>
      <c r="R2871" t="s">
        <v>8327</v>
      </c>
      <c r="S2871" s="14">
        <f t="shared" si="178"/>
        <v>42540.593530092592</v>
      </c>
      <c r="T2871" s="14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8221</v>
      </c>
      <c r="G2872" t="s">
        <v>8224</v>
      </c>
      <c r="H2872" t="s">
        <v>8246</v>
      </c>
      <c r="I2872" s="16">
        <v>1400301165</v>
      </c>
      <c r="J2872" s="16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0.15</v>
      </c>
      <c r="P2872" s="19">
        <f t="shared" si="177"/>
        <v>83.333333333333329</v>
      </c>
      <c r="Q2872" t="s">
        <v>8326</v>
      </c>
      <c r="R2872" t="s">
        <v>8327</v>
      </c>
      <c r="S2872" s="14">
        <f t="shared" si="178"/>
        <v>41746.189409722225</v>
      </c>
      <c r="T2872" s="14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8221</v>
      </c>
      <c r="G2873" t="s">
        <v>8224</v>
      </c>
      <c r="H2873" t="s">
        <v>8246</v>
      </c>
      <c r="I2873" s="16">
        <v>1419183813</v>
      </c>
      <c r="J2873" s="16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4.6699999999999998E-2</v>
      </c>
      <c r="P2873" s="19">
        <f t="shared" si="177"/>
        <v>35.92307692307692</v>
      </c>
      <c r="Q2873" t="s">
        <v>8326</v>
      </c>
      <c r="R2873" t="s">
        <v>8327</v>
      </c>
      <c r="S2873" s="14">
        <f t="shared" si="178"/>
        <v>41974.738576388889</v>
      </c>
      <c r="T2873" s="14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9">
        <v>3000</v>
      </c>
      <c r="E2874" s="11">
        <v>0</v>
      </c>
      <c r="F2874" t="s">
        <v>8221</v>
      </c>
      <c r="G2874" t="s">
        <v>8224</v>
      </c>
      <c r="H2874" t="s">
        <v>8246</v>
      </c>
      <c r="I2874" s="16">
        <v>1434768438</v>
      </c>
      <c r="J2874" s="16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19" t="e">
        <f t="shared" si="177"/>
        <v>#DIV/0!</v>
      </c>
      <c r="Q2874" t="s">
        <v>8326</v>
      </c>
      <c r="R2874" t="s">
        <v>8327</v>
      </c>
      <c r="S2874" s="14">
        <f t="shared" si="178"/>
        <v>42115.11618055556</v>
      </c>
      <c r="T2874" s="14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8221</v>
      </c>
      <c r="G2875" t="s">
        <v>8224</v>
      </c>
      <c r="H2875" t="s">
        <v>8246</v>
      </c>
      <c r="I2875" s="16">
        <v>1422473831</v>
      </c>
      <c r="J2875" s="16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0.38119999999999998</v>
      </c>
      <c r="P2875" s="19">
        <f t="shared" si="177"/>
        <v>119.125</v>
      </c>
      <c r="Q2875" t="s">
        <v>8326</v>
      </c>
      <c r="R2875" t="s">
        <v>8327</v>
      </c>
      <c r="S2875" s="14">
        <f t="shared" si="178"/>
        <v>42002.817488425921</v>
      </c>
      <c r="T2875" s="14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8221</v>
      </c>
      <c r="G2876" t="s">
        <v>8224</v>
      </c>
      <c r="H2876" t="s">
        <v>8246</v>
      </c>
      <c r="I2876" s="16">
        <v>1484684186</v>
      </c>
      <c r="J2876" s="1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5.4199999999999998E-2</v>
      </c>
      <c r="P2876" s="19">
        <f t="shared" si="177"/>
        <v>90.333333333333329</v>
      </c>
      <c r="Q2876" t="s">
        <v>8326</v>
      </c>
      <c r="R2876" t="s">
        <v>8327</v>
      </c>
      <c r="S2876" s="14">
        <f t="shared" si="178"/>
        <v>42722.84474537037</v>
      </c>
      <c r="T2876" s="14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8221</v>
      </c>
      <c r="G2877" t="s">
        <v>8224</v>
      </c>
      <c r="H2877" t="s">
        <v>8246</v>
      </c>
      <c r="I2877" s="16">
        <v>1462417493</v>
      </c>
      <c r="J2877" s="16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3.5E-4</v>
      </c>
      <c r="P2877" s="19">
        <f t="shared" si="177"/>
        <v>2.3333333333333335</v>
      </c>
      <c r="Q2877" t="s">
        <v>8326</v>
      </c>
      <c r="R2877" t="s">
        <v>8327</v>
      </c>
      <c r="S2877" s="14">
        <f t="shared" si="178"/>
        <v>42465.128391203703</v>
      </c>
      <c r="T2877" s="14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9">
        <v>150000</v>
      </c>
      <c r="E2878" s="11">
        <v>0</v>
      </c>
      <c r="F2878" t="s">
        <v>8221</v>
      </c>
      <c r="G2878" t="s">
        <v>8224</v>
      </c>
      <c r="H2878" t="s">
        <v>8246</v>
      </c>
      <c r="I2878" s="16">
        <v>1437069079</v>
      </c>
      <c r="J2878" s="16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19" t="e">
        <f t="shared" si="177"/>
        <v>#DIV/0!</v>
      </c>
      <c r="Q2878" t="s">
        <v>8326</v>
      </c>
      <c r="R2878" t="s">
        <v>8327</v>
      </c>
      <c r="S2878" s="14">
        <f t="shared" si="178"/>
        <v>42171.743969907402</v>
      </c>
      <c r="T2878" s="14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8221</v>
      </c>
      <c r="G2879" t="s">
        <v>8224</v>
      </c>
      <c r="H2879" t="s">
        <v>8246</v>
      </c>
      <c r="I2879" s="16">
        <v>1480525200</v>
      </c>
      <c r="J2879" s="16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0.10833333333333334</v>
      </c>
      <c r="P2879" s="19">
        <f t="shared" si="177"/>
        <v>108.33333333333333</v>
      </c>
      <c r="Q2879" t="s">
        <v>8326</v>
      </c>
      <c r="R2879" t="s">
        <v>8327</v>
      </c>
      <c r="S2879" s="14">
        <f t="shared" si="178"/>
        <v>42672.955138888887</v>
      </c>
      <c r="T2879" s="14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8221</v>
      </c>
      <c r="G2880" t="s">
        <v>8225</v>
      </c>
      <c r="H2880" t="s">
        <v>8247</v>
      </c>
      <c r="I2880" s="16">
        <v>1435934795</v>
      </c>
      <c r="J2880" s="16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2.1000000000000001E-2</v>
      </c>
      <c r="P2880" s="19">
        <f t="shared" si="177"/>
        <v>15.75</v>
      </c>
      <c r="Q2880" t="s">
        <v>8326</v>
      </c>
      <c r="R2880" t="s">
        <v>8327</v>
      </c>
      <c r="S2880" s="14">
        <f t="shared" si="178"/>
        <v>42128.615682870368</v>
      </c>
      <c r="T2880" s="14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8221</v>
      </c>
      <c r="G2881" t="s">
        <v>8224</v>
      </c>
      <c r="H2881" t="s">
        <v>8246</v>
      </c>
      <c r="I2881" s="16">
        <v>1453310661</v>
      </c>
      <c r="J2881" s="16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2.5892857142857141E-3</v>
      </c>
      <c r="P2881" s="19">
        <f t="shared" si="177"/>
        <v>29</v>
      </c>
      <c r="Q2881" t="s">
        <v>8326</v>
      </c>
      <c r="R2881" t="s">
        <v>8327</v>
      </c>
      <c r="S2881" s="14">
        <f t="shared" si="178"/>
        <v>42359.725243055553</v>
      </c>
      <c r="T2881" s="14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8221</v>
      </c>
      <c r="G2882" t="s">
        <v>8224</v>
      </c>
      <c r="H2882" t="s">
        <v>8246</v>
      </c>
      <c r="I2882" s="16">
        <v>1440090300</v>
      </c>
      <c r="J2882" s="16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0.23333333333333334</v>
      </c>
      <c r="P2882" s="19">
        <f t="shared" si="177"/>
        <v>96.551724137931032</v>
      </c>
      <c r="Q2882" t="s">
        <v>8326</v>
      </c>
      <c r="R2882" t="s">
        <v>8327</v>
      </c>
      <c r="S2882" s="14">
        <f t="shared" si="178"/>
        <v>42192.905694444446</v>
      </c>
      <c r="T2882" s="14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9">
        <v>5500</v>
      </c>
      <c r="E2883" s="11">
        <v>0</v>
      </c>
      <c r="F2883" t="s">
        <v>8221</v>
      </c>
      <c r="G2883" t="s">
        <v>8224</v>
      </c>
      <c r="H2883" t="s">
        <v>8246</v>
      </c>
      <c r="I2883" s="16">
        <v>1417620036</v>
      </c>
      <c r="J2883" s="16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E2883/D2883</f>
        <v>0</v>
      </c>
      <c r="P2883" s="19" t="e">
        <f t="shared" ref="P2883:P2946" si="181">E2883/L2883</f>
        <v>#DIV/0!</v>
      </c>
      <c r="Q2883" t="s">
        <v>8326</v>
      </c>
      <c r="R2883" t="s">
        <v>8327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8221</v>
      </c>
      <c r="G2884" t="s">
        <v>8224</v>
      </c>
      <c r="H2884" t="s">
        <v>8246</v>
      </c>
      <c r="I2884" s="16">
        <v>1462112318</v>
      </c>
      <c r="J2884" s="16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0.33600000000000002</v>
      </c>
      <c r="P2884" s="19">
        <f t="shared" si="181"/>
        <v>63</v>
      </c>
      <c r="Q2884" t="s">
        <v>8326</v>
      </c>
      <c r="R2884" t="s">
        <v>8327</v>
      </c>
      <c r="S2884" s="14">
        <f t="shared" si="182"/>
        <v>42461.596273148149</v>
      </c>
      <c r="T2884" s="14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8221</v>
      </c>
      <c r="G2885" t="s">
        <v>8224</v>
      </c>
      <c r="H2885" t="s">
        <v>8246</v>
      </c>
      <c r="I2885" s="16">
        <v>1454734740</v>
      </c>
      <c r="J2885" s="16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0.1908</v>
      </c>
      <c r="P2885" s="19">
        <f t="shared" si="181"/>
        <v>381.6</v>
      </c>
      <c r="Q2885" t="s">
        <v>8326</v>
      </c>
      <c r="R2885" t="s">
        <v>8327</v>
      </c>
      <c r="S2885" s="14">
        <f t="shared" si="182"/>
        <v>42370.90320601852</v>
      </c>
      <c r="T2885" s="14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8221</v>
      </c>
      <c r="G2886" t="s">
        <v>8224</v>
      </c>
      <c r="H2886" t="s">
        <v>8246</v>
      </c>
      <c r="I2886" s="16">
        <v>1417800435</v>
      </c>
      <c r="J2886" s="1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4.1111111111111114E-3</v>
      </c>
      <c r="P2886" s="19">
        <f t="shared" si="181"/>
        <v>46.25</v>
      </c>
      <c r="Q2886" t="s">
        <v>8326</v>
      </c>
      <c r="R2886" t="s">
        <v>8327</v>
      </c>
      <c r="S2886" s="14">
        <f t="shared" si="182"/>
        <v>41948.727256944447</v>
      </c>
      <c r="T2886" s="14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8221</v>
      </c>
      <c r="G2887" t="s">
        <v>8224</v>
      </c>
      <c r="H2887" t="s">
        <v>8246</v>
      </c>
      <c r="I2887" s="16">
        <v>1426294201</v>
      </c>
      <c r="J2887" s="16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0.32500000000000001</v>
      </c>
      <c r="P2887" s="19">
        <f t="shared" si="181"/>
        <v>26</v>
      </c>
      <c r="Q2887" t="s">
        <v>8326</v>
      </c>
      <c r="R2887" t="s">
        <v>8327</v>
      </c>
      <c r="S2887" s="14">
        <f t="shared" si="182"/>
        <v>42047.07640046296</v>
      </c>
      <c r="T2887" s="14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8221</v>
      </c>
      <c r="G2888" t="s">
        <v>8224</v>
      </c>
      <c r="H2888" t="s">
        <v>8246</v>
      </c>
      <c r="I2888" s="16">
        <v>1442635140</v>
      </c>
      <c r="J2888" s="16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0.05</v>
      </c>
      <c r="P2888" s="19">
        <f t="shared" si="181"/>
        <v>10</v>
      </c>
      <c r="Q2888" t="s">
        <v>8326</v>
      </c>
      <c r="R2888" t="s">
        <v>8327</v>
      </c>
      <c r="S2888" s="14">
        <f t="shared" si="182"/>
        <v>42261.632916666669</v>
      </c>
      <c r="T2888" s="14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8221</v>
      </c>
      <c r="G2889" t="s">
        <v>8224</v>
      </c>
      <c r="H2889" t="s">
        <v>8246</v>
      </c>
      <c r="I2889" s="16">
        <v>1420971324</v>
      </c>
      <c r="J2889" s="16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1.6666666666666668E-3</v>
      </c>
      <c r="P2889" s="19">
        <f t="shared" si="181"/>
        <v>5</v>
      </c>
      <c r="Q2889" t="s">
        <v>8326</v>
      </c>
      <c r="R2889" t="s">
        <v>8327</v>
      </c>
      <c r="S2889" s="14">
        <f t="shared" si="182"/>
        <v>41985.427361111113</v>
      </c>
      <c r="T2889" s="14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9">
        <v>30000</v>
      </c>
      <c r="E2890" s="11">
        <v>0</v>
      </c>
      <c r="F2890" t="s">
        <v>8221</v>
      </c>
      <c r="G2890" t="s">
        <v>8224</v>
      </c>
      <c r="H2890" t="s">
        <v>8246</v>
      </c>
      <c r="I2890" s="16">
        <v>1413608340</v>
      </c>
      <c r="J2890" s="16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19" t="e">
        <f t="shared" si="181"/>
        <v>#DIV/0!</v>
      </c>
      <c r="Q2890" t="s">
        <v>8326</v>
      </c>
      <c r="R2890" t="s">
        <v>8327</v>
      </c>
      <c r="S2890" s="14">
        <f t="shared" si="182"/>
        <v>41922.535185185188</v>
      </c>
      <c r="T2890" s="14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8221</v>
      </c>
      <c r="G2891" t="s">
        <v>8224</v>
      </c>
      <c r="H2891" t="s">
        <v>8246</v>
      </c>
      <c r="I2891" s="16">
        <v>1409344985</v>
      </c>
      <c r="J2891" s="16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0.38066666666666665</v>
      </c>
      <c r="P2891" s="19">
        <f t="shared" si="181"/>
        <v>81.571428571428569</v>
      </c>
      <c r="Q2891" t="s">
        <v>8326</v>
      </c>
      <c r="R2891" t="s">
        <v>8327</v>
      </c>
      <c r="S2891" s="14">
        <f t="shared" si="182"/>
        <v>41850.863252314812</v>
      </c>
      <c r="T2891" s="14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8221</v>
      </c>
      <c r="G2892" t="s">
        <v>8224</v>
      </c>
      <c r="H2892" t="s">
        <v>8246</v>
      </c>
      <c r="I2892" s="16">
        <v>1407553200</v>
      </c>
      <c r="J2892" s="16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1.0500000000000001E-2</v>
      </c>
      <c r="P2892" s="19">
        <f t="shared" si="181"/>
        <v>7</v>
      </c>
      <c r="Q2892" t="s">
        <v>8326</v>
      </c>
      <c r="R2892" t="s">
        <v>8327</v>
      </c>
      <c r="S2892" s="14">
        <f t="shared" si="182"/>
        <v>41831.742962962962</v>
      </c>
      <c r="T2892" s="14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8221</v>
      </c>
      <c r="G2893" t="s">
        <v>8224</v>
      </c>
      <c r="H2893" t="s">
        <v>8246</v>
      </c>
      <c r="I2893" s="16">
        <v>1460751128</v>
      </c>
      <c r="J2893" s="16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2.7300000000000001E-2</v>
      </c>
      <c r="P2893" s="19">
        <f t="shared" si="181"/>
        <v>27.3</v>
      </c>
      <c r="Q2893" t="s">
        <v>8326</v>
      </c>
      <c r="R2893" t="s">
        <v>8327</v>
      </c>
      <c r="S2893" s="14">
        <f t="shared" si="182"/>
        <v>42415.883425925931</v>
      </c>
      <c r="T2893" s="14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8221</v>
      </c>
      <c r="G2894" t="s">
        <v>8224</v>
      </c>
      <c r="H2894" t="s">
        <v>8246</v>
      </c>
      <c r="I2894" s="16">
        <v>1409000400</v>
      </c>
      <c r="J2894" s="16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9.0909090909090912E-2</v>
      </c>
      <c r="P2894" s="19">
        <f t="shared" si="181"/>
        <v>29.411764705882351</v>
      </c>
      <c r="Q2894" t="s">
        <v>8326</v>
      </c>
      <c r="R2894" t="s">
        <v>8327</v>
      </c>
      <c r="S2894" s="14">
        <f t="shared" si="182"/>
        <v>41869.714166666665</v>
      </c>
      <c r="T2894" s="14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8221</v>
      </c>
      <c r="G2895" t="s">
        <v>8224</v>
      </c>
      <c r="H2895" t="s">
        <v>8246</v>
      </c>
      <c r="I2895" s="16">
        <v>1420768800</v>
      </c>
      <c r="J2895" s="16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5.0000000000000001E-3</v>
      </c>
      <c r="P2895" s="19">
        <f t="shared" si="181"/>
        <v>12.5</v>
      </c>
      <c r="Q2895" t="s">
        <v>8326</v>
      </c>
      <c r="R2895" t="s">
        <v>8327</v>
      </c>
      <c r="S2895" s="14">
        <f t="shared" si="182"/>
        <v>41953.773090277777</v>
      </c>
      <c r="T2895" s="14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9">
        <v>50000</v>
      </c>
      <c r="E2896" s="11">
        <v>0</v>
      </c>
      <c r="F2896" t="s">
        <v>8221</v>
      </c>
      <c r="G2896" t="s">
        <v>8224</v>
      </c>
      <c r="H2896" t="s">
        <v>8246</v>
      </c>
      <c r="I2896" s="16">
        <v>1428100815</v>
      </c>
      <c r="J2896" s="1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19" t="e">
        <f t="shared" si="181"/>
        <v>#DIV/0!</v>
      </c>
      <c r="Q2896" t="s">
        <v>8326</v>
      </c>
      <c r="R2896" t="s">
        <v>8327</v>
      </c>
      <c r="S2896" s="14">
        <f t="shared" si="182"/>
        <v>42037.986284722225</v>
      </c>
      <c r="T2896" s="14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8221</v>
      </c>
      <c r="G2897" t="s">
        <v>8224</v>
      </c>
      <c r="H2897" t="s">
        <v>8246</v>
      </c>
      <c r="I2897" s="16">
        <v>1403470800</v>
      </c>
      <c r="J2897" s="16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4.5999999999999999E-2</v>
      </c>
      <c r="P2897" s="19">
        <f t="shared" si="181"/>
        <v>5.75</v>
      </c>
      <c r="Q2897" t="s">
        <v>8326</v>
      </c>
      <c r="R2897" t="s">
        <v>8327</v>
      </c>
      <c r="S2897" s="14">
        <f t="shared" si="182"/>
        <v>41811.555462962962</v>
      </c>
      <c r="T2897" s="14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8221</v>
      </c>
      <c r="G2898" t="s">
        <v>8224</v>
      </c>
      <c r="H2898" t="s">
        <v>8246</v>
      </c>
      <c r="I2898" s="16">
        <v>1481522400</v>
      </c>
      <c r="J2898" s="16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0.20833333333333334</v>
      </c>
      <c r="P2898" s="19">
        <f t="shared" si="181"/>
        <v>52.083333333333336</v>
      </c>
      <c r="Q2898" t="s">
        <v>8326</v>
      </c>
      <c r="R2898" t="s">
        <v>8327</v>
      </c>
      <c r="S2898" s="14">
        <f t="shared" si="182"/>
        <v>42701.908807870372</v>
      </c>
      <c r="T2898" s="14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8221</v>
      </c>
      <c r="G2899" t="s">
        <v>8224</v>
      </c>
      <c r="H2899" t="s">
        <v>8246</v>
      </c>
      <c r="I2899" s="16">
        <v>1444577345</v>
      </c>
      <c r="J2899" s="16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4.583333333333333E-2</v>
      </c>
      <c r="P2899" s="19">
        <f t="shared" si="181"/>
        <v>183.33333333333334</v>
      </c>
      <c r="Q2899" t="s">
        <v>8326</v>
      </c>
      <c r="R2899" t="s">
        <v>8327</v>
      </c>
      <c r="S2899" s="14">
        <f t="shared" si="182"/>
        <v>42258.646504629629</v>
      </c>
      <c r="T2899" s="14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8221</v>
      </c>
      <c r="G2900" t="s">
        <v>8224</v>
      </c>
      <c r="H2900" t="s">
        <v>8246</v>
      </c>
      <c r="I2900" s="16">
        <v>1446307053</v>
      </c>
      <c r="J2900" s="16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4.2133333333333335E-2</v>
      </c>
      <c r="P2900" s="19">
        <f t="shared" si="181"/>
        <v>26.333333333333332</v>
      </c>
      <c r="Q2900" t="s">
        <v>8326</v>
      </c>
      <c r="R2900" t="s">
        <v>8327</v>
      </c>
      <c r="S2900" s="14">
        <f t="shared" si="182"/>
        <v>42278.664965277778</v>
      </c>
      <c r="T2900" s="14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9">
        <v>10000</v>
      </c>
      <c r="E2901" s="11">
        <v>0</v>
      </c>
      <c r="F2901" t="s">
        <v>8221</v>
      </c>
      <c r="G2901" t="s">
        <v>8224</v>
      </c>
      <c r="H2901" t="s">
        <v>8246</v>
      </c>
      <c r="I2901" s="16">
        <v>1469325158</v>
      </c>
      <c r="J2901" s="16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19" t="e">
        <f t="shared" si="181"/>
        <v>#DIV/0!</v>
      </c>
      <c r="Q2901" t="s">
        <v>8326</v>
      </c>
      <c r="R2901" t="s">
        <v>8327</v>
      </c>
      <c r="S2901" s="14">
        <f t="shared" si="182"/>
        <v>42515.078217592592</v>
      </c>
      <c r="T2901" s="14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8221</v>
      </c>
      <c r="G2902" t="s">
        <v>8224</v>
      </c>
      <c r="H2902" t="s">
        <v>8246</v>
      </c>
      <c r="I2902" s="16">
        <v>1407562632</v>
      </c>
      <c r="J2902" s="16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0.61909090909090914</v>
      </c>
      <c r="P2902" s="19">
        <f t="shared" si="181"/>
        <v>486.42857142857144</v>
      </c>
      <c r="Q2902" t="s">
        <v>8326</v>
      </c>
      <c r="R2902" t="s">
        <v>8327</v>
      </c>
      <c r="S2902" s="14">
        <f t="shared" si="182"/>
        <v>41830.234166666669</v>
      </c>
      <c r="T2902" s="14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8221</v>
      </c>
      <c r="G2903" t="s">
        <v>8224</v>
      </c>
      <c r="H2903" t="s">
        <v>8246</v>
      </c>
      <c r="I2903" s="16">
        <v>1423345339</v>
      </c>
      <c r="J2903" s="16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8.0000000000000002E-3</v>
      </c>
      <c r="P2903" s="19">
        <f t="shared" si="181"/>
        <v>3</v>
      </c>
      <c r="Q2903" t="s">
        <v>8326</v>
      </c>
      <c r="R2903" t="s">
        <v>8327</v>
      </c>
      <c r="S2903" s="14">
        <f t="shared" si="182"/>
        <v>41982.904386574075</v>
      </c>
      <c r="T2903" s="14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8221</v>
      </c>
      <c r="G2904" t="s">
        <v>8224</v>
      </c>
      <c r="H2904" t="s">
        <v>8246</v>
      </c>
      <c r="I2904" s="16">
        <v>1440412396</v>
      </c>
      <c r="J2904" s="16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1.6666666666666666E-4</v>
      </c>
      <c r="P2904" s="19">
        <f t="shared" si="181"/>
        <v>25</v>
      </c>
      <c r="Q2904" t="s">
        <v>8326</v>
      </c>
      <c r="R2904" t="s">
        <v>8327</v>
      </c>
      <c r="S2904" s="14">
        <f t="shared" si="182"/>
        <v>42210.439768518518</v>
      </c>
      <c r="T2904" s="14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8221</v>
      </c>
      <c r="G2905" t="s">
        <v>8224</v>
      </c>
      <c r="H2905" t="s">
        <v>8246</v>
      </c>
      <c r="I2905" s="16">
        <v>1441771218</v>
      </c>
      <c r="J2905" s="16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7.7999999999999996E-3</v>
      </c>
      <c r="P2905" s="19">
        <f t="shared" si="181"/>
        <v>9.75</v>
      </c>
      <c r="Q2905" t="s">
        <v>8326</v>
      </c>
      <c r="R2905" t="s">
        <v>8327</v>
      </c>
      <c r="S2905" s="14">
        <f t="shared" si="182"/>
        <v>42196.166874999995</v>
      </c>
      <c r="T2905" s="14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8221</v>
      </c>
      <c r="G2906" t="s">
        <v>8225</v>
      </c>
      <c r="H2906" t="s">
        <v>8247</v>
      </c>
      <c r="I2906" s="16">
        <v>1415534400</v>
      </c>
      <c r="J2906" s="1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0.05</v>
      </c>
      <c r="P2906" s="19">
        <f t="shared" si="181"/>
        <v>18.75</v>
      </c>
      <c r="Q2906" t="s">
        <v>8326</v>
      </c>
      <c r="R2906" t="s">
        <v>8327</v>
      </c>
      <c r="S2906" s="14">
        <f t="shared" si="182"/>
        <v>41940.967951388891</v>
      </c>
      <c r="T2906" s="14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8221</v>
      </c>
      <c r="G2907" t="s">
        <v>8224</v>
      </c>
      <c r="H2907" t="s">
        <v>8246</v>
      </c>
      <c r="I2907" s="16">
        <v>1473211313</v>
      </c>
      <c r="J2907" s="16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0.17771428571428571</v>
      </c>
      <c r="P2907" s="19">
        <f t="shared" si="181"/>
        <v>36.588235294117645</v>
      </c>
      <c r="Q2907" t="s">
        <v>8326</v>
      </c>
      <c r="R2907" t="s">
        <v>8327</v>
      </c>
      <c r="S2907" s="14">
        <f t="shared" si="182"/>
        <v>42606.056863425925</v>
      </c>
      <c r="T2907" s="14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8221</v>
      </c>
      <c r="G2908" t="s">
        <v>8224</v>
      </c>
      <c r="H2908" t="s">
        <v>8246</v>
      </c>
      <c r="I2908" s="16">
        <v>1438390800</v>
      </c>
      <c r="J2908" s="16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9.4166666666666662E-2</v>
      </c>
      <c r="P2908" s="19">
        <f t="shared" si="181"/>
        <v>80.714285714285708</v>
      </c>
      <c r="Q2908" t="s">
        <v>8326</v>
      </c>
      <c r="R2908" t="s">
        <v>8327</v>
      </c>
      <c r="S2908" s="14">
        <f t="shared" si="182"/>
        <v>42199.648912037039</v>
      </c>
      <c r="T2908" s="14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8221</v>
      </c>
      <c r="G2909" t="s">
        <v>8224</v>
      </c>
      <c r="H2909" t="s">
        <v>8246</v>
      </c>
      <c r="I2909" s="16">
        <v>1463259837</v>
      </c>
      <c r="J2909" s="16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8.0000000000000004E-4</v>
      </c>
      <c r="P2909" s="19">
        <f t="shared" si="181"/>
        <v>1</v>
      </c>
      <c r="Q2909" t="s">
        <v>8326</v>
      </c>
      <c r="R2909" t="s">
        <v>8327</v>
      </c>
      <c r="S2909" s="14">
        <f t="shared" si="182"/>
        <v>42444.877743055549</v>
      </c>
      <c r="T2909" s="14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8221</v>
      </c>
      <c r="G2910" t="s">
        <v>8224</v>
      </c>
      <c r="H2910" t="s">
        <v>8246</v>
      </c>
      <c r="I2910" s="16">
        <v>1465407219</v>
      </c>
      <c r="J2910" s="16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2.75E-2</v>
      </c>
      <c r="P2910" s="19">
        <f t="shared" si="181"/>
        <v>52.8</v>
      </c>
      <c r="Q2910" t="s">
        <v>8326</v>
      </c>
      <c r="R2910" t="s">
        <v>8327</v>
      </c>
      <c r="S2910" s="14">
        <f t="shared" si="182"/>
        <v>42499.731701388882</v>
      </c>
      <c r="T2910" s="14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8221</v>
      </c>
      <c r="G2911" t="s">
        <v>8224</v>
      </c>
      <c r="H2911" t="s">
        <v>8246</v>
      </c>
      <c r="I2911" s="16">
        <v>1416944760</v>
      </c>
      <c r="J2911" s="16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1.1111111111111112E-4</v>
      </c>
      <c r="P2911" s="19">
        <f t="shared" si="181"/>
        <v>20</v>
      </c>
      <c r="Q2911" t="s">
        <v>8326</v>
      </c>
      <c r="R2911" t="s">
        <v>8327</v>
      </c>
      <c r="S2911" s="14">
        <f t="shared" si="182"/>
        <v>41929.266215277778</v>
      </c>
      <c r="T2911" s="14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8221</v>
      </c>
      <c r="G2912" t="s">
        <v>8225</v>
      </c>
      <c r="H2912" t="s">
        <v>8247</v>
      </c>
      <c r="I2912" s="16">
        <v>1434139887</v>
      </c>
      <c r="J2912" s="16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3.3333333333333335E-5</v>
      </c>
      <c r="P2912" s="19">
        <f t="shared" si="181"/>
        <v>1</v>
      </c>
      <c r="Q2912" t="s">
        <v>8326</v>
      </c>
      <c r="R2912" t="s">
        <v>8327</v>
      </c>
      <c r="S2912" s="14">
        <f t="shared" si="182"/>
        <v>42107.841284722221</v>
      </c>
      <c r="T2912" s="14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8221</v>
      </c>
      <c r="G2913" t="s">
        <v>8224</v>
      </c>
      <c r="H2913" t="s">
        <v>8246</v>
      </c>
      <c r="I2913" s="16">
        <v>1435429626</v>
      </c>
      <c r="J2913" s="16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0.36499999999999999</v>
      </c>
      <c r="P2913" s="19">
        <f t="shared" si="181"/>
        <v>46.928571428571431</v>
      </c>
      <c r="Q2913" t="s">
        <v>8326</v>
      </c>
      <c r="R2913" t="s">
        <v>8327</v>
      </c>
      <c r="S2913" s="14">
        <f t="shared" si="182"/>
        <v>42142.768819444449</v>
      </c>
      <c r="T2913" s="14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8221</v>
      </c>
      <c r="G2914" t="s">
        <v>8224</v>
      </c>
      <c r="H2914" t="s">
        <v>8246</v>
      </c>
      <c r="I2914" s="16">
        <v>1452827374</v>
      </c>
      <c r="J2914" s="16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0.14058171745152354</v>
      </c>
      <c r="P2914" s="19">
        <f t="shared" si="181"/>
        <v>78.07692307692308</v>
      </c>
      <c r="Q2914" t="s">
        <v>8326</v>
      </c>
      <c r="R2914" t="s">
        <v>8327</v>
      </c>
      <c r="S2914" s="14">
        <f t="shared" si="182"/>
        <v>42354.131643518514</v>
      </c>
      <c r="T2914" s="14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8221</v>
      </c>
      <c r="G2915" t="s">
        <v>8224</v>
      </c>
      <c r="H2915" t="s">
        <v>8246</v>
      </c>
      <c r="I2915" s="16">
        <v>1410041339</v>
      </c>
      <c r="J2915" s="16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2.0000000000000001E-4</v>
      </c>
      <c r="P2915" s="19">
        <f t="shared" si="181"/>
        <v>1</v>
      </c>
      <c r="Q2915" t="s">
        <v>8326</v>
      </c>
      <c r="R2915" t="s">
        <v>8327</v>
      </c>
      <c r="S2915" s="14">
        <f t="shared" si="182"/>
        <v>41828.922905092593</v>
      </c>
      <c r="T2915" s="14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8221</v>
      </c>
      <c r="G2916" t="s">
        <v>8225</v>
      </c>
      <c r="H2916" t="s">
        <v>8247</v>
      </c>
      <c r="I2916" s="16">
        <v>1426365994</v>
      </c>
      <c r="J2916" s="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4.0000000000000003E-5</v>
      </c>
      <c r="P2916" s="19">
        <f t="shared" si="181"/>
        <v>1</v>
      </c>
      <c r="Q2916" t="s">
        <v>8326</v>
      </c>
      <c r="R2916" t="s">
        <v>8327</v>
      </c>
      <c r="S2916" s="14">
        <f t="shared" si="182"/>
        <v>42017.907337962963</v>
      </c>
      <c r="T2916" s="14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8221</v>
      </c>
      <c r="G2917" t="s">
        <v>8225</v>
      </c>
      <c r="H2917" t="s">
        <v>8247</v>
      </c>
      <c r="I2917" s="16">
        <v>1458117190</v>
      </c>
      <c r="J2917" s="16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0.61099999999999999</v>
      </c>
      <c r="P2917" s="19">
        <f t="shared" si="181"/>
        <v>203.66666666666666</v>
      </c>
      <c r="Q2917" t="s">
        <v>8326</v>
      </c>
      <c r="R2917" t="s">
        <v>8327</v>
      </c>
      <c r="S2917" s="14">
        <f t="shared" si="182"/>
        <v>42415.398032407407</v>
      </c>
      <c r="T2917" s="14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8221</v>
      </c>
      <c r="G2918" t="s">
        <v>8225</v>
      </c>
      <c r="H2918" t="s">
        <v>8247</v>
      </c>
      <c r="I2918" s="16">
        <v>1400498789</v>
      </c>
      <c r="J2918" s="16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7.8378378378378383E-2</v>
      </c>
      <c r="P2918" s="19">
        <f t="shared" si="181"/>
        <v>20.714285714285715</v>
      </c>
      <c r="Q2918" t="s">
        <v>8326</v>
      </c>
      <c r="R2918" t="s">
        <v>8327</v>
      </c>
      <c r="S2918" s="14">
        <f t="shared" si="182"/>
        <v>41755.476724537039</v>
      </c>
      <c r="T2918" s="14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8221</v>
      </c>
      <c r="G2919" t="s">
        <v>8224</v>
      </c>
      <c r="H2919" t="s">
        <v>8246</v>
      </c>
      <c r="I2919" s="16">
        <v>1442381847</v>
      </c>
      <c r="J2919" s="16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0.2185</v>
      </c>
      <c r="P2919" s="19">
        <f t="shared" si="181"/>
        <v>48.555555555555557</v>
      </c>
      <c r="Q2919" t="s">
        <v>8326</v>
      </c>
      <c r="R2919" t="s">
        <v>8327</v>
      </c>
      <c r="S2919" s="14">
        <f t="shared" si="182"/>
        <v>42245.234340277777</v>
      </c>
      <c r="T2919" s="14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8221</v>
      </c>
      <c r="G2920" t="s">
        <v>8224</v>
      </c>
      <c r="H2920" t="s">
        <v>8246</v>
      </c>
      <c r="I2920" s="16">
        <v>1446131207</v>
      </c>
      <c r="J2920" s="16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0.27239999999999998</v>
      </c>
      <c r="P2920" s="19">
        <f t="shared" si="181"/>
        <v>68.099999999999994</v>
      </c>
      <c r="Q2920" t="s">
        <v>8326</v>
      </c>
      <c r="R2920" t="s">
        <v>8327</v>
      </c>
      <c r="S2920" s="14">
        <f t="shared" si="182"/>
        <v>42278.629710648151</v>
      </c>
      <c r="T2920" s="14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8221</v>
      </c>
      <c r="G2921" t="s">
        <v>8224</v>
      </c>
      <c r="H2921" t="s">
        <v>8246</v>
      </c>
      <c r="I2921" s="16">
        <v>1407250329</v>
      </c>
      <c r="J2921" s="16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8.5000000000000006E-2</v>
      </c>
      <c r="P2921" s="19">
        <f t="shared" si="181"/>
        <v>8.5</v>
      </c>
      <c r="Q2921" t="s">
        <v>8326</v>
      </c>
      <c r="R2921" t="s">
        <v>8327</v>
      </c>
      <c r="S2921" s="14">
        <f t="shared" si="182"/>
        <v>41826.61954861111</v>
      </c>
      <c r="T2921" s="14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8221</v>
      </c>
      <c r="G2922" t="s">
        <v>8229</v>
      </c>
      <c r="H2922" t="s">
        <v>8251</v>
      </c>
      <c r="I2922" s="16">
        <v>1427306470</v>
      </c>
      <c r="J2922" s="16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0.26840000000000003</v>
      </c>
      <c r="P2922" s="19">
        <f t="shared" si="181"/>
        <v>51.615384615384613</v>
      </c>
      <c r="Q2922" t="s">
        <v>8326</v>
      </c>
      <c r="R2922" t="s">
        <v>8327</v>
      </c>
      <c r="S2922" s="14">
        <f t="shared" si="182"/>
        <v>42058.792476851857</v>
      </c>
      <c r="T2922" s="14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8219</v>
      </c>
      <c r="G2923" t="s">
        <v>8224</v>
      </c>
      <c r="H2923" t="s">
        <v>8246</v>
      </c>
      <c r="I2923" s="16">
        <v>1411679804</v>
      </c>
      <c r="J2923" s="16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1.29</v>
      </c>
      <c r="P2923" s="19">
        <f t="shared" si="181"/>
        <v>43</v>
      </c>
      <c r="Q2923" t="s">
        <v>8326</v>
      </c>
      <c r="R2923" t="s">
        <v>8344</v>
      </c>
      <c r="S2923" s="14">
        <f t="shared" si="182"/>
        <v>41877.886620370373</v>
      </c>
      <c r="T2923" s="14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8219</v>
      </c>
      <c r="G2924" t="s">
        <v>8225</v>
      </c>
      <c r="H2924" t="s">
        <v>8247</v>
      </c>
      <c r="I2924" s="16">
        <v>1431982727</v>
      </c>
      <c r="J2924" s="16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</v>
      </c>
      <c r="P2924" s="19">
        <f t="shared" si="181"/>
        <v>83.333333333333329</v>
      </c>
      <c r="Q2924" t="s">
        <v>8326</v>
      </c>
      <c r="R2924" t="s">
        <v>8344</v>
      </c>
      <c r="S2924" s="14">
        <f t="shared" si="182"/>
        <v>42097.874155092592</v>
      </c>
      <c r="T2924" s="14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8219</v>
      </c>
      <c r="G2925" t="s">
        <v>8224</v>
      </c>
      <c r="H2925" t="s">
        <v>8246</v>
      </c>
      <c r="I2925" s="16">
        <v>1422068400</v>
      </c>
      <c r="J2925" s="16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</v>
      </c>
      <c r="P2925" s="19">
        <f t="shared" si="181"/>
        <v>30</v>
      </c>
      <c r="Q2925" t="s">
        <v>8326</v>
      </c>
      <c r="R2925" t="s">
        <v>8344</v>
      </c>
      <c r="S2925" s="14">
        <f t="shared" si="182"/>
        <v>42013.15253472222</v>
      </c>
      <c r="T2925" s="14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8219</v>
      </c>
      <c r="G2926" t="s">
        <v>8224</v>
      </c>
      <c r="H2926" t="s">
        <v>8246</v>
      </c>
      <c r="I2926" s="16">
        <v>1431143940</v>
      </c>
      <c r="J2926" s="1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1.032</v>
      </c>
      <c r="P2926" s="19">
        <f t="shared" si="181"/>
        <v>175.51020408163265</v>
      </c>
      <c r="Q2926" t="s">
        <v>8326</v>
      </c>
      <c r="R2926" t="s">
        <v>8344</v>
      </c>
      <c r="S2926" s="14">
        <f t="shared" si="182"/>
        <v>42103.556828703702</v>
      </c>
      <c r="T2926" s="14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8219</v>
      </c>
      <c r="G2927" t="s">
        <v>8224</v>
      </c>
      <c r="H2927" t="s">
        <v>8246</v>
      </c>
      <c r="I2927" s="16">
        <v>1410444068</v>
      </c>
      <c r="J2927" s="16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1.0244597777777777</v>
      </c>
      <c r="P2927" s="19">
        <f t="shared" si="181"/>
        <v>231.66175879396985</v>
      </c>
      <c r="Q2927" t="s">
        <v>8326</v>
      </c>
      <c r="R2927" t="s">
        <v>8344</v>
      </c>
      <c r="S2927" s="14">
        <f t="shared" si="182"/>
        <v>41863.584120370368</v>
      </c>
      <c r="T2927" s="14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8219</v>
      </c>
      <c r="G2928" t="s">
        <v>8224</v>
      </c>
      <c r="H2928" t="s">
        <v>8246</v>
      </c>
      <c r="I2928" s="16">
        <v>1424715779</v>
      </c>
      <c r="J2928" s="16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1.25</v>
      </c>
      <c r="P2928" s="19">
        <f t="shared" si="181"/>
        <v>75</v>
      </c>
      <c r="Q2928" t="s">
        <v>8326</v>
      </c>
      <c r="R2928" t="s">
        <v>8344</v>
      </c>
      <c r="S2928" s="14">
        <f t="shared" si="182"/>
        <v>42044.765960648147</v>
      </c>
      <c r="T2928" s="14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8219</v>
      </c>
      <c r="G2929" t="s">
        <v>8224</v>
      </c>
      <c r="H2929" t="s">
        <v>8246</v>
      </c>
      <c r="I2929" s="16">
        <v>1405400400</v>
      </c>
      <c r="J2929" s="16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1.3083333333333333</v>
      </c>
      <c r="P2929" s="19">
        <f t="shared" si="181"/>
        <v>112.14285714285714</v>
      </c>
      <c r="Q2929" t="s">
        <v>8326</v>
      </c>
      <c r="R2929" t="s">
        <v>8344</v>
      </c>
      <c r="S2929" s="14">
        <f t="shared" si="182"/>
        <v>41806.669317129628</v>
      </c>
      <c r="T2929" s="14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8219</v>
      </c>
      <c r="G2930" t="s">
        <v>8224</v>
      </c>
      <c r="H2930" t="s">
        <v>8246</v>
      </c>
      <c r="I2930" s="16">
        <v>1457135846</v>
      </c>
      <c r="J2930" s="16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</v>
      </c>
      <c r="P2930" s="19">
        <f t="shared" si="181"/>
        <v>41.666666666666664</v>
      </c>
      <c r="Q2930" t="s">
        <v>8326</v>
      </c>
      <c r="R2930" t="s">
        <v>8344</v>
      </c>
      <c r="S2930" s="14">
        <f t="shared" si="182"/>
        <v>42403.998217592598</v>
      </c>
      <c r="T2930" s="14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8219</v>
      </c>
      <c r="G2931" t="s">
        <v>8224</v>
      </c>
      <c r="H2931" t="s">
        <v>8246</v>
      </c>
      <c r="I2931" s="16">
        <v>1401024758</v>
      </c>
      <c r="J2931" s="16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1.02069375</v>
      </c>
      <c r="P2931" s="19">
        <f t="shared" si="181"/>
        <v>255.17343750000001</v>
      </c>
      <c r="Q2931" t="s">
        <v>8326</v>
      </c>
      <c r="R2931" t="s">
        <v>8344</v>
      </c>
      <c r="S2931" s="14">
        <f t="shared" si="182"/>
        <v>41754.564328703702</v>
      </c>
      <c r="T2931" s="14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8219</v>
      </c>
      <c r="G2932" t="s">
        <v>8225</v>
      </c>
      <c r="H2932" t="s">
        <v>8247</v>
      </c>
      <c r="I2932" s="16">
        <v>1431007264</v>
      </c>
      <c r="J2932" s="16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1.0092000000000001</v>
      </c>
      <c r="P2932" s="19">
        <f t="shared" si="181"/>
        <v>162.7741935483871</v>
      </c>
      <c r="Q2932" t="s">
        <v>8326</v>
      </c>
      <c r="R2932" t="s">
        <v>8344</v>
      </c>
      <c r="S2932" s="14">
        <f t="shared" si="182"/>
        <v>42101.584074074075</v>
      </c>
      <c r="T2932" s="14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8219</v>
      </c>
      <c r="G2933" t="s">
        <v>8229</v>
      </c>
      <c r="H2933" t="s">
        <v>8251</v>
      </c>
      <c r="I2933" s="16">
        <v>1410761280</v>
      </c>
      <c r="J2933" s="16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1.06</v>
      </c>
      <c r="P2933" s="19">
        <f t="shared" si="181"/>
        <v>88.333333333333329</v>
      </c>
      <c r="Q2933" t="s">
        <v>8326</v>
      </c>
      <c r="R2933" t="s">
        <v>8344</v>
      </c>
      <c r="S2933" s="14">
        <f t="shared" si="182"/>
        <v>41872.291238425925</v>
      </c>
      <c r="T2933" s="14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8219</v>
      </c>
      <c r="G2934" t="s">
        <v>8226</v>
      </c>
      <c r="H2934" t="s">
        <v>8248</v>
      </c>
      <c r="I2934" s="16">
        <v>1424516400</v>
      </c>
      <c r="J2934" s="16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1.0509677419354839</v>
      </c>
      <c r="P2934" s="19">
        <f t="shared" si="181"/>
        <v>85.736842105263165</v>
      </c>
      <c r="Q2934" t="s">
        <v>8326</v>
      </c>
      <c r="R2934" t="s">
        <v>8344</v>
      </c>
      <c r="S2934" s="14">
        <f t="shared" si="182"/>
        <v>42025.164780092593</v>
      </c>
      <c r="T2934" s="14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8219</v>
      </c>
      <c r="G2935" t="s">
        <v>8224</v>
      </c>
      <c r="H2935" t="s">
        <v>8246</v>
      </c>
      <c r="I2935" s="16">
        <v>1465081053</v>
      </c>
      <c r="J2935" s="16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1.0276000000000001</v>
      </c>
      <c r="P2935" s="19">
        <f t="shared" si="181"/>
        <v>47.574074074074076</v>
      </c>
      <c r="Q2935" t="s">
        <v>8326</v>
      </c>
      <c r="R2935" t="s">
        <v>8344</v>
      </c>
      <c r="S2935" s="14">
        <f t="shared" si="182"/>
        <v>42495.956631944442</v>
      </c>
      <c r="T2935" s="14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8219</v>
      </c>
      <c r="G2936" t="s">
        <v>8229</v>
      </c>
      <c r="H2936" t="s">
        <v>8251</v>
      </c>
      <c r="I2936" s="16">
        <v>1402845364</v>
      </c>
      <c r="J2936" s="1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1.08</v>
      </c>
      <c r="P2936" s="19">
        <f t="shared" si="181"/>
        <v>72.972972972972968</v>
      </c>
      <c r="Q2936" t="s">
        <v>8326</v>
      </c>
      <c r="R2936" t="s">
        <v>8344</v>
      </c>
      <c r="S2936" s="14">
        <f t="shared" si="182"/>
        <v>41775.636157407411</v>
      </c>
      <c r="T2936" s="14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8219</v>
      </c>
      <c r="G2937" t="s">
        <v>8224</v>
      </c>
      <c r="H2937" t="s">
        <v>8246</v>
      </c>
      <c r="I2937" s="16">
        <v>1472490000</v>
      </c>
      <c r="J2937" s="16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1.0088571428571429</v>
      </c>
      <c r="P2937" s="19">
        <f t="shared" si="181"/>
        <v>90.538461538461533</v>
      </c>
      <c r="Q2937" t="s">
        <v>8326</v>
      </c>
      <c r="R2937" t="s">
        <v>8344</v>
      </c>
      <c r="S2937" s="14">
        <f t="shared" si="182"/>
        <v>42553.583425925928</v>
      </c>
      <c r="T2937" s="14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8219</v>
      </c>
      <c r="G2938" t="s">
        <v>8224</v>
      </c>
      <c r="H2938" t="s">
        <v>8246</v>
      </c>
      <c r="I2938" s="16">
        <v>1413176340</v>
      </c>
      <c r="J2938" s="16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1.28</v>
      </c>
      <c r="P2938" s="19">
        <f t="shared" si="181"/>
        <v>37.647058823529413</v>
      </c>
      <c r="Q2938" t="s">
        <v>8326</v>
      </c>
      <c r="R2938" t="s">
        <v>8344</v>
      </c>
      <c r="S2938" s="14">
        <f t="shared" si="182"/>
        <v>41912.650729166664</v>
      </c>
      <c r="T2938" s="14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8219</v>
      </c>
      <c r="G2939" t="s">
        <v>8225</v>
      </c>
      <c r="H2939" t="s">
        <v>8247</v>
      </c>
      <c r="I2939" s="16">
        <v>1405249113</v>
      </c>
      <c r="J2939" s="16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1.3333333333333333</v>
      </c>
      <c r="P2939" s="19">
        <f t="shared" si="181"/>
        <v>36.363636363636367</v>
      </c>
      <c r="Q2939" t="s">
        <v>8326</v>
      </c>
      <c r="R2939" t="s">
        <v>8344</v>
      </c>
      <c r="S2939" s="14">
        <f t="shared" si="182"/>
        <v>41803.457326388889</v>
      </c>
      <c r="T2939" s="14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8219</v>
      </c>
      <c r="G2940" t="s">
        <v>8224</v>
      </c>
      <c r="H2940" t="s">
        <v>8246</v>
      </c>
      <c r="I2940" s="16">
        <v>1422636814</v>
      </c>
      <c r="J2940" s="16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1.0137499999999999</v>
      </c>
      <c r="P2940" s="19">
        <f t="shared" si="181"/>
        <v>126.71875</v>
      </c>
      <c r="Q2940" t="s">
        <v>8326</v>
      </c>
      <c r="R2940" t="s">
        <v>8344</v>
      </c>
      <c r="S2940" s="14">
        <f t="shared" si="182"/>
        <v>42004.703865740739</v>
      </c>
      <c r="T2940" s="14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8219</v>
      </c>
      <c r="G2941" t="s">
        <v>8224</v>
      </c>
      <c r="H2941" t="s">
        <v>8246</v>
      </c>
      <c r="I2941" s="16">
        <v>1409187600</v>
      </c>
      <c r="J2941" s="16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1.0287500000000001</v>
      </c>
      <c r="P2941" s="19">
        <f t="shared" si="181"/>
        <v>329.2</v>
      </c>
      <c r="Q2941" t="s">
        <v>8326</v>
      </c>
      <c r="R2941" t="s">
        <v>8344</v>
      </c>
      <c r="S2941" s="14">
        <f t="shared" si="182"/>
        <v>41845.809166666666</v>
      </c>
      <c r="T2941" s="14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8219</v>
      </c>
      <c r="G2942" t="s">
        <v>8224</v>
      </c>
      <c r="H2942" t="s">
        <v>8246</v>
      </c>
      <c r="I2942" s="16">
        <v>1421606018</v>
      </c>
      <c r="J2942" s="16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1.0724</v>
      </c>
      <c r="P2942" s="19">
        <f t="shared" si="181"/>
        <v>81.242424242424249</v>
      </c>
      <c r="Q2942" t="s">
        <v>8326</v>
      </c>
      <c r="R2942" t="s">
        <v>8344</v>
      </c>
      <c r="S2942" s="14">
        <f t="shared" si="182"/>
        <v>41982.773356481484</v>
      </c>
      <c r="T2942" s="14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8221</v>
      </c>
      <c r="G2943" t="s">
        <v>8224</v>
      </c>
      <c r="H2943" t="s">
        <v>8246</v>
      </c>
      <c r="I2943" s="16">
        <v>1425250955</v>
      </c>
      <c r="J2943" s="16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4.0000000000000003E-5</v>
      </c>
      <c r="P2943" s="19">
        <f t="shared" si="181"/>
        <v>1</v>
      </c>
      <c r="Q2943" t="s">
        <v>8326</v>
      </c>
      <c r="R2943" t="s">
        <v>8336</v>
      </c>
      <c r="S2943" s="14">
        <f t="shared" si="182"/>
        <v>42034.960127314815</v>
      </c>
      <c r="T2943" s="14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8221</v>
      </c>
      <c r="G2944" t="s">
        <v>8229</v>
      </c>
      <c r="H2944" t="s">
        <v>8251</v>
      </c>
      <c r="I2944" s="16">
        <v>1450297080</v>
      </c>
      <c r="J2944" s="16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0.20424999999999999</v>
      </c>
      <c r="P2944" s="19">
        <f t="shared" si="181"/>
        <v>202.22772277227722</v>
      </c>
      <c r="Q2944" t="s">
        <v>8326</v>
      </c>
      <c r="R2944" t="s">
        <v>8336</v>
      </c>
      <c r="S2944" s="14">
        <f t="shared" si="182"/>
        <v>42334.803923611107</v>
      </c>
      <c r="T2944" s="14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9">
        <v>3000</v>
      </c>
      <c r="E2945" s="11">
        <v>0</v>
      </c>
      <c r="F2945" t="s">
        <v>8221</v>
      </c>
      <c r="G2945" t="s">
        <v>8224</v>
      </c>
      <c r="H2945" t="s">
        <v>8246</v>
      </c>
      <c r="I2945" s="16">
        <v>1428894380</v>
      </c>
      <c r="J2945" s="16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19" t="e">
        <f t="shared" si="181"/>
        <v>#DIV/0!</v>
      </c>
      <c r="Q2945" t="s">
        <v>8326</v>
      </c>
      <c r="R2945" t="s">
        <v>8336</v>
      </c>
      <c r="S2945" s="14">
        <f t="shared" si="182"/>
        <v>42077.129398148143</v>
      </c>
      <c r="T2945" s="14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8221</v>
      </c>
      <c r="G2946" t="s">
        <v>8224</v>
      </c>
      <c r="H2946" t="s">
        <v>8246</v>
      </c>
      <c r="I2946" s="16">
        <v>1433714198</v>
      </c>
      <c r="J2946" s="1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0.01</v>
      </c>
      <c r="P2946" s="19">
        <f t="shared" si="181"/>
        <v>100</v>
      </c>
      <c r="Q2946" t="s">
        <v>8326</v>
      </c>
      <c r="R2946" t="s">
        <v>8336</v>
      </c>
      <c r="S2946" s="14">
        <f t="shared" si="182"/>
        <v>42132.9143287037</v>
      </c>
      <c r="T2946" s="14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9">
        <v>50000</v>
      </c>
      <c r="E2947" s="11">
        <v>0</v>
      </c>
      <c r="F2947" t="s">
        <v>8221</v>
      </c>
      <c r="G2947" t="s">
        <v>8224</v>
      </c>
      <c r="H2947" t="s">
        <v>8246</v>
      </c>
      <c r="I2947" s="16">
        <v>1432437660</v>
      </c>
      <c r="J2947" s="16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E2947/D2947</f>
        <v>0</v>
      </c>
      <c r="P2947" s="19" t="e">
        <f t="shared" ref="P2947:P3010" si="185">E2947/L2947</f>
        <v>#DIV/0!</v>
      </c>
      <c r="Q2947" t="s">
        <v>8326</v>
      </c>
      <c r="R2947" t="s">
        <v>8336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8221</v>
      </c>
      <c r="G2948" t="s">
        <v>8225</v>
      </c>
      <c r="H2948" t="s">
        <v>8247</v>
      </c>
      <c r="I2948" s="16">
        <v>1471265092</v>
      </c>
      <c r="J2948" s="16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1E-3</v>
      </c>
      <c r="P2948" s="19">
        <f t="shared" si="185"/>
        <v>1</v>
      </c>
      <c r="Q2948" t="s">
        <v>8326</v>
      </c>
      <c r="R2948" t="s">
        <v>8336</v>
      </c>
      <c r="S2948" s="14">
        <f t="shared" si="186"/>
        <v>42567.531157407408</v>
      </c>
      <c r="T2948" s="14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8221</v>
      </c>
      <c r="G2949" t="s">
        <v>8224</v>
      </c>
      <c r="H2949" t="s">
        <v>8246</v>
      </c>
      <c r="I2949" s="16">
        <v>1480007460</v>
      </c>
      <c r="J2949" s="16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4.2880000000000001E-2</v>
      </c>
      <c r="P2949" s="19">
        <f t="shared" si="185"/>
        <v>82.461538461538467</v>
      </c>
      <c r="Q2949" t="s">
        <v>8326</v>
      </c>
      <c r="R2949" t="s">
        <v>8336</v>
      </c>
      <c r="S2949" s="14">
        <f t="shared" si="186"/>
        <v>42649.562118055561</v>
      </c>
      <c r="T2949" s="14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8221</v>
      </c>
      <c r="G2950" t="s">
        <v>8224</v>
      </c>
      <c r="H2950" t="s">
        <v>8246</v>
      </c>
      <c r="I2950" s="16">
        <v>1433259293</v>
      </c>
      <c r="J2950" s="16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4.8000000000000001E-5</v>
      </c>
      <c r="P2950" s="19">
        <f t="shared" si="185"/>
        <v>2.6666666666666665</v>
      </c>
      <c r="Q2950" t="s">
        <v>8326</v>
      </c>
      <c r="R2950" t="s">
        <v>8336</v>
      </c>
      <c r="S2950" s="14">
        <f t="shared" si="186"/>
        <v>42097.649224537032</v>
      </c>
      <c r="T2950" s="14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8221</v>
      </c>
      <c r="G2951" t="s">
        <v>8224</v>
      </c>
      <c r="H2951" t="s">
        <v>8246</v>
      </c>
      <c r="I2951" s="16">
        <v>1447965917</v>
      </c>
      <c r="J2951" s="16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2.5000000000000001E-2</v>
      </c>
      <c r="P2951" s="19">
        <f t="shared" si="185"/>
        <v>12.5</v>
      </c>
      <c r="Q2951" t="s">
        <v>8326</v>
      </c>
      <c r="R2951" t="s">
        <v>8336</v>
      </c>
      <c r="S2951" s="14">
        <f t="shared" si="186"/>
        <v>42297.823113425926</v>
      </c>
      <c r="T2951" s="14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9">
        <v>5000000</v>
      </c>
      <c r="E2952" s="11">
        <v>0</v>
      </c>
      <c r="F2952" t="s">
        <v>8221</v>
      </c>
      <c r="G2952" t="s">
        <v>8224</v>
      </c>
      <c r="H2952" t="s">
        <v>8246</v>
      </c>
      <c r="I2952" s="16">
        <v>1453538752</v>
      </c>
      <c r="J2952" s="16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19" t="e">
        <f t="shared" si="185"/>
        <v>#DIV/0!</v>
      </c>
      <c r="Q2952" t="s">
        <v>8326</v>
      </c>
      <c r="R2952" t="s">
        <v>8336</v>
      </c>
      <c r="S2952" s="14">
        <f t="shared" si="186"/>
        <v>42362.36518518519</v>
      </c>
      <c r="T2952" s="14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8220</v>
      </c>
      <c r="G2953" t="s">
        <v>8224</v>
      </c>
      <c r="H2953" t="s">
        <v>8246</v>
      </c>
      <c r="I2953" s="16">
        <v>1412536573</v>
      </c>
      <c r="J2953" s="16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2.1919999999999999E-2</v>
      </c>
      <c r="P2953" s="19">
        <f t="shared" si="185"/>
        <v>18.896551724137932</v>
      </c>
      <c r="Q2953" t="s">
        <v>8326</v>
      </c>
      <c r="R2953" t="s">
        <v>8336</v>
      </c>
      <c r="S2953" s="14">
        <f t="shared" si="186"/>
        <v>41872.802928240737</v>
      </c>
      <c r="T2953" s="14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8220</v>
      </c>
      <c r="G2954" t="s">
        <v>8224</v>
      </c>
      <c r="H2954" t="s">
        <v>8246</v>
      </c>
      <c r="I2954" s="16">
        <v>1476676800</v>
      </c>
      <c r="J2954" s="16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8.0250000000000002E-2</v>
      </c>
      <c r="P2954" s="19">
        <f t="shared" si="185"/>
        <v>200.625</v>
      </c>
      <c r="Q2954" t="s">
        <v>8326</v>
      </c>
      <c r="R2954" t="s">
        <v>8336</v>
      </c>
      <c r="S2954" s="14">
        <f t="shared" si="186"/>
        <v>42628.690266203703</v>
      </c>
      <c r="T2954" s="14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8220</v>
      </c>
      <c r="G2955" t="s">
        <v>8224</v>
      </c>
      <c r="H2955" t="s">
        <v>8246</v>
      </c>
      <c r="I2955" s="16">
        <v>1444330821</v>
      </c>
      <c r="J2955" s="16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1.5125E-3</v>
      </c>
      <c r="P2955" s="19">
        <f t="shared" si="185"/>
        <v>201.66666666666666</v>
      </c>
      <c r="Q2955" t="s">
        <v>8326</v>
      </c>
      <c r="R2955" t="s">
        <v>8336</v>
      </c>
      <c r="S2955" s="14">
        <f t="shared" si="186"/>
        <v>42255.791909722218</v>
      </c>
      <c r="T2955" s="14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9">
        <v>15000</v>
      </c>
      <c r="E2956" s="11">
        <v>0</v>
      </c>
      <c r="F2956" t="s">
        <v>8220</v>
      </c>
      <c r="G2956" t="s">
        <v>8224</v>
      </c>
      <c r="H2956" t="s">
        <v>8246</v>
      </c>
      <c r="I2956" s="16">
        <v>1489669203</v>
      </c>
      <c r="J2956" s="1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19" t="e">
        <f t="shared" si="185"/>
        <v>#DIV/0!</v>
      </c>
      <c r="Q2956" t="s">
        <v>8326</v>
      </c>
      <c r="R2956" t="s">
        <v>8336</v>
      </c>
      <c r="S2956" s="14">
        <f t="shared" si="186"/>
        <v>42790.583368055552</v>
      </c>
      <c r="T2956" s="14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8220</v>
      </c>
      <c r="G2957" t="s">
        <v>8224</v>
      </c>
      <c r="H2957" t="s">
        <v>8246</v>
      </c>
      <c r="I2957" s="16">
        <v>1434476849</v>
      </c>
      <c r="J2957" s="16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0.59583333333333333</v>
      </c>
      <c r="P2957" s="19">
        <f t="shared" si="185"/>
        <v>65</v>
      </c>
      <c r="Q2957" t="s">
        <v>8326</v>
      </c>
      <c r="R2957" t="s">
        <v>8336</v>
      </c>
      <c r="S2957" s="14">
        <f t="shared" si="186"/>
        <v>42141.741307870368</v>
      </c>
      <c r="T2957" s="14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8220</v>
      </c>
      <c r="G2958" t="s">
        <v>8224</v>
      </c>
      <c r="H2958" t="s">
        <v>8246</v>
      </c>
      <c r="I2958" s="16">
        <v>1462402850</v>
      </c>
      <c r="J2958" s="16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0.16734177215189874</v>
      </c>
      <c r="P2958" s="19">
        <f t="shared" si="185"/>
        <v>66.099999999999994</v>
      </c>
      <c r="Q2958" t="s">
        <v>8326</v>
      </c>
      <c r="R2958" t="s">
        <v>8336</v>
      </c>
      <c r="S2958" s="14">
        <f t="shared" si="186"/>
        <v>42464.958912037036</v>
      </c>
      <c r="T2958" s="14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8220</v>
      </c>
      <c r="G2959" t="s">
        <v>8224</v>
      </c>
      <c r="H2959" t="s">
        <v>8246</v>
      </c>
      <c r="I2959" s="16">
        <v>1427498172</v>
      </c>
      <c r="J2959" s="16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1.8666666666666668E-2</v>
      </c>
      <c r="P2959" s="19">
        <f t="shared" si="185"/>
        <v>93.333333333333329</v>
      </c>
      <c r="Q2959" t="s">
        <v>8326</v>
      </c>
      <c r="R2959" t="s">
        <v>8336</v>
      </c>
      <c r="S2959" s="14">
        <f t="shared" si="186"/>
        <v>42031.011249999996</v>
      </c>
      <c r="T2959" s="14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9">
        <v>80000</v>
      </c>
      <c r="E2960" s="11">
        <v>0</v>
      </c>
      <c r="F2960" t="s">
        <v>8220</v>
      </c>
      <c r="G2960" t="s">
        <v>8224</v>
      </c>
      <c r="H2960" t="s">
        <v>8246</v>
      </c>
      <c r="I2960" s="16">
        <v>1462729317</v>
      </c>
      <c r="J2960" s="16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19" t="e">
        <f t="shared" si="185"/>
        <v>#DIV/0!</v>
      </c>
      <c r="Q2960" t="s">
        <v>8326</v>
      </c>
      <c r="R2960" t="s">
        <v>8336</v>
      </c>
      <c r="S2960" s="14">
        <f t="shared" si="186"/>
        <v>42438.779131944444</v>
      </c>
      <c r="T2960" s="14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9">
        <v>10000</v>
      </c>
      <c r="E2961" s="11">
        <v>0</v>
      </c>
      <c r="F2961" t="s">
        <v>8220</v>
      </c>
      <c r="G2961" t="s">
        <v>8225</v>
      </c>
      <c r="H2961" t="s">
        <v>8247</v>
      </c>
      <c r="I2961" s="16">
        <v>1465258325</v>
      </c>
      <c r="J2961" s="16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19" t="e">
        <f t="shared" si="185"/>
        <v>#DIV/0!</v>
      </c>
      <c r="Q2961" t="s">
        <v>8326</v>
      </c>
      <c r="R2961" t="s">
        <v>8336</v>
      </c>
      <c r="S2961" s="14">
        <f t="shared" si="186"/>
        <v>42498.008391203708</v>
      </c>
      <c r="T2961" s="14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9">
        <v>30000000</v>
      </c>
      <c r="E2962" s="11">
        <v>0</v>
      </c>
      <c r="F2962" t="s">
        <v>8220</v>
      </c>
      <c r="G2962" t="s">
        <v>8224</v>
      </c>
      <c r="H2962" t="s">
        <v>8246</v>
      </c>
      <c r="I2962" s="16">
        <v>1410459023</v>
      </c>
      <c r="J2962" s="16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19" t="e">
        <f t="shared" si="185"/>
        <v>#DIV/0!</v>
      </c>
      <c r="Q2962" t="s">
        <v>8326</v>
      </c>
      <c r="R2962" t="s">
        <v>8336</v>
      </c>
      <c r="S2962" s="14">
        <f t="shared" si="186"/>
        <v>41863.757210648146</v>
      </c>
      <c r="T2962" s="14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8219</v>
      </c>
      <c r="G2963" t="s">
        <v>8224</v>
      </c>
      <c r="H2963" t="s">
        <v>8246</v>
      </c>
      <c r="I2963" s="16">
        <v>1427342400</v>
      </c>
      <c r="J2963" s="16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1.0962000000000001</v>
      </c>
      <c r="P2963" s="19">
        <f t="shared" si="185"/>
        <v>50.75</v>
      </c>
      <c r="Q2963" t="s">
        <v>8326</v>
      </c>
      <c r="R2963" t="s">
        <v>8327</v>
      </c>
      <c r="S2963" s="14">
        <f t="shared" si="186"/>
        <v>42061.212488425925</v>
      </c>
      <c r="T2963" s="14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8219</v>
      </c>
      <c r="G2964" t="s">
        <v>8224</v>
      </c>
      <c r="H2964" t="s">
        <v>8246</v>
      </c>
      <c r="I2964" s="16">
        <v>1425193140</v>
      </c>
      <c r="J2964" s="16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1.218</v>
      </c>
      <c r="P2964" s="19">
        <f t="shared" si="185"/>
        <v>60.9</v>
      </c>
      <c r="Q2964" t="s">
        <v>8326</v>
      </c>
      <c r="R2964" t="s">
        <v>8327</v>
      </c>
      <c r="S2964" s="14">
        <f t="shared" si="186"/>
        <v>42036.24428240741</v>
      </c>
      <c r="T2964" s="14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8219</v>
      </c>
      <c r="G2965" t="s">
        <v>8224</v>
      </c>
      <c r="H2965" t="s">
        <v>8246</v>
      </c>
      <c r="I2965" s="16">
        <v>1435835824</v>
      </c>
      <c r="J2965" s="16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1.0685</v>
      </c>
      <c r="P2965" s="19">
        <f t="shared" si="185"/>
        <v>109.03061224489795</v>
      </c>
      <c r="Q2965" t="s">
        <v>8326</v>
      </c>
      <c r="R2965" t="s">
        <v>8327</v>
      </c>
      <c r="S2965" s="14">
        <f t="shared" si="186"/>
        <v>42157.470185185186</v>
      </c>
      <c r="T2965" s="14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 s="16">
        <v>1407360720</v>
      </c>
      <c r="J2966" s="1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1.0071379999999999</v>
      </c>
      <c r="P2966" s="19">
        <f t="shared" si="185"/>
        <v>25.692295918367346</v>
      </c>
      <c r="Q2966" t="s">
        <v>8326</v>
      </c>
      <c r="R2966" t="s">
        <v>8327</v>
      </c>
      <c r="S2966" s="14">
        <f t="shared" si="186"/>
        <v>41827.909942129627</v>
      </c>
      <c r="T2966" s="14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8219</v>
      </c>
      <c r="G2967" t="s">
        <v>8224</v>
      </c>
      <c r="H2967" t="s">
        <v>8246</v>
      </c>
      <c r="I2967" s="16">
        <v>1436290233</v>
      </c>
      <c r="J2967" s="16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1.0900000000000001</v>
      </c>
      <c r="P2967" s="19">
        <f t="shared" si="185"/>
        <v>41.92307692307692</v>
      </c>
      <c r="Q2967" t="s">
        <v>8326</v>
      </c>
      <c r="R2967" t="s">
        <v>8327</v>
      </c>
      <c r="S2967" s="14">
        <f t="shared" si="186"/>
        <v>42162.729548611111</v>
      </c>
      <c r="T2967" s="14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8219</v>
      </c>
      <c r="G2968" t="s">
        <v>8224</v>
      </c>
      <c r="H2968" t="s">
        <v>8246</v>
      </c>
      <c r="I2968" s="16">
        <v>1442425412</v>
      </c>
      <c r="J2968" s="16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1.1363000000000001</v>
      </c>
      <c r="P2968" s="19">
        <f t="shared" si="185"/>
        <v>88.7734375</v>
      </c>
      <c r="Q2968" t="s">
        <v>8326</v>
      </c>
      <c r="R2968" t="s">
        <v>8327</v>
      </c>
      <c r="S2968" s="14">
        <f t="shared" si="186"/>
        <v>42233.738564814819</v>
      </c>
      <c r="T2968" s="14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8219</v>
      </c>
      <c r="G2969" t="s">
        <v>8224</v>
      </c>
      <c r="H2969" t="s">
        <v>8246</v>
      </c>
      <c r="I2969" s="16">
        <v>1425872692</v>
      </c>
      <c r="J2969" s="16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1.1392</v>
      </c>
      <c r="P2969" s="19">
        <f t="shared" si="185"/>
        <v>80.225352112676063</v>
      </c>
      <c r="Q2969" t="s">
        <v>8326</v>
      </c>
      <c r="R2969" t="s">
        <v>8327</v>
      </c>
      <c r="S2969" s="14">
        <f t="shared" si="186"/>
        <v>42042.197824074072</v>
      </c>
      <c r="T2969" s="14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8219</v>
      </c>
      <c r="G2970" t="s">
        <v>8224</v>
      </c>
      <c r="H2970" t="s">
        <v>8246</v>
      </c>
      <c r="I2970" s="16">
        <v>1471406340</v>
      </c>
      <c r="J2970" s="16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1.06</v>
      </c>
      <c r="P2970" s="19">
        <f t="shared" si="185"/>
        <v>78.936170212765958</v>
      </c>
      <c r="Q2970" t="s">
        <v>8326</v>
      </c>
      <c r="R2970" t="s">
        <v>8327</v>
      </c>
      <c r="S2970" s="14">
        <f t="shared" si="186"/>
        <v>42585.523842592593</v>
      </c>
      <c r="T2970" s="14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8219</v>
      </c>
      <c r="G2971" t="s">
        <v>8229</v>
      </c>
      <c r="H2971" t="s">
        <v>8251</v>
      </c>
      <c r="I2971" s="16">
        <v>1430693460</v>
      </c>
      <c r="J2971" s="16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1.625</v>
      </c>
      <c r="P2971" s="19">
        <f t="shared" si="185"/>
        <v>95.588235294117652</v>
      </c>
      <c r="Q2971" t="s">
        <v>8326</v>
      </c>
      <c r="R2971" t="s">
        <v>8327</v>
      </c>
      <c r="S2971" s="14">
        <f t="shared" si="186"/>
        <v>42097.786493055552</v>
      </c>
      <c r="T2971" s="14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8219</v>
      </c>
      <c r="G2972" t="s">
        <v>8224</v>
      </c>
      <c r="H2972" t="s">
        <v>8246</v>
      </c>
      <c r="I2972" s="16">
        <v>1405699451</v>
      </c>
      <c r="J2972" s="16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1.06</v>
      </c>
      <c r="P2972" s="19">
        <f t="shared" si="185"/>
        <v>69.890109890109883</v>
      </c>
      <c r="Q2972" t="s">
        <v>8326</v>
      </c>
      <c r="R2972" t="s">
        <v>8327</v>
      </c>
      <c r="S2972" s="14">
        <f t="shared" si="186"/>
        <v>41808.669571759259</v>
      </c>
      <c r="T2972" s="14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8219</v>
      </c>
      <c r="G2973" t="s">
        <v>8224</v>
      </c>
      <c r="H2973" t="s">
        <v>8246</v>
      </c>
      <c r="I2973" s="16">
        <v>1409500078</v>
      </c>
      <c r="J2973" s="16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1.0015624999999999</v>
      </c>
      <c r="P2973" s="19">
        <f t="shared" si="185"/>
        <v>74.534883720930239</v>
      </c>
      <c r="Q2973" t="s">
        <v>8326</v>
      </c>
      <c r="R2973" t="s">
        <v>8327</v>
      </c>
      <c r="S2973" s="14">
        <f t="shared" si="186"/>
        <v>41852.658310185187</v>
      </c>
      <c r="T2973" s="14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8219</v>
      </c>
      <c r="G2974" t="s">
        <v>8224</v>
      </c>
      <c r="H2974" t="s">
        <v>8246</v>
      </c>
      <c r="I2974" s="16">
        <v>1480899600</v>
      </c>
      <c r="J2974" s="16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1.0535000000000001</v>
      </c>
      <c r="P2974" s="19">
        <f t="shared" si="185"/>
        <v>123.94117647058823</v>
      </c>
      <c r="Q2974" t="s">
        <v>8326</v>
      </c>
      <c r="R2974" t="s">
        <v>8327</v>
      </c>
      <c r="S2974" s="14">
        <f t="shared" si="186"/>
        <v>42694.110185185185</v>
      </c>
      <c r="T2974" s="14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8219</v>
      </c>
      <c r="G2975" t="s">
        <v>8224</v>
      </c>
      <c r="H2975" t="s">
        <v>8246</v>
      </c>
      <c r="I2975" s="16">
        <v>1451620800</v>
      </c>
      <c r="J2975" s="16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1.748</v>
      </c>
      <c r="P2975" s="19">
        <f t="shared" si="185"/>
        <v>264.84848484848487</v>
      </c>
      <c r="Q2975" t="s">
        <v>8326</v>
      </c>
      <c r="R2975" t="s">
        <v>8327</v>
      </c>
      <c r="S2975" s="14">
        <f t="shared" si="186"/>
        <v>42341.818379629629</v>
      </c>
      <c r="T2975" s="14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8219</v>
      </c>
      <c r="G2976" t="s">
        <v>8224</v>
      </c>
      <c r="H2976" t="s">
        <v>8246</v>
      </c>
      <c r="I2976" s="16">
        <v>1411695300</v>
      </c>
      <c r="J2976" s="1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1.02</v>
      </c>
      <c r="P2976" s="19">
        <f t="shared" si="185"/>
        <v>58.620689655172413</v>
      </c>
      <c r="Q2976" t="s">
        <v>8326</v>
      </c>
      <c r="R2976" t="s">
        <v>8327</v>
      </c>
      <c r="S2976" s="14">
        <f t="shared" si="186"/>
        <v>41880.061006944445</v>
      </c>
      <c r="T2976" s="14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8219</v>
      </c>
      <c r="G2977" t="s">
        <v>8224</v>
      </c>
      <c r="H2977" t="s">
        <v>8246</v>
      </c>
      <c r="I2977" s="16">
        <v>1417057200</v>
      </c>
      <c r="J2977" s="16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1.00125</v>
      </c>
      <c r="P2977" s="19">
        <f t="shared" si="185"/>
        <v>70.884955752212392</v>
      </c>
      <c r="Q2977" t="s">
        <v>8326</v>
      </c>
      <c r="R2977" t="s">
        <v>8327</v>
      </c>
      <c r="S2977" s="14">
        <f t="shared" si="186"/>
        <v>41941.683865740742</v>
      </c>
      <c r="T2977" s="14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8219</v>
      </c>
      <c r="G2978" t="s">
        <v>8225</v>
      </c>
      <c r="H2978" t="s">
        <v>8247</v>
      </c>
      <c r="I2978" s="16">
        <v>1457870400</v>
      </c>
      <c r="J2978" s="16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1.7142857142857142</v>
      </c>
      <c r="P2978" s="19">
        <f t="shared" si="185"/>
        <v>8.5714285714285712</v>
      </c>
      <c r="Q2978" t="s">
        <v>8326</v>
      </c>
      <c r="R2978" t="s">
        <v>8327</v>
      </c>
      <c r="S2978" s="14">
        <f t="shared" si="186"/>
        <v>42425.730671296296</v>
      </c>
      <c r="T2978" s="14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8219</v>
      </c>
      <c r="G2979" t="s">
        <v>8224</v>
      </c>
      <c r="H2979" t="s">
        <v>8246</v>
      </c>
      <c r="I2979" s="16">
        <v>1427076840</v>
      </c>
      <c r="J2979" s="16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1.1356666666666666</v>
      </c>
      <c r="P2979" s="19">
        <f t="shared" si="185"/>
        <v>113.56666666666666</v>
      </c>
      <c r="Q2979" t="s">
        <v>8326</v>
      </c>
      <c r="R2979" t="s">
        <v>8327</v>
      </c>
      <c r="S2979" s="14">
        <f t="shared" si="186"/>
        <v>42026.88118055556</v>
      </c>
      <c r="T2979" s="14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8219</v>
      </c>
      <c r="G2980" t="s">
        <v>8224</v>
      </c>
      <c r="H2980" t="s">
        <v>8246</v>
      </c>
      <c r="I2980" s="16">
        <v>1413784740</v>
      </c>
      <c r="J2980" s="16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1.2946666666666666</v>
      </c>
      <c r="P2980" s="19">
        <f t="shared" si="185"/>
        <v>60.6875</v>
      </c>
      <c r="Q2980" t="s">
        <v>8326</v>
      </c>
      <c r="R2980" t="s">
        <v>8327</v>
      </c>
      <c r="S2980" s="14">
        <f t="shared" si="186"/>
        <v>41922.640590277777</v>
      </c>
      <c r="T2980" s="14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8219</v>
      </c>
      <c r="G2981" t="s">
        <v>8224</v>
      </c>
      <c r="H2981" t="s">
        <v>8246</v>
      </c>
      <c r="I2981" s="16">
        <v>1420524000</v>
      </c>
      <c r="J2981" s="16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1.014</v>
      </c>
      <c r="P2981" s="19">
        <f t="shared" si="185"/>
        <v>110.21739130434783</v>
      </c>
      <c r="Q2981" t="s">
        <v>8326</v>
      </c>
      <c r="R2981" t="s">
        <v>8327</v>
      </c>
      <c r="S2981" s="14">
        <f t="shared" si="186"/>
        <v>41993.824340277773</v>
      </c>
      <c r="T2981" s="14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8219</v>
      </c>
      <c r="G2982" t="s">
        <v>8224</v>
      </c>
      <c r="H2982" t="s">
        <v>8246</v>
      </c>
      <c r="I2982" s="16">
        <v>1440381600</v>
      </c>
      <c r="J2982" s="16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1.0916666666666666</v>
      </c>
      <c r="P2982" s="19">
        <f t="shared" si="185"/>
        <v>136.45833333333334</v>
      </c>
      <c r="Q2982" t="s">
        <v>8326</v>
      </c>
      <c r="R2982" t="s">
        <v>8327</v>
      </c>
      <c r="S2982" s="14">
        <f t="shared" si="186"/>
        <v>42219.915856481486</v>
      </c>
      <c r="T2982" s="14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 s="16">
        <v>1443014756</v>
      </c>
      <c r="J2983" s="16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1.28925</v>
      </c>
      <c r="P2983" s="19">
        <f t="shared" si="185"/>
        <v>53.164948453608247</v>
      </c>
      <c r="Q2983" t="s">
        <v>8326</v>
      </c>
      <c r="R2983" t="s">
        <v>8336</v>
      </c>
      <c r="S2983" s="14">
        <f t="shared" si="186"/>
        <v>42225.559675925921</v>
      </c>
      <c r="T2983" s="14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8219</v>
      </c>
      <c r="G2984" t="s">
        <v>8225</v>
      </c>
      <c r="H2984" t="s">
        <v>8247</v>
      </c>
      <c r="I2984" s="16">
        <v>1455208143</v>
      </c>
      <c r="J2984" s="16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1.0206</v>
      </c>
      <c r="P2984" s="19">
        <f t="shared" si="185"/>
        <v>86.491525423728817</v>
      </c>
      <c r="Q2984" t="s">
        <v>8326</v>
      </c>
      <c r="R2984" t="s">
        <v>8336</v>
      </c>
      <c r="S2984" s="14">
        <f t="shared" si="186"/>
        <v>42381.686840277776</v>
      </c>
      <c r="T2984" s="14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8219</v>
      </c>
      <c r="G2985" t="s">
        <v>8224</v>
      </c>
      <c r="H2985" t="s">
        <v>8246</v>
      </c>
      <c r="I2985" s="16">
        <v>1415722236</v>
      </c>
      <c r="J2985" s="16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1.465395775862069</v>
      </c>
      <c r="P2985" s="19">
        <f t="shared" si="185"/>
        <v>155.23827397260274</v>
      </c>
      <c r="Q2985" t="s">
        <v>8326</v>
      </c>
      <c r="R2985" t="s">
        <v>8336</v>
      </c>
      <c r="S2985" s="14">
        <f t="shared" si="186"/>
        <v>41894.632361111115</v>
      </c>
      <c r="T2985" s="14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8219</v>
      </c>
      <c r="G2986" t="s">
        <v>8224</v>
      </c>
      <c r="H2986" t="s">
        <v>8246</v>
      </c>
      <c r="I2986" s="16">
        <v>1472020881</v>
      </c>
      <c r="J2986" s="1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1.00352</v>
      </c>
      <c r="P2986" s="19">
        <f t="shared" si="185"/>
        <v>115.08256880733946</v>
      </c>
      <c r="Q2986" t="s">
        <v>8326</v>
      </c>
      <c r="R2986" t="s">
        <v>8336</v>
      </c>
      <c r="S2986" s="14">
        <f t="shared" si="186"/>
        <v>42576.278715277775</v>
      </c>
      <c r="T2986" s="14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8219</v>
      </c>
      <c r="G2987" t="s">
        <v>8228</v>
      </c>
      <c r="H2987" t="s">
        <v>8250</v>
      </c>
      <c r="I2987" s="16">
        <v>1477886400</v>
      </c>
      <c r="J2987" s="16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1.2164999999999999</v>
      </c>
      <c r="P2987" s="19">
        <f t="shared" si="185"/>
        <v>109.5945945945946</v>
      </c>
      <c r="Q2987" t="s">
        <v>8326</v>
      </c>
      <c r="R2987" t="s">
        <v>8336</v>
      </c>
      <c r="S2987" s="14">
        <f t="shared" si="186"/>
        <v>42654.973703703698</v>
      </c>
      <c r="T2987" s="14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8219</v>
      </c>
      <c r="G2988" t="s">
        <v>8225</v>
      </c>
      <c r="H2988" t="s">
        <v>8247</v>
      </c>
      <c r="I2988" s="16">
        <v>1462100406</v>
      </c>
      <c r="J2988" s="16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1.0549999999999999</v>
      </c>
      <c r="P2988" s="19">
        <f t="shared" si="185"/>
        <v>45.214285714285715</v>
      </c>
      <c r="Q2988" t="s">
        <v>8326</v>
      </c>
      <c r="R2988" t="s">
        <v>8336</v>
      </c>
      <c r="S2988" s="14">
        <f t="shared" si="186"/>
        <v>42431.500069444446</v>
      </c>
      <c r="T2988" s="14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8219</v>
      </c>
      <c r="G2989" t="s">
        <v>8224</v>
      </c>
      <c r="H2989" t="s">
        <v>8246</v>
      </c>
      <c r="I2989" s="16">
        <v>1476316800</v>
      </c>
      <c r="J2989" s="16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1.1040080000000001</v>
      </c>
      <c r="P2989" s="19">
        <f t="shared" si="185"/>
        <v>104.15169811320754</v>
      </c>
      <c r="Q2989" t="s">
        <v>8326</v>
      </c>
      <c r="R2989" t="s">
        <v>8336</v>
      </c>
      <c r="S2989" s="14">
        <f t="shared" si="186"/>
        <v>42627.307303240741</v>
      </c>
      <c r="T2989" s="14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8219</v>
      </c>
      <c r="G2990" t="s">
        <v>8225</v>
      </c>
      <c r="H2990" t="s">
        <v>8247</v>
      </c>
      <c r="I2990" s="16">
        <v>1466412081</v>
      </c>
      <c r="J2990" s="16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</v>
      </c>
      <c r="P2990" s="19">
        <f t="shared" si="185"/>
        <v>35.714285714285715</v>
      </c>
      <c r="Q2990" t="s">
        <v>8326</v>
      </c>
      <c r="R2990" t="s">
        <v>8336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8219</v>
      </c>
      <c r="G2991" t="s">
        <v>8224</v>
      </c>
      <c r="H2991" t="s">
        <v>8246</v>
      </c>
      <c r="I2991" s="16">
        <v>1450673940</v>
      </c>
      <c r="J2991" s="16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1.76535</v>
      </c>
      <c r="P2991" s="19">
        <f t="shared" si="185"/>
        <v>96.997252747252745</v>
      </c>
      <c r="Q2991" t="s">
        <v>8326</v>
      </c>
      <c r="R2991" t="s">
        <v>8336</v>
      </c>
      <c r="S2991" s="14">
        <f t="shared" si="186"/>
        <v>42337.02039351852</v>
      </c>
      <c r="T2991" s="14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8219</v>
      </c>
      <c r="G2992" t="s">
        <v>8224</v>
      </c>
      <c r="H2992" t="s">
        <v>8246</v>
      </c>
      <c r="I2992" s="16">
        <v>1452174420</v>
      </c>
      <c r="J2992" s="16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</v>
      </c>
      <c r="P2992" s="19">
        <f t="shared" si="185"/>
        <v>370.37037037037038</v>
      </c>
      <c r="Q2992" t="s">
        <v>8326</v>
      </c>
      <c r="R2992" t="s">
        <v>8336</v>
      </c>
      <c r="S2992" s="14">
        <f t="shared" si="186"/>
        <v>42341.57430555555</v>
      </c>
      <c r="T2992" s="14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8219</v>
      </c>
      <c r="G2993" t="s">
        <v>8224</v>
      </c>
      <c r="H2993" t="s">
        <v>8246</v>
      </c>
      <c r="I2993" s="16">
        <v>1485547530</v>
      </c>
      <c r="J2993" s="16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1.0329411764705883</v>
      </c>
      <c r="P2993" s="19">
        <f t="shared" si="185"/>
        <v>94.408602150537632</v>
      </c>
      <c r="Q2993" t="s">
        <v>8326</v>
      </c>
      <c r="R2993" t="s">
        <v>8336</v>
      </c>
      <c r="S2993" s="14">
        <f t="shared" si="186"/>
        <v>42740.837152777778</v>
      </c>
      <c r="T2993" s="14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8219</v>
      </c>
      <c r="G2994" t="s">
        <v>8224</v>
      </c>
      <c r="H2994" t="s">
        <v>8246</v>
      </c>
      <c r="I2994" s="16">
        <v>1476037510</v>
      </c>
      <c r="J2994" s="16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1.0449999999999999</v>
      </c>
      <c r="P2994" s="19">
        <f t="shared" si="185"/>
        <v>48.984375</v>
      </c>
      <c r="Q2994" t="s">
        <v>8326</v>
      </c>
      <c r="R2994" t="s">
        <v>8336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8219</v>
      </c>
      <c r="G2995" t="s">
        <v>8224</v>
      </c>
      <c r="H2995" t="s">
        <v>8246</v>
      </c>
      <c r="I2995" s="16">
        <v>1455998867</v>
      </c>
      <c r="J2995" s="16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1.0029999999999999</v>
      </c>
      <c r="P2995" s="19">
        <f t="shared" si="185"/>
        <v>45.590909090909093</v>
      </c>
      <c r="Q2995" t="s">
        <v>8326</v>
      </c>
      <c r="R2995" t="s">
        <v>8336</v>
      </c>
      <c r="S2995" s="14">
        <f t="shared" si="186"/>
        <v>42390.838738425926</v>
      </c>
      <c r="T2995" s="14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8219</v>
      </c>
      <c r="G2996" t="s">
        <v>8225</v>
      </c>
      <c r="H2996" t="s">
        <v>8247</v>
      </c>
      <c r="I2996" s="16">
        <v>1412335772</v>
      </c>
      <c r="J2996" s="1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4.577466666666667</v>
      </c>
      <c r="P2996" s="19">
        <f t="shared" si="185"/>
        <v>23.275254237288134</v>
      </c>
      <c r="Q2996" t="s">
        <v>8326</v>
      </c>
      <c r="R2996" t="s">
        <v>8336</v>
      </c>
      <c r="S2996" s="14">
        <f t="shared" si="186"/>
        <v>41885.478842592594</v>
      </c>
      <c r="T2996" s="14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8219</v>
      </c>
      <c r="G2997" t="s">
        <v>8224</v>
      </c>
      <c r="H2997" t="s">
        <v>8246</v>
      </c>
      <c r="I2997" s="16">
        <v>1484841471</v>
      </c>
      <c r="J2997" s="16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1.0496000000000001</v>
      </c>
      <c r="P2997" s="19">
        <f t="shared" si="185"/>
        <v>63.2289156626506</v>
      </c>
      <c r="Q2997" t="s">
        <v>8326</v>
      </c>
      <c r="R2997" t="s">
        <v>8336</v>
      </c>
      <c r="S2997" s="14">
        <f t="shared" si="186"/>
        <v>42724.665173611109</v>
      </c>
      <c r="T2997" s="14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8219</v>
      </c>
      <c r="G2998" t="s">
        <v>8224</v>
      </c>
      <c r="H2998" t="s">
        <v>8246</v>
      </c>
      <c r="I2998" s="16">
        <v>1432677240</v>
      </c>
      <c r="J2998" s="16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1.7194285714285715</v>
      </c>
      <c r="P2998" s="19">
        <f t="shared" si="185"/>
        <v>153.5204081632653</v>
      </c>
      <c r="Q2998" t="s">
        <v>8326</v>
      </c>
      <c r="R2998" t="s">
        <v>8336</v>
      </c>
      <c r="S2998" s="14">
        <f t="shared" si="186"/>
        <v>42090.912500000006</v>
      </c>
      <c r="T2998" s="14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8219</v>
      </c>
      <c r="G2999" t="s">
        <v>8224</v>
      </c>
      <c r="H2999" t="s">
        <v>8246</v>
      </c>
      <c r="I2999" s="16">
        <v>1488171540</v>
      </c>
      <c r="J2999" s="16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1.0373000000000001</v>
      </c>
      <c r="P2999" s="19">
        <f t="shared" si="185"/>
        <v>90.2</v>
      </c>
      <c r="Q2999" t="s">
        <v>8326</v>
      </c>
      <c r="R2999" t="s">
        <v>8336</v>
      </c>
      <c r="S2999" s="14">
        <f t="shared" si="186"/>
        <v>42775.733715277776</v>
      </c>
      <c r="T2999" s="14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8219</v>
      </c>
      <c r="G3000" t="s">
        <v>8224</v>
      </c>
      <c r="H3000" t="s">
        <v>8246</v>
      </c>
      <c r="I3000" s="16">
        <v>1402892700</v>
      </c>
      <c r="J3000" s="16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1.0302899999999999</v>
      </c>
      <c r="P3000" s="19">
        <f t="shared" si="185"/>
        <v>118.97113163972287</v>
      </c>
      <c r="Q3000" t="s">
        <v>8326</v>
      </c>
      <c r="R3000" t="s">
        <v>8336</v>
      </c>
      <c r="S3000" s="14">
        <f t="shared" si="186"/>
        <v>41778.193622685183</v>
      </c>
      <c r="T3000" s="14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8219</v>
      </c>
      <c r="G3001" t="s">
        <v>8224</v>
      </c>
      <c r="H3001" t="s">
        <v>8246</v>
      </c>
      <c r="I3001" s="16">
        <v>1488333600</v>
      </c>
      <c r="J3001" s="16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1.1888888888888889</v>
      </c>
      <c r="P3001" s="19">
        <f t="shared" si="185"/>
        <v>80.25</v>
      </c>
      <c r="Q3001" t="s">
        <v>8326</v>
      </c>
      <c r="R3001" t="s">
        <v>8336</v>
      </c>
      <c r="S3001" s="14">
        <f t="shared" si="186"/>
        <v>42780.740277777775</v>
      </c>
      <c r="T3001" s="14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8219</v>
      </c>
      <c r="G3002" t="s">
        <v>8224</v>
      </c>
      <c r="H3002" t="s">
        <v>8246</v>
      </c>
      <c r="I3002" s="16">
        <v>1485885600</v>
      </c>
      <c r="J3002" s="16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</v>
      </c>
      <c r="P3002" s="19">
        <f t="shared" si="185"/>
        <v>62.5</v>
      </c>
      <c r="Q3002" t="s">
        <v>8326</v>
      </c>
      <c r="R3002" t="s">
        <v>8336</v>
      </c>
      <c r="S3002" s="14">
        <f t="shared" si="186"/>
        <v>42752.827199074076</v>
      </c>
      <c r="T3002" s="14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8219</v>
      </c>
      <c r="G3003" t="s">
        <v>8224</v>
      </c>
      <c r="H3003" t="s">
        <v>8246</v>
      </c>
      <c r="I3003" s="16">
        <v>1468445382</v>
      </c>
      <c r="J3003" s="16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3.1869988910451896</v>
      </c>
      <c r="P3003" s="19">
        <f t="shared" si="185"/>
        <v>131.37719999999999</v>
      </c>
      <c r="Q3003" t="s">
        <v>8326</v>
      </c>
      <c r="R3003" t="s">
        <v>8336</v>
      </c>
      <c r="S3003" s="14">
        <f t="shared" si="186"/>
        <v>42534.895625000005</v>
      </c>
      <c r="T3003" s="14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8219</v>
      </c>
      <c r="G3004" t="s">
        <v>8224</v>
      </c>
      <c r="H3004" t="s">
        <v>8246</v>
      </c>
      <c r="I3004" s="16">
        <v>1356552252</v>
      </c>
      <c r="J3004" s="16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1.0850614285714286</v>
      </c>
      <c r="P3004" s="19">
        <f t="shared" si="185"/>
        <v>73.032980769230775</v>
      </c>
      <c r="Q3004" t="s">
        <v>8326</v>
      </c>
      <c r="R3004" t="s">
        <v>8336</v>
      </c>
      <c r="S3004" s="14">
        <f t="shared" si="186"/>
        <v>41239.83625</v>
      </c>
      <c r="T3004" s="14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8219</v>
      </c>
      <c r="G3005" t="s">
        <v>8224</v>
      </c>
      <c r="H3005" t="s">
        <v>8246</v>
      </c>
      <c r="I3005" s="16">
        <v>1456811940</v>
      </c>
      <c r="J3005" s="16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1.0116666666666667</v>
      </c>
      <c r="P3005" s="19">
        <f t="shared" si="185"/>
        <v>178.52941176470588</v>
      </c>
      <c r="Q3005" t="s">
        <v>8326</v>
      </c>
      <c r="R3005" t="s">
        <v>8336</v>
      </c>
      <c r="S3005" s="14">
        <f t="shared" si="186"/>
        <v>42398.849259259259</v>
      </c>
      <c r="T3005" s="14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8219</v>
      </c>
      <c r="G3006" t="s">
        <v>8224</v>
      </c>
      <c r="H3006" t="s">
        <v>8246</v>
      </c>
      <c r="I3006" s="16">
        <v>1416089324</v>
      </c>
      <c r="J3006" s="1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1.12815</v>
      </c>
      <c r="P3006" s="19">
        <f t="shared" si="185"/>
        <v>162.90974729241879</v>
      </c>
      <c r="Q3006" t="s">
        <v>8326</v>
      </c>
      <c r="R3006" t="s">
        <v>8336</v>
      </c>
      <c r="S3006" s="14">
        <f t="shared" si="186"/>
        <v>41928.881064814814</v>
      </c>
      <c r="T3006" s="14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8219</v>
      </c>
      <c r="G3007" t="s">
        <v>8224</v>
      </c>
      <c r="H3007" t="s">
        <v>8246</v>
      </c>
      <c r="I3007" s="16">
        <v>1412611905</v>
      </c>
      <c r="J3007" s="16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1.2049622641509434</v>
      </c>
      <c r="P3007" s="19">
        <f t="shared" si="185"/>
        <v>108.24237288135593</v>
      </c>
      <c r="Q3007" t="s">
        <v>8326</v>
      </c>
      <c r="R3007" t="s">
        <v>8336</v>
      </c>
      <c r="S3007" s="14">
        <f t="shared" si="186"/>
        <v>41888.674826388888</v>
      </c>
      <c r="T3007" s="14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8219</v>
      </c>
      <c r="G3008" t="s">
        <v>8229</v>
      </c>
      <c r="H3008" t="s">
        <v>8251</v>
      </c>
      <c r="I3008" s="16">
        <v>1418580591</v>
      </c>
      <c r="J3008" s="16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1.0774999999999999</v>
      </c>
      <c r="P3008" s="19">
        <f t="shared" si="185"/>
        <v>88.865979381443296</v>
      </c>
      <c r="Q3008" t="s">
        <v>8326</v>
      </c>
      <c r="R3008" t="s">
        <v>8336</v>
      </c>
      <c r="S3008" s="14">
        <f t="shared" si="186"/>
        <v>41957.756840277783</v>
      </c>
      <c r="T3008" s="14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8219</v>
      </c>
      <c r="G3009" t="s">
        <v>8224</v>
      </c>
      <c r="H3009" t="s">
        <v>8246</v>
      </c>
      <c r="I3009" s="16">
        <v>1429938683</v>
      </c>
      <c r="J3009" s="16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1.8</v>
      </c>
      <c r="P3009" s="19">
        <f t="shared" si="185"/>
        <v>54</v>
      </c>
      <c r="Q3009" t="s">
        <v>8326</v>
      </c>
      <c r="R3009" t="s">
        <v>8336</v>
      </c>
      <c r="S3009" s="14">
        <f t="shared" si="186"/>
        <v>42098.216238425928</v>
      </c>
      <c r="T3009" s="14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8219</v>
      </c>
      <c r="G3010" t="s">
        <v>8224</v>
      </c>
      <c r="H3010" t="s">
        <v>8246</v>
      </c>
      <c r="I3010" s="16">
        <v>1453352719</v>
      </c>
      <c r="J3010" s="16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1.0116666666666667</v>
      </c>
      <c r="P3010" s="19">
        <f t="shared" si="185"/>
        <v>116.73076923076923</v>
      </c>
      <c r="Q3010" t="s">
        <v>8326</v>
      </c>
      <c r="R3010" t="s">
        <v>8336</v>
      </c>
      <c r="S3010" s="14">
        <f t="shared" si="186"/>
        <v>42360.212025462963</v>
      </c>
      <c r="T3010" s="14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8219</v>
      </c>
      <c r="G3011" t="s">
        <v>8224</v>
      </c>
      <c r="H3011" t="s">
        <v>8246</v>
      </c>
      <c r="I3011" s="16">
        <v>1417012840</v>
      </c>
      <c r="J3011" s="16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E3011/D3011</f>
        <v>1.19756</v>
      </c>
      <c r="P3011" s="19">
        <f t="shared" ref="P3011:P3074" si="189">E3011/L3011</f>
        <v>233.8984375</v>
      </c>
      <c r="Q3011" t="s">
        <v>8326</v>
      </c>
      <c r="R3011" t="s">
        <v>8336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8219</v>
      </c>
      <c r="G3012" t="s">
        <v>8224</v>
      </c>
      <c r="H3012" t="s">
        <v>8246</v>
      </c>
      <c r="I3012" s="16">
        <v>1424548719</v>
      </c>
      <c r="J3012" s="16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1.58</v>
      </c>
      <c r="P3012" s="19">
        <f t="shared" si="189"/>
        <v>158</v>
      </c>
      <c r="Q3012" t="s">
        <v>8326</v>
      </c>
      <c r="R3012" t="s">
        <v>8336</v>
      </c>
      <c r="S3012" s="14">
        <f t="shared" si="190"/>
        <v>41996.832395833335</v>
      </c>
      <c r="T3012" s="14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8219</v>
      </c>
      <c r="G3013" t="s">
        <v>8227</v>
      </c>
      <c r="H3013" t="s">
        <v>8249</v>
      </c>
      <c r="I3013" s="16">
        <v>1450911540</v>
      </c>
      <c r="J3013" s="16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1.2366666666666666</v>
      </c>
      <c r="P3013" s="19">
        <f t="shared" si="189"/>
        <v>14.84</v>
      </c>
      <c r="Q3013" t="s">
        <v>8326</v>
      </c>
      <c r="R3013" t="s">
        <v>8336</v>
      </c>
      <c r="S3013" s="14">
        <f t="shared" si="190"/>
        <v>42334.468935185185</v>
      </c>
      <c r="T3013" s="14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8219</v>
      </c>
      <c r="G3014" t="s">
        <v>8224</v>
      </c>
      <c r="H3014" t="s">
        <v>8246</v>
      </c>
      <c r="I3014" s="16">
        <v>1423587130</v>
      </c>
      <c r="J3014" s="16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1.1712499999999999</v>
      </c>
      <c r="P3014" s="19">
        <f t="shared" si="189"/>
        <v>85.181818181818187</v>
      </c>
      <c r="Q3014" t="s">
        <v>8326</v>
      </c>
      <c r="R3014" t="s">
        <v>8336</v>
      </c>
      <c r="S3014" s="14">
        <f t="shared" si="190"/>
        <v>42024.702893518523</v>
      </c>
      <c r="T3014" s="14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8219</v>
      </c>
      <c r="G3015" t="s">
        <v>8224</v>
      </c>
      <c r="H3015" t="s">
        <v>8246</v>
      </c>
      <c r="I3015" s="16">
        <v>1434917049</v>
      </c>
      <c r="J3015" s="16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1.5696000000000001</v>
      </c>
      <c r="P3015" s="19">
        <f t="shared" si="189"/>
        <v>146.69158878504672</v>
      </c>
      <c r="Q3015" t="s">
        <v>8326</v>
      </c>
      <c r="R3015" t="s">
        <v>8336</v>
      </c>
      <c r="S3015" s="14">
        <f t="shared" si="190"/>
        <v>42146.836215277777</v>
      </c>
      <c r="T3015" s="14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8219</v>
      </c>
      <c r="G3016" t="s">
        <v>8224</v>
      </c>
      <c r="H3016" t="s">
        <v>8246</v>
      </c>
      <c r="I3016" s="16">
        <v>1415163600</v>
      </c>
      <c r="J3016" s="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1.13104</v>
      </c>
      <c r="P3016" s="19">
        <f t="shared" si="189"/>
        <v>50.764811490125673</v>
      </c>
      <c r="Q3016" t="s">
        <v>8326</v>
      </c>
      <c r="R3016" t="s">
        <v>8336</v>
      </c>
      <c r="S3016" s="14">
        <f t="shared" si="190"/>
        <v>41920.123611111114</v>
      </c>
      <c r="T3016" s="14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8219</v>
      </c>
      <c r="G3017" t="s">
        <v>8224</v>
      </c>
      <c r="H3017" t="s">
        <v>8246</v>
      </c>
      <c r="I3017" s="16">
        <v>1402459200</v>
      </c>
      <c r="J3017" s="16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1.0317647058823529</v>
      </c>
      <c r="P3017" s="19">
        <f t="shared" si="189"/>
        <v>87.7</v>
      </c>
      <c r="Q3017" t="s">
        <v>8326</v>
      </c>
      <c r="R3017" t="s">
        <v>8336</v>
      </c>
      <c r="S3017" s="14">
        <f t="shared" si="190"/>
        <v>41785.72729166667</v>
      </c>
      <c r="T3017" s="14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8219</v>
      </c>
      <c r="G3018" t="s">
        <v>8224</v>
      </c>
      <c r="H3018" t="s">
        <v>8246</v>
      </c>
      <c r="I3018" s="16">
        <v>1405688952</v>
      </c>
      <c r="J3018" s="16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1.0261176470588236</v>
      </c>
      <c r="P3018" s="19">
        <f t="shared" si="189"/>
        <v>242.27777777777777</v>
      </c>
      <c r="Q3018" t="s">
        <v>8326</v>
      </c>
      <c r="R3018" t="s">
        <v>8336</v>
      </c>
      <c r="S3018" s="14">
        <f t="shared" si="190"/>
        <v>41778.548055555555</v>
      </c>
      <c r="T3018" s="14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8219</v>
      </c>
      <c r="G3019" t="s">
        <v>8224</v>
      </c>
      <c r="H3019" t="s">
        <v>8246</v>
      </c>
      <c r="I3019" s="16">
        <v>1408566243</v>
      </c>
      <c r="J3019" s="16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1.0584090909090909</v>
      </c>
      <c r="P3019" s="19">
        <f t="shared" si="189"/>
        <v>146.44654088050314</v>
      </c>
      <c r="Q3019" t="s">
        <v>8326</v>
      </c>
      <c r="R3019" t="s">
        <v>8336</v>
      </c>
      <c r="S3019" s="14">
        <f t="shared" si="190"/>
        <v>41841.850034722222</v>
      </c>
      <c r="T3019" s="14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 s="16">
        <v>1437429600</v>
      </c>
      <c r="J3020" s="16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1.0071428571428571</v>
      </c>
      <c r="P3020" s="19">
        <f t="shared" si="189"/>
        <v>103.17073170731707</v>
      </c>
      <c r="Q3020" t="s">
        <v>8326</v>
      </c>
      <c r="R3020" t="s">
        <v>8336</v>
      </c>
      <c r="S3020" s="14">
        <f t="shared" si="190"/>
        <v>42163.29833333334</v>
      </c>
      <c r="T3020" s="14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8219</v>
      </c>
      <c r="G3021" t="s">
        <v>8224</v>
      </c>
      <c r="H3021" t="s">
        <v>8246</v>
      </c>
      <c r="I3021" s="16">
        <v>1401159600</v>
      </c>
      <c r="J3021" s="16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1.2123333333333333</v>
      </c>
      <c r="P3021" s="19">
        <f t="shared" si="189"/>
        <v>80.464601769911511</v>
      </c>
      <c r="Q3021" t="s">
        <v>8326</v>
      </c>
      <c r="R3021" t="s">
        <v>8336</v>
      </c>
      <c r="S3021" s="14">
        <f t="shared" si="190"/>
        <v>41758.833564814813</v>
      </c>
      <c r="T3021" s="14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8219</v>
      </c>
      <c r="G3022" t="s">
        <v>8224</v>
      </c>
      <c r="H3022" t="s">
        <v>8246</v>
      </c>
      <c r="I3022" s="16">
        <v>1439583533</v>
      </c>
      <c r="J3022" s="16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1.0057142857142858</v>
      </c>
      <c r="P3022" s="19">
        <f t="shared" si="189"/>
        <v>234.66666666666666</v>
      </c>
      <c r="Q3022" t="s">
        <v>8326</v>
      </c>
      <c r="R3022" t="s">
        <v>8336</v>
      </c>
      <c r="S3022" s="14">
        <f t="shared" si="190"/>
        <v>42170.846446759257</v>
      </c>
      <c r="T3022" s="14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8219</v>
      </c>
      <c r="G3023" t="s">
        <v>8224</v>
      </c>
      <c r="H3023" t="s">
        <v>8246</v>
      </c>
      <c r="I3023" s="16">
        <v>1479794340</v>
      </c>
      <c r="J3023" s="16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1.1602222222222223</v>
      </c>
      <c r="P3023" s="19">
        <f t="shared" si="189"/>
        <v>50.689320388349515</v>
      </c>
      <c r="Q3023" t="s">
        <v>8326</v>
      </c>
      <c r="R3023" t="s">
        <v>8336</v>
      </c>
      <c r="S3023" s="14">
        <f t="shared" si="190"/>
        <v>42660.618854166663</v>
      </c>
      <c r="T3023" s="14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8219</v>
      </c>
      <c r="G3024" t="s">
        <v>8224</v>
      </c>
      <c r="H3024" t="s">
        <v>8246</v>
      </c>
      <c r="I3024" s="16">
        <v>1472338409</v>
      </c>
      <c r="J3024" s="16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1.0087999999999999</v>
      </c>
      <c r="P3024" s="19">
        <f t="shared" si="189"/>
        <v>162.70967741935485</v>
      </c>
      <c r="Q3024" t="s">
        <v>8326</v>
      </c>
      <c r="R3024" t="s">
        <v>8336</v>
      </c>
      <c r="S3024" s="14">
        <f t="shared" si="190"/>
        <v>42564.95380787037</v>
      </c>
      <c r="T3024" s="14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8219</v>
      </c>
      <c r="G3025" t="s">
        <v>8225</v>
      </c>
      <c r="H3025" t="s">
        <v>8247</v>
      </c>
      <c r="I3025" s="16">
        <v>1434039186</v>
      </c>
      <c r="J3025" s="16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1.03</v>
      </c>
      <c r="P3025" s="19">
        <f t="shared" si="189"/>
        <v>120.16666666666667</v>
      </c>
      <c r="Q3025" t="s">
        <v>8326</v>
      </c>
      <c r="R3025" t="s">
        <v>8336</v>
      </c>
      <c r="S3025" s="14">
        <f t="shared" si="190"/>
        <v>42121.675763888896</v>
      </c>
      <c r="T3025" s="14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8219</v>
      </c>
      <c r="G3026" t="s">
        <v>8224</v>
      </c>
      <c r="H3026" t="s">
        <v>8246</v>
      </c>
      <c r="I3026" s="16">
        <v>1349567475</v>
      </c>
      <c r="J3026" s="1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2.4641999999999999</v>
      </c>
      <c r="P3026" s="19">
        <f t="shared" si="189"/>
        <v>67.697802197802204</v>
      </c>
      <c r="Q3026" t="s">
        <v>8326</v>
      </c>
      <c r="R3026" t="s">
        <v>8336</v>
      </c>
      <c r="S3026" s="14">
        <f t="shared" si="190"/>
        <v>41158.993923611109</v>
      </c>
      <c r="T3026" s="14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8219</v>
      </c>
      <c r="G3027" t="s">
        <v>8225</v>
      </c>
      <c r="H3027" t="s">
        <v>8247</v>
      </c>
      <c r="I3027" s="16">
        <v>1401465600</v>
      </c>
      <c r="J3027" s="16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3.0219999999999998</v>
      </c>
      <c r="P3027" s="19">
        <f t="shared" si="189"/>
        <v>52.103448275862071</v>
      </c>
      <c r="Q3027" t="s">
        <v>8326</v>
      </c>
      <c r="R3027" t="s">
        <v>8336</v>
      </c>
      <c r="S3027" s="14">
        <f t="shared" si="190"/>
        <v>41761.509409722225</v>
      </c>
      <c r="T3027" s="14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8219</v>
      </c>
      <c r="G3028" t="s">
        <v>8225</v>
      </c>
      <c r="H3028" t="s">
        <v>8247</v>
      </c>
      <c r="I3028" s="16">
        <v>1488538892</v>
      </c>
      <c r="J3028" s="16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1.4333333333333333</v>
      </c>
      <c r="P3028" s="19">
        <f t="shared" si="189"/>
        <v>51.6</v>
      </c>
      <c r="Q3028" t="s">
        <v>8326</v>
      </c>
      <c r="R3028" t="s">
        <v>8336</v>
      </c>
      <c r="S3028" s="14">
        <f t="shared" si="190"/>
        <v>42783.459398148145</v>
      </c>
      <c r="T3028" s="14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8219</v>
      </c>
      <c r="G3029" t="s">
        <v>8224</v>
      </c>
      <c r="H3029" t="s">
        <v>8246</v>
      </c>
      <c r="I3029" s="16">
        <v>1426866851</v>
      </c>
      <c r="J3029" s="16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1.3144</v>
      </c>
      <c r="P3029" s="19">
        <f t="shared" si="189"/>
        <v>164.3</v>
      </c>
      <c r="Q3029" t="s">
        <v>8326</v>
      </c>
      <c r="R3029" t="s">
        <v>8336</v>
      </c>
      <c r="S3029" s="14">
        <f t="shared" si="190"/>
        <v>42053.704293981486</v>
      </c>
      <c r="T3029" s="14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8219</v>
      </c>
      <c r="G3030" t="s">
        <v>8224</v>
      </c>
      <c r="H3030" t="s">
        <v>8246</v>
      </c>
      <c r="I3030" s="16">
        <v>1471242025</v>
      </c>
      <c r="J3030" s="16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1.6801999999999999</v>
      </c>
      <c r="P3030" s="19">
        <f t="shared" si="189"/>
        <v>84.858585858585855</v>
      </c>
      <c r="Q3030" t="s">
        <v>8326</v>
      </c>
      <c r="R3030" t="s">
        <v>8336</v>
      </c>
      <c r="S3030" s="14">
        <f t="shared" si="190"/>
        <v>42567.264178240745</v>
      </c>
      <c r="T3030" s="14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8219</v>
      </c>
      <c r="G3031" t="s">
        <v>8224</v>
      </c>
      <c r="H3031" t="s">
        <v>8246</v>
      </c>
      <c r="I3031" s="16">
        <v>1416285300</v>
      </c>
      <c r="J3031" s="16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1.0967666666666667</v>
      </c>
      <c r="P3031" s="19">
        <f t="shared" si="189"/>
        <v>94.548850574712645</v>
      </c>
      <c r="Q3031" t="s">
        <v>8326</v>
      </c>
      <c r="R3031" t="s">
        <v>8336</v>
      </c>
      <c r="S3031" s="14">
        <f t="shared" si="190"/>
        <v>41932.708877314813</v>
      </c>
      <c r="T3031" s="14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8219</v>
      </c>
      <c r="G3032" t="s">
        <v>8224</v>
      </c>
      <c r="H3032" t="s">
        <v>8246</v>
      </c>
      <c r="I3032" s="16">
        <v>1442426171</v>
      </c>
      <c r="J3032" s="16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1.0668571428571429</v>
      </c>
      <c r="P3032" s="19">
        <f t="shared" si="189"/>
        <v>45.536585365853661</v>
      </c>
      <c r="Q3032" t="s">
        <v>8326</v>
      </c>
      <c r="R3032" t="s">
        <v>8336</v>
      </c>
      <c r="S3032" s="14">
        <f t="shared" si="190"/>
        <v>42233.747349537036</v>
      </c>
      <c r="T3032" s="14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8219</v>
      </c>
      <c r="G3033" t="s">
        <v>8224</v>
      </c>
      <c r="H3033" t="s">
        <v>8246</v>
      </c>
      <c r="I3033" s="16">
        <v>1476479447</v>
      </c>
      <c r="J3033" s="16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</v>
      </c>
      <c r="P3033" s="19">
        <f t="shared" si="189"/>
        <v>51.724137931034484</v>
      </c>
      <c r="Q3033" t="s">
        <v>8326</v>
      </c>
      <c r="R3033" t="s">
        <v>8336</v>
      </c>
      <c r="S3033" s="14">
        <f t="shared" si="190"/>
        <v>42597.882488425923</v>
      </c>
      <c r="T3033" s="14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8219</v>
      </c>
      <c r="G3034" t="s">
        <v>8224</v>
      </c>
      <c r="H3034" t="s">
        <v>8246</v>
      </c>
      <c r="I3034" s="16">
        <v>1441933459</v>
      </c>
      <c r="J3034" s="16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1.272</v>
      </c>
      <c r="P3034" s="19">
        <f t="shared" si="189"/>
        <v>50.88</v>
      </c>
      <c r="Q3034" t="s">
        <v>8326</v>
      </c>
      <c r="R3034" t="s">
        <v>8336</v>
      </c>
      <c r="S3034" s="14">
        <f t="shared" si="190"/>
        <v>42228.044664351852</v>
      </c>
      <c r="T3034" s="14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8219</v>
      </c>
      <c r="G3035" t="s">
        <v>8224</v>
      </c>
      <c r="H3035" t="s">
        <v>8246</v>
      </c>
      <c r="I3035" s="16">
        <v>1471487925</v>
      </c>
      <c r="J3035" s="16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1.4653333333333334</v>
      </c>
      <c r="P3035" s="19">
        <f t="shared" si="189"/>
        <v>191.13043478260869</v>
      </c>
      <c r="Q3035" t="s">
        <v>8326</v>
      </c>
      <c r="R3035" t="s">
        <v>8336</v>
      </c>
      <c r="S3035" s="14">
        <f t="shared" si="190"/>
        <v>42570.110243055555</v>
      </c>
      <c r="T3035" s="14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8219</v>
      </c>
      <c r="G3036" t="s">
        <v>8224</v>
      </c>
      <c r="H3036" t="s">
        <v>8246</v>
      </c>
      <c r="I3036" s="16">
        <v>1477972740</v>
      </c>
      <c r="J3036" s="1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1.1253599999999999</v>
      </c>
      <c r="P3036" s="19">
        <f t="shared" si="189"/>
        <v>89.314285714285717</v>
      </c>
      <c r="Q3036" t="s">
        <v>8326</v>
      </c>
      <c r="R3036" t="s">
        <v>8336</v>
      </c>
      <c r="S3036" s="14">
        <f t="shared" si="190"/>
        <v>42644.535358796296</v>
      </c>
      <c r="T3036" s="14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8219</v>
      </c>
      <c r="G3037" t="s">
        <v>8224</v>
      </c>
      <c r="H3037" t="s">
        <v>8246</v>
      </c>
      <c r="I3037" s="16">
        <v>1367674009</v>
      </c>
      <c r="J3037" s="16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1.0878684000000001</v>
      </c>
      <c r="P3037" s="19">
        <f t="shared" si="189"/>
        <v>88.588631921824103</v>
      </c>
      <c r="Q3037" t="s">
        <v>8326</v>
      </c>
      <c r="R3037" t="s">
        <v>8336</v>
      </c>
      <c r="S3037" s="14">
        <f t="shared" si="190"/>
        <v>41368.560289351852</v>
      </c>
      <c r="T3037" s="14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8219</v>
      </c>
      <c r="G3038" t="s">
        <v>8224</v>
      </c>
      <c r="H3038" t="s">
        <v>8246</v>
      </c>
      <c r="I3038" s="16">
        <v>1376654340</v>
      </c>
      <c r="J3038" s="16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1.26732</v>
      </c>
      <c r="P3038" s="19">
        <f t="shared" si="189"/>
        <v>96.300911854103347</v>
      </c>
      <c r="Q3038" t="s">
        <v>8326</v>
      </c>
      <c r="R3038" t="s">
        <v>8336</v>
      </c>
      <c r="S3038" s="14">
        <f t="shared" si="190"/>
        <v>41466.785231481481</v>
      </c>
      <c r="T3038" s="14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8219</v>
      </c>
      <c r="G3039" t="s">
        <v>8224</v>
      </c>
      <c r="H3039" t="s">
        <v>8246</v>
      </c>
      <c r="I3039" s="16">
        <v>1285995540</v>
      </c>
      <c r="J3039" s="16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2.1320000000000001</v>
      </c>
      <c r="P3039" s="19">
        <f t="shared" si="189"/>
        <v>33.3125</v>
      </c>
      <c r="Q3039" t="s">
        <v>8326</v>
      </c>
      <c r="R3039" t="s">
        <v>8336</v>
      </c>
      <c r="S3039" s="14">
        <f t="shared" si="190"/>
        <v>40378.893206018518</v>
      </c>
      <c r="T3039" s="14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8219</v>
      </c>
      <c r="G3040" t="s">
        <v>8224</v>
      </c>
      <c r="H3040" t="s">
        <v>8246</v>
      </c>
      <c r="I3040" s="16">
        <v>1457071397</v>
      </c>
      <c r="J3040" s="16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1.0049999999999999</v>
      </c>
      <c r="P3040" s="19">
        <f t="shared" si="189"/>
        <v>37.222222222222221</v>
      </c>
      <c r="Q3040" t="s">
        <v>8326</v>
      </c>
      <c r="R3040" t="s">
        <v>8336</v>
      </c>
      <c r="S3040" s="14">
        <f t="shared" si="190"/>
        <v>42373.252280092594</v>
      </c>
      <c r="T3040" s="14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8219</v>
      </c>
      <c r="G3041" t="s">
        <v>8224</v>
      </c>
      <c r="H3041" t="s">
        <v>8246</v>
      </c>
      <c r="I3041" s="16">
        <v>1388303940</v>
      </c>
      <c r="J3041" s="16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1.0871389999999999</v>
      </c>
      <c r="P3041" s="19">
        <f t="shared" si="189"/>
        <v>92.130423728813554</v>
      </c>
      <c r="Q3041" t="s">
        <v>8326</v>
      </c>
      <c r="R3041" t="s">
        <v>8336</v>
      </c>
      <c r="S3041" s="14">
        <f t="shared" si="190"/>
        <v>41610.794421296298</v>
      </c>
      <c r="T3041" s="14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8219</v>
      </c>
      <c r="G3042" t="s">
        <v>8224</v>
      </c>
      <c r="H3042" t="s">
        <v>8246</v>
      </c>
      <c r="I3042" s="16">
        <v>1435359600</v>
      </c>
      <c r="J3042" s="16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1.075</v>
      </c>
      <c r="P3042" s="19">
        <f t="shared" si="189"/>
        <v>76.785714285714292</v>
      </c>
      <c r="Q3042" t="s">
        <v>8326</v>
      </c>
      <c r="R3042" t="s">
        <v>8336</v>
      </c>
      <c r="S3042" s="14">
        <f t="shared" si="190"/>
        <v>42177.791909722218</v>
      </c>
      <c r="T3042" s="14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8219</v>
      </c>
      <c r="G3043" t="s">
        <v>8224</v>
      </c>
      <c r="H3043" t="s">
        <v>8246</v>
      </c>
      <c r="I3043" s="16">
        <v>1453323048</v>
      </c>
      <c r="J3043" s="16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1.1048192771084338</v>
      </c>
      <c r="P3043" s="19">
        <f t="shared" si="189"/>
        <v>96.526315789473685</v>
      </c>
      <c r="Q3043" t="s">
        <v>8326</v>
      </c>
      <c r="R3043" t="s">
        <v>8336</v>
      </c>
      <c r="S3043" s="14">
        <f t="shared" si="190"/>
        <v>42359.868611111116</v>
      </c>
      <c r="T3043" s="14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8219</v>
      </c>
      <c r="G3044" t="s">
        <v>8225</v>
      </c>
      <c r="H3044" t="s">
        <v>8247</v>
      </c>
      <c r="I3044" s="16">
        <v>1444149047</v>
      </c>
      <c r="J3044" s="16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1.28</v>
      </c>
      <c r="P3044" s="19">
        <f t="shared" si="189"/>
        <v>51.891891891891895</v>
      </c>
      <c r="Q3044" t="s">
        <v>8326</v>
      </c>
      <c r="R3044" t="s">
        <v>8336</v>
      </c>
      <c r="S3044" s="14">
        <f t="shared" si="190"/>
        <v>42253.688043981485</v>
      </c>
      <c r="T3044" s="14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8219</v>
      </c>
      <c r="G3045" t="s">
        <v>8229</v>
      </c>
      <c r="H3045" t="s">
        <v>8251</v>
      </c>
      <c r="I3045" s="16">
        <v>1429152600</v>
      </c>
      <c r="J3045" s="16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1.1000666666666667</v>
      </c>
      <c r="P3045" s="19">
        <f t="shared" si="189"/>
        <v>128.9140625</v>
      </c>
      <c r="Q3045" t="s">
        <v>8326</v>
      </c>
      <c r="R3045" t="s">
        <v>8336</v>
      </c>
      <c r="S3045" s="14">
        <f t="shared" si="190"/>
        <v>42083.070590277777</v>
      </c>
      <c r="T3045" s="14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8219</v>
      </c>
      <c r="G3046" t="s">
        <v>8224</v>
      </c>
      <c r="H3046" t="s">
        <v>8246</v>
      </c>
      <c r="I3046" s="16">
        <v>1454433998</v>
      </c>
      <c r="J3046" s="1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1.0934166666666667</v>
      </c>
      <c r="P3046" s="19">
        <f t="shared" si="189"/>
        <v>84.108974358974365</v>
      </c>
      <c r="Q3046" t="s">
        <v>8326</v>
      </c>
      <c r="R3046" t="s">
        <v>8336</v>
      </c>
      <c r="S3046" s="14">
        <f t="shared" si="190"/>
        <v>42387.7268287037</v>
      </c>
      <c r="T3046" s="14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8219</v>
      </c>
      <c r="G3047" t="s">
        <v>8224</v>
      </c>
      <c r="H3047" t="s">
        <v>8246</v>
      </c>
      <c r="I3047" s="16">
        <v>1408679055</v>
      </c>
      <c r="J3047" s="16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1.3270650000000002</v>
      </c>
      <c r="P3047" s="19">
        <f t="shared" si="189"/>
        <v>82.941562500000003</v>
      </c>
      <c r="Q3047" t="s">
        <v>8326</v>
      </c>
      <c r="R3047" t="s">
        <v>8336</v>
      </c>
      <c r="S3047" s="14">
        <f t="shared" si="190"/>
        <v>41843.155729166669</v>
      </c>
      <c r="T3047" s="14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8219</v>
      </c>
      <c r="G3048" t="s">
        <v>8224</v>
      </c>
      <c r="H3048" t="s">
        <v>8246</v>
      </c>
      <c r="I3048" s="16">
        <v>1410324720</v>
      </c>
      <c r="J3048" s="16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1.9084810126582279</v>
      </c>
      <c r="P3048" s="19">
        <f t="shared" si="189"/>
        <v>259.94827586206895</v>
      </c>
      <c r="Q3048" t="s">
        <v>8326</v>
      </c>
      <c r="R3048" t="s">
        <v>8336</v>
      </c>
      <c r="S3048" s="14">
        <f t="shared" si="190"/>
        <v>41862.803078703706</v>
      </c>
      <c r="T3048" s="14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8219</v>
      </c>
      <c r="G3049" t="s">
        <v>8224</v>
      </c>
      <c r="H3049" t="s">
        <v>8246</v>
      </c>
      <c r="I3049" s="16">
        <v>1461762960</v>
      </c>
      <c r="J3049" s="16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1.49</v>
      </c>
      <c r="P3049" s="19">
        <f t="shared" si="189"/>
        <v>37.25</v>
      </c>
      <c r="Q3049" t="s">
        <v>8326</v>
      </c>
      <c r="R3049" t="s">
        <v>8336</v>
      </c>
      <c r="S3049" s="14">
        <f t="shared" si="190"/>
        <v>42443.989050925928</v>
      </c>
      <c r="T3049" s="14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8219</v>
      </c>
      <c r="G3050" t="s">
        <v>8224</v>
      </c>
      <c r="H3050" t="s">
        <v>8246</v>
      </c>
      <c r="I3050" s="16">
        <v>1420060920</v>
      </c>
      <c r="J3050" s="16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1.6639999999999999</v>
      </c>
      <c r="P3050" s="19">
        <f t="shared" si="189"/>
        <v>177.02127659574469</v>
      </c>
      <c r="Q3050" t="s">
        <v>8326</v>
      </c>
      <c r="R3050" t="s">
        <v>8336</v>
      </c>
      <c r="S3050" s="14">
        <f t="shared" si="190"/>
        <v>41975.901180555549</v>
      </c>
      <c r="T3050" s="14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8219</v>
      </c>
      <c r="G3051" t="s">
        <v>8224</v>
      </c>
      <c r="H3051" t="s">
        <v>8246</v>
      </c>
      <c r="I3051" s="16">
        <v>1434241255</v>
      </c>
      <c r="J3051" s="16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1.0666666666666667</v>
      </c>
      <c r="P3051" s="19">
        <f t="shared" si="189"/>
        <v>74.074074074074076</v>
      </c>
      <c r="Q3051" t="s">
        <v>8326</v>
      </c>
      <c r="R3051" t="s">
        <v>8336</v>
      </c>
      <c r="S3051" s="14">
        <f t="shared" si="190"/>
        <v>42139.014525462961</v>
      </c>
      <c r="T3051" s="14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8219</v>
      </c>
      <c r="G3052" t="s">
        <v>8224</v>
      </c>
      <c r="H3052" t="s">
        <v>8246</v>
      </c>
      <c r="I3052" s="16">
        <v>1462420960</v>
      </c>
      <c r="J3052" s="16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1.06</v>
      </c>
      <c r="P3052" s="19">
        <f t="shared" si="189"/>
        <v>70.666666666666671</v>
      </c>
      <c r="Q3052" t="s">
        <v>8326</v>
      </c>
      <c r="R3052" t="s">
        <v>8336</v>
      </c>
      <c r="S3052" s="14">
        <f t="shared" si="190"/>
        <v>42465.16851851852</v>
      </c>
      <c r="T3052" s="14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8221</v>
      </c>
      <c r="G3053" t="s">
        <v>8225</v>
      </c>
      <c r="H3053" t="s">
        <v>8247</v>
      </c>
      <c r="I3053" s="16">
        <v>1486547945</v>
      </c>
      <c r="J3053" s="16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0.23628571428571429</v>
      </c>
      <c r="P3053" s="19">
        <f t="shared" si="189"/>
        <v>23.62857142857143</v>
      </c>
      <c r="Q3053" t="s">
        <v>8326</v>
      </c>
      <c r="R3053" t="s">
        <v>8336</v>
      </c>
      <c r="S3053" s="14">
        <f t="shared" si="190"/>
        <v>42744.416030092587</v>
      </c>
      <c r="T3053" s="14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8221</v>
      </c>
      <c r="G3054" t="s">
        <v>8224</v>
      </c>
      <c r="H3054" t="s">
        <v>8246</v>
      </c>
      <c r="I3054" s="16">
        <v>1432828740</v>
      </c>
      <c r="J3054" s="16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1.5E-3</v>
      </c>
      <c r="P3054" s="19">
        <f t="shared" si="189"/>
        <v>37.5</v>
      </c>
      <c r="Q3054" t="s">
        <v>8326</v>
      </c>
      <c r="R3054" t="s">
        <v>8336</v>
      </c>
      <c r="S3054" s="14">
        <f t="shared" si="190"/>
        <v>42122.670069444444</v>
      </c>
      <c r="T3054" s="14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8221</v>
      </c>
      <c r="G3055" t="s">
        <v>8224</v>
      </c>
      <c r="H3055" t="s">
        <v>8246</v>
      </c>
      <c r="I3055" s="16">
        <v>1412222340</v>
      </c>
      <c r="J3055" s="16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4.0000000000000001E-3</v>
      </c>
      <c r="P3055" s="19">
        <f t="shared" si="189"/>
        <v>13.333333333333334</v>
      </c>
      <c r="Q3055" t="s">
        <v>8326</v>
      </c>
      <c r="R3055" t="s">
        <v>8336</v>
      </c>
      <c r="S3055" s="14">
        <f t="shared" si="190"/>
        <v>41862.761724537035</v>
      </c>
      <c r="T3055" s="14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9">
        <v>300</v>
      </c>
      <c r="E3056" s="11">
        <v>0</v>
      </c>
      <c r="F3056" t="s">
        <v>8221</v>
      </c>
      <c r="G3056" t="s">
        <v>8224</v>
      </c>
      <c r="H3056" t="s">
        <v>8246</v>
      </c>
      <c r="I3056" s="16">
        <v>1425258240</v>
      </c>
      <c r="J3056" s="1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19" t="e">
        <f t="shared" si="189"/>
        <v>#DIV/0!</v>
      </c>
      <c r="Q3056" t="s">
        <v>8326</v>
      </c>
      <c r="R3056" t="s">
        <v>8336</v>
      </c>
      <c r="S3056" s="14">
        <f t="shared" si="190"/>
        <v>42027.832800925928</v>
      </c>
      <c r="T3056" s="14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8221</v>
      </c>
      <c r="G3057" t="s">
        <v>8224</v>
      </c>
      <c r="H3057" t="s">
        <v>8246</v>
      </c>
      <c r="I3057" s="16">
        <v>1420844390</v>
      </c>
      <c r="J3057" s="16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5.0000000000000002E-5</v>
      </c>
      <c r="P3057" s="19">
        <f t="shared" si="189"/>
        <v>1</v>
      </c>
      <c r="Q3057" t="s">
        <v>8326</v>
      </c>
      <c r="R3057" t="s">
        <v>8336</v>
      </c>
      <c r="S3057" s="14">
        <f t="shared" si="190"/>
        <v>41953.95821759259</v>
      </c>
      <c r="T3057" s="14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9">
        <v>25000</v>
      </c>
      <c r="E3058" s="11">
        <v>0</v>
      </c>
      <c r="F3058" t="s">
        <v>8221</v>
      </c>
      <c r="G3058" t="s">
        <v>8224</v>
      </c>
      <c r="H3058" t="s">
        <v>8246</v>
      </c>
      <c r="I3058" s="16">
        <v>1412003784</v>
      </c>
      <c r="J3058" s="16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19" t="e">
        <f t="shared" si="189"/>
        <v>#DIV/0!</v>
      </c>
      <c r="Q3058" t="s">
        <v>8326</v>
      </c>
      <c r="R3058" t="s">
        <v>8336</v>
      </c>
      <c r="S3058" s="14">
        <f t="shared" si="190"/>
        <v>41851.636388888888</v>
      </c>
      <c r="T3058" s="14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9">
        <v>50000</v>
      </c>
      <c r="E3059" s="11">
        <v>0</v>
      </c>
      <c r="F3059" t="s">
        <v>8221</v>
      </c>
      <c r="G3059" t="s">
        <v>8225</v>
      </c>
      <c r="H3059" t="s">
        <v>8247</v>
      </c>
      <c r="I3059" s="16">
        <v>1459694211</v>
      </c>
      <c r="J3059" s="16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19" t="e">
        <f t="shared" si="189"/>
        <v>#DIV/0!</v>
      </c>
      <c r="Q3059" t="s">
        <v>8326</v>
      </c>
      <c r="R3059" t="s">
        <v>8336</v>
      </c>
      <c r="S3059" s="14">
        <f t="shared" si="190"/>
        <v>42433.650590277779</v>
      </c>
      <c r="T3059" s="14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8221</v>
      </c>
      <c r="G3060" t="s">
        <v>8237</v>
      </c>
      <c r="H3060" t="s">
        <v>8249</v>
      </c>
      <c r="I3060" s="16">
        <v>1463734740</v>
      </c>
      <c r="J3060" s="16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1.6666666666666666E-4</v>
      </c>
      <c r="P3060" s="19">
        <f t="shared" si="189"/>
        <v>1</v>
      </c>
      <c r="Q3060" t="s">
        <v>8326</v>
      </c>
      <c r="R3060" t="s">
        <v>8336</v>
      </c>
      <c r="S3060" s="14">
        <f t="shared" si="190"/>
        <v>42460.374305555553</v>
      </c>
      <c r="T3060" s="14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8221</v>
      </c>
      <c r="G3061" t="s">
        <v>8224</v>
      </c>
      <c r="H3061" t="s">
        <v>8246</v>
      </c>
      <c r="I3061" s="16">
        <v>1407536846</v>
      </c>
      <c r="J3061" s="16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3.0066666666666665E-2</v>
      </c>
      <c r="P3061" s="19">
        <f t="shared" si="189"/>
        <v>41</v>
      </c>
      <c r="Q3061" t="s">
        <v>8326</v>
      </c>
      <c r="R3061" t="s">
        <v>8336</v>
      </c>
      <c r="S3061" s="14">
        <f t="shared" si="190"/>
        <v>41829.935717592591</v>
      </c>
      <c r="T3061" s="14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8221</v>
      </c>
      <c r="G3062" t="s">
        <v>8224</v>
      </c>
      <c r="H3062" t="s">
        <v>8246</v>
      </c>
      <c r="I3062" s="16">
        <v>1443422134</v>
      </c>
      <c r="J3062" s="16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1.5227272727272728E-3</v>
      </c>
      <c r="P3062" s="19">
        <f t="shared" si="189"/>
        <v>55.833333333333336</v>
      </c>
      <c r="Q3062" t="s">
        <v>8326</v>
      </c>
      <c r="R3062" t="s">
        <v>8336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9">
        <v>1000000</v>
      </c>
      <c r="E3063" s="11">
        <v>0</v>
      </c>
      <c r="F3063" t="s">
        <v>8221</v>
      </c>
      <c r="G3063" t="s">
        <v>8224</v>
      </c>
      <c r="H3063" t="s">
        <v>8246</v>
      </c>
      <c r="I3063" s="16">
        <v>1407955748</v>
      </c>
      <c r="J3063" s="16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19" t="e">
        <f t="shared" si="189"/>
        <v>#DIV/0!</v>
      </c>
      <c r="Q3063" t="s">
        <v>8326</v>
      </c>
      <c r="R3063" t="s">
        <v>8336</v>
      </c>
      <c r="S3063" s="14">
        <f t="shared" si="190"/>
        <v>41834.784120370372</v>
      </c>
      <c r="T3063" s="14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8221</v>
      </c>
      <c r="G3064" t="s">
        <v>8224</v>
      </c>
      <c r="H3064" t="s">
        <v>8246</v>
      </c>
      <c r="I3064" s="16">
        <v>1443636000</v>
      </c>
      <c r="J3064" s="16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0.66839999999999999</v>
      </c>
      <c r="P3064" s="19">
        <f t="shared" si="189"/>
        <v>99.761194029850742</v>
      </c>
      <c r="Q3064" t="s">
        <v>8326</v>
      </c>
      <c r="R3064" t="s">
        <v>8336</v>
      </c>
      <c r="S3064" s="14">
        <f t="shared" si="190"/>
        <v>42248.535787037035</v>
      </c>
      <c r="T3064" s="14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8221</v>
      </c>
      <c r="G3065" t="s">
        <v>8224</v>
      </c>
      <c r="H3065" t="s">
        <v>8246</v>
      </c>
      <c r="I3065" s="16">
        <v>1477174138</v>
      </c>
      <c r="J3065" s="16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0.19566666666666666</v>
      </c>
      <c r="P3065" s="19">
        <f t="shared" si="189"/>
        <v>25.521739130434781</v>
      </c>
      <c r="Q3065" t="s">
        <v>8326</v>
      </c>
      <c r="R3065" t="s">
        <v>8336</v>
      </c>
      <c r="S3065" s="14">
        <f t="shared" si="190"/>
        <v>42630.922893518517</v>
      </c>
      <c r="T3065" s="14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8221</v>
      </c>
      <c r="G3066" t="s">
        <v>8224</v>
      </c>
      <c r="H3066" t="s">
        <v>8246</v>
      </c>
      <c r="I3066" s="16">
        <v>1448175540</v>
      </c>
      <c r="J3066" s="1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0.11294666666666667</v>
      </c>
      <c r="P3066" s="19">
        <f t="shared" si="189"/>
        <v>117.65277777777777</v>
      </c>
      <c r="Q3066" t="s">
        <v>8326</v>
      </c>
      <c r="R3066" t="s">
        <v>8336</v>
      </c>
      <c r="S3066" s="14">
        <f t="shared" si="190"/>
        <v>42299.130162037036</v>
      </c>
      <c r="T3066" s="14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8221</v>
      </c>
      <c r="G3067" t="s">
        <v>8224</v>
      </c>
      <c r="H3067" t="s">
        <v>8246</v>
      </c>
      <c r="I3067" s="16">
        <v>1406683172</v>
      </c>
      <c r="J3067" s="16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4.0000000000000002E-4</v>
      </c>
      <c r="P3067" s="19">
        <f t="shared" si="189"/>
        <v>5</v>
      </c>
      <c r="Q3067" t="s">
        <v>8326</v>
      </c>
      <c r="R3067" t="s">
        <v>8336</v>
      </c>
      <c r="S3067" s="14">
        <f t="shared" si="190"/>
        <v>41825.055231481485</v>
      </c>
      <c r="T3067" s="14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8221</v>
      </c>
      <c r="G3068" t="s">
        <v>8226</v>
      </c>
      <c r="H3068" t="s">
        <v>8248</v>
      </c>
      <c r="I3068" s="16">
        <v>1468128537</v>
      </c>
      <c r="J3068" s="16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0.11985714285714286</v>
      </c>
      <c r="P3068" s="19">
        <f t="shared" si="189"/>
        <v>2796.6666666666665</v>
      </c>
      <c r="Q3068" t="s">
        <v>8326</v>
      </c>
      <c r="R3068" t="s">
        <v>8336</v>
      </c>
      <c r="S3068" s="14">
        <f t="shared" si="190"/>
        <v>42531.228437500002</v>
      </c>
      <c r="T3068" s="14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8221</v>
      </c>
      <c r="G3069" t="s">
        <v>8228</v>
      </c>
      <c r="H3069" t="s">
        <v>8250</v>
      </c>
      <c r="I3069" s="16">
        <v>1441837879</v>
      </c>
      <c r="J3069" s="16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2.5000000000000001E-2</v>
      </c>
      <c r="P3069" s="19">
        <f t="shared" si="189"/>
        <v>200</v>
      </c>
      <c r="Q3069" t="s">
        <v>8326</v>
      </c>
      <c r="R3069" t="s">
        <v>8336</v>
      </c>
      <c r="S3069" s="14">
        <f t="shared" si="190"/>
        <v>42226.938414351855</v>
      </c>
      <c r="T3069" s="14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8221</v>
      </c>
      <c r="G3070" t="s">
        <v>8224</v>
      </c>
      <c r="H3070" t="s">
        <v>8246</v>
      </c>
      <c r="I3070" s="16">
        <v>1445013352</v>
      </c>
      <c r="J3070" s="16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6.9999999999999999E-4</v>
      </c>
      <c r="P3070" s="19">
        <f t="shared" si="189"/>
        <v>87.5</v>
      </c>
      <c r="Q3070" t="s">
        <v>8326</v>
      </c>
      <c r="R3070" t="s">
        <v>8336</v>
      </c>
      <c r="S3070" s="14">
        <f t="shared" si="190"/>
        <v>42263.691574074073</v>
      </c>
      <c r="T3070" s="14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8221</v>
      </c>
      <c r="G3071" t="s">
        <v>8224</v>
      </c>
      <c r="H3071" t="s">
        <v>8246</v>
      </c>
      <c r="I3071" s="16">
        <v>1418587234</v>
      </c>
      <c r="J3071" s="16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0.14099999999999999</v>
      </c>
      <c r="P3071" s="19">
        <f t="shared" si="189"/>
        <v>20.142857142857142</v>
      </c>
      <c r="Q3071" t="s">
        <v>8326</v>
      </c>
      <c r="R3071" t="s">
        <v>8336</v>
      </c>
      <c r="S3071" s="14">
        <f t="shared" si="190"/>
        <v>41957.833726851852</v>
      </c>
      <c r="T3071" s="14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8221</v>
      </c>
      <c r="G3072" t="s">
        <v>8225</v>
      </c>
      <c r="H3072" t="s">
        <v>8247</v>
      </c>
      <c r="I3072" s="16">
        <v>1481132169</v>
      </c>
      <c r="J3072" s="16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3.3399999999999999E-2</v>
      </c>
      <c r="P3072" s="19">
        <f t="shared" si="189"/>
        <v>20.875</v>
      </c>
      <c r="Q3072" t="s">
        <v>8326</v>
      </c>
      <c r="R3072" t="s">
        <v>8336</v>
      </c>
      <c r="S3072" s="14">
        <f t="shared" si="190"/>
        <v>42690.733437499999</v>
      </c>
      <c r="T3072" s="14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8221</v>
      </c>
      <c r="G3073" t="s">
        <v>8224</v>
      </c>
      <c r="H3073" t="s">
        <v>8246</v>
      </c>
      <c r="I3073" s="16">
        <v>1429595940</v>
      </c>
      <c r="J3073" s="16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0.59775</v>
      </c>
      <c r="P3073" s="19">
        <f t="shared" si="189"/>
        <v>61.307692307692307</v>
      </c>
      <c r="Q3073" t="s">
        <v>8326</v>
      </c>
      <c r="R3073" t="s">
        <v>8336</v>
      </c>
      <c r="S3073" s="14">
        <f t="shared" si="190"/>
        <v>42097.732418981483</v>
      </c>
      <c r="T3073" s="14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8221</v>
      </c>
      <c r="G3074" t="s">
        <v>8224</v>
      </c>
      <c r="H3074" t="s">
        <v>8246</v>
      </c>
      <c r="I3074" s="16">
        <v>1477791960</v>
      </c>
      <c r="J3074" s="16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1.6666666666666666E-4</v>
      </c>
      <c r="P3074" s="19">
        <f t="shared" si="189"/>
        <v>1</v>
      </c>
      <c r="Q3074" t="s">
        <v>8326</v>
      </c>
      <c r="R3074" t="s">
        <v>8336</v>
      </c>
      <c r="S3074" s="14">
        <f t="shared" si="190"/>
        <v>42658.690532407403</v>
      </c>
      <c r="T3074" s="14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8221</v>
      </c>
      <c r="G3075" t="s">
        <v>8224</v>
      </c>
      <c r="H3075" t="s">
        <v>8246</v>
      </c>
      <c r="I3075" s="16">
        <v>1434309540</v>
      </c>
      <c r="J3075" s="16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E3075/D3075</f>
        <v>2.3035714285714285E-4</v>
      </c>
      <c r="P3075" s="19">
        <f t="shared" ref="P3075:P3138" si="193">E3075/L3075</f>
        <v>92.142857142857139</v>
      </c>
      <c r="Q3075" t="s">
        <v>8326</v>
      </c>
      <c r="R3075" t="s">
        <v>8336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8221</v>
      </c>
      <c r="G3076" t="s">
        <v>8230</v>
      </c>
      <c r="H3076" t="s">
        <v>8249</v>
      </c>
      <c r="I3076" s="16">
        <v>1457617359</v>
      </c>
      <c r="J3076" s="1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8.8000000000000003E-4</v>
      </c>
      <c r="P3076" s="19">
        <f t="shared" si="193"/>
        <v>7.333333333333333</v>
      </c>
      <c r="Q3076" t="s">
        <v>8326</v>
      </c>
      <c r="R3076" t="s">
        <v>8336</v>
      </c>
      <c r="S3076" s="14">
        <f t="shared" si="194"/>
        <v>42409.571284722217</v>
      </c>
      <c r="T3076" s="14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8221</v>
      </c>
      <c r="G3077" t="s">
        <v>8224</v>
      </c>
      <c r="H3077" t="s">
        <v>8246</v>
      </c>
      <c r="I3077" s="16">
        <v>1471573640</v>
      </c>
      <c r="J3077" s="16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8.6400000000000005E-2</v>
      </c>
      <c r="P3077" s="19">
        <f t="shared" si="193"/>
        <v>64.8</v>
      </c>
      <c r="Q3077" t="s">
        <v>8326</v>
      </c>
      <c r="R3077" t="s">
        <v>8336</v>
      </c>
      <c r="S3077" s="14">
        <f t="shared" si="194"/>
        <v>42551.102314814809</v>
      </c>
      <c r="T3077" s="14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8221</v>
      </c>
      <c r="G3078" t="s">
        <v>8224</v>
      </c>
      <c r="H3078" t="s">
        <v>8246</v>
      </c>
      <c r="I3078" s="16">
        <v>1444405123</v>
      </c>
      <c r="J3078" s="16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0.15060000000000001</v>
      </c>
      <c r="P3078" s="19">
        <f t="shared" si="193"/>
        <v>30.12</v>
      </c>
      <c r="Q3078" t="s">
        <v>8326</v>
      </c>
      <c r="R3078" t="s">
        <v>8336</v>
      </c>
      <c r="S3078" s="14">
        <f t="shared" si="194"/>
        <v>42226.651886574073</v>
      </c>
      <c r="T3078" s="14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8221</v>
      </c>
      <c r="G3079" t="s">
        <v>8229</v>
      </c>
      <c r="H3079" t="s">
        <v>8251</v>
      </c>
      <c r="I3079" s="16">
        <v>1488495478</v>
      </c>
      <c r="J3079" s="16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4.7727272727272731E-3</v>
      </c>
      <c r="P3079" s="19">
        <f t="shared" si="193"/>
        <v>52.5</v>
      </c>
      <c r="Q3079" t="s">
        <v>8326</v>
      </c>
      <c r="R3079" t="s">
        <v>8336</v>
      </c>
      <c r="S3079" s="14">
        <f t="shared" si="194"/>
        <v>42766.956921296296</v>
      </c>
      <c r="T3079" s="14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8221</v>
      </c>
      <c r="G3080" t="s">
        <v>8224</v>
      </c>
      <c r="H3080" t="s">
        <v>8246</v>
      </c>
      <c r="I3080" s="16">
        <v>1424920795</v>
      </c>
      <c r="J3080" s="16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1.1833333333333333E-3</v>
      </c>
      <c r="P3080" s="19">
        <f t="shared" si="193"/>
        <v>23.666666666666668</v>
      </c>
      <c r="Q3080" t="s">
        <v>8326</v>
      </c>
      <c r="R3080" t="s">
        <v>8336</v>
      </c>
      <c r="S3080" s="14">
        <f t="shared" si="194"/>
        <v>42031.138831018514</v>
      </c>
      <c r="T3080" s="14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8221</v>
      </c>
      <c r="G3081" t="s">
        <v>8224</v>
      </c>
      <c r="H3081" t="s">
        <v>8246</v>
      </c>
      <c r="I3081" s="16">
        <v>1427040435</v>
      </c>
      <c r="J3081" s="16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8.4173998587352451E-3</v>
      </c>
      <c r="P3081" s="19">
        <f t="shared" si="193"/>
        <v>415.77777777777777</v>
      </c>
      <c r="Q3081" t="s">
        <v>8326</v>
      </c>
      <c r="R3081" t="s">
        <v>8336</v>
      </c>
      <c r="S3081" s="14">
        <f t="shared" si="194"/>
        <v>42055.713368055556</v>
      </c>
      <c r="T3081" s="14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8221</v>
      </c>
      <c r="G3082" t="s">
        <v>8224</v>
      </c>
      <c r="H3082" t="s">
        <v>8246</v>
      </c>
      <c r="I3082" s="16">
        <v>1419644444</v>
      </c>
      <c r="J3082" s="16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1.8799999999999999E-4</v>
      </c>
      <c r="P3082" s="19">
        <f t="shared" si="193"/>
        <v>53.714285714285715</v>
      </c>
      <c r="Q3082" t="s">
        <v>8326</v>
      </c>
      <c r="R3082" t="s">
        <v>8336</v>
      </c>
      <c r="S3082" s="14">
        <f t="shared" si="194"/>
        <v>41940.028287037036</v>
      </c>
      <c r="T3082" s="14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8221</v>
      </c>
      <c r="G3083" t="s">
        <v>8224</v>
      </c>
      <c r="H3083" t="s">
        <v>8246</v>
      </c>
      <c r="I3083" s="16">
        <v>1442722891</v>
      </c>
      <c r="J3083" s="16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2.1029999999999998E-3</v>
      </c>
      <c r="P3083" s="19">
        <f t="shared" si="193"/>
        <v>420.6</v>
      </c>
      <c r="Q3083" t="s">
        <v>8326</v>
      </c>
      <c r="R3083" t="s">
        <v>8336</v>
      </c>
      <c r="S3083" s="14">
        <f t="shared" si="194"/>
        <v>42237.181608796294</v>
      </c>
      <c r="T3083" s="14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9">
        <v>9000</v>
      </c>
      <c r="E3084" s="11">
        <v>0</v>
      </c>
      <c r="F3084" t="s">
        <v>8221</v>
      </c>
      <c r="G3084" t="s">
        <v>8224</v>
      </c>
      <c r="H3084" t="s">
        <v>8246</v>
      </c>
      <c r="I3084" s="16">
        <v>1447628946</v>
      </c>
      <c r="J3084" s="16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19" t="e">
        <f t="shared" si="193"/>
        <v>#DIV/0!</v>
      </c>
      <c r="Q3084" t="s">
        <v>8326</v>
      </c>
      <c r="R3084" t="s">
        <v>8336</v>
      </c>
      <c r="S3084" s="14">
        <f t="shared" si="194"/>
        <v>42293.922986111109</v>
      </c>
      <c r="T3084" s="14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8221</v>
      </c>
      <c r="G3085" t="s">
        <v>8224</v>
      </c>
      <c r="H3085" t="s">
        <v>8246</v>
      </c>
      <c r="I3085" s="16">
        <v>1409547600</v>
      </c>
      <c r="J3085" s="16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2.8E-3</v>
      </c>
      <c r="P3085" s="19">
        <f t="shared" si="193"/>
        <v>18.666666666666668</v>
      </c>
      <c r="Q3085" t="s">
        <v>8326</v>
      </c>
      <c r="R3085" t="s">
        <v>8336</v>
      </c>
      <c r="S3085" s="14">
        <f t="shared" si="194"/>
        <v>41853.563402777778</v>
      </c>
      <c r="T3085" s="14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8221</v>
      </c>
      <c r="G3086" t="s">
        <v>8224</v>
      </c>
      <c r="H3086" t="s">
        <v>8246</v>
      </c>
      <c r="I3086" s="16">
        <v>1430851680</v>
      </c>
      <c r="J3086" s="1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0.11579206701157921</v>
      </c>
      <c r="P3086" s="19">
        <f t="shared" si="193"/>
        <v>78.333333333333329</v>
      </c>
      <c r="Q3086" t="s">
        <v>8326</v>
      </c>
      <c r="R3086" t="s">
        <v>8336</v>
      </c>
      <c r="S3086" s="14">
        <f t="shared" si="194"/>
        <v>42100.723738425921</v>
      </c>
      <c r="T3086" s="14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8221</v>
      </c>
      <c r="G3087" t="s">
        <v>8224</v>
      </c>
      <c r="H3087" t="s">
        <v>8246</v>
      </c>
      <c r="I3087" s="16">
        <v>1443561159</v>
      </c>
      <c r="J3087" s="16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2.4400000000000002E-2</v>
      </c>
      <c r="P3087" s="19">
        <f t="shared" si="193"/>
        <v>67.777777777777771</v>
      </c>
      <c r="Q3087" t="s">
        <v>8326</v>
      </c>
      <c r="R3087" t="s">
        <v>8336</v>
      </c>
      <c r="S3087" s="14">
        <f t="shared" si="194"/>
        <v>42246.883784722217</v>
      </c>
      <c r="T3087" s="14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8221</v>
      </c>
      <c r="G3088" t="s">
        <v>8237</v>
      </c>
      <c r="H3088" t="s">
        <v>8249</v>
      </c>
      <c r="I3088" s="16">
        <v>1439827559</v>
      </c>
      <c r="J3088" s="16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2.5000000000000001E-3</v>
      </c>
      <c r="P3088" s="19">
        <f t="shared" si="193"/>
        <v>16.666666666666668</v>
      </c>
      <c r="Q3088" t="s">
        <v>8326</v>
      </c>
      <c r="R3088" t="s">
        <v>8336</v>
      </c>
      <c r="S3088" s="14">
        <f t="shared" si="194"/>
        <v>42173.67082175926</v>
      </c>
      <c r="T3088" s="14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8221</v>
      </c>
      <c r="G3089" t="s">
        <v>8224</v>
      </c>
      <c r="H3089" t="s">
        <v>8246</v>
      </c>
      <c r="I3089" s="16">
        <v>1482294990</v>
      </c>
      <c r="J3089" s="16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6.2500000000000003E-3</v>
      </c>
      <c r="P3089" s="19">
        <f t="shared" si="193"/>
        <v>62.5</v>
      </c>
      <c r="Q3089" t="s">
        <v>8326</v>
      </c>
      <c r="R3089" t="s">
        <v>8336</v>
      </c>
      <c r="S3089" s="14">
        <f t="shared" si="194"/>
        <v>42665.150347222225</v>
      </c>
      <c r="T3089" s="14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8221</v>
      </c>
      <c r="G3090" t="s">
        <v>8224</v>
      </c>
      <c r="H3090" t="s">
        <v>8246</v>
      </c>
      <c r="I3090" s="16">
        <v>1420724460</v>
      </c>
      <c r="J3090" s="16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1.9384615384615384E-3</v>
      </c>
      <c r="P3090" s="19">
        <f t="shared" si="193"/>
        <v>42</v>
      </c>
      <c r="Q3090" t="s">
        <v>8326</v>
      </c>
      <c r="R3090" t="s">
        <v>8336</v>
      </c>
      <c r="S3090" s="14">
        <f t="shared" si="194"/>
        <v>41981.57230324074</v>
      </c>
      <c r="T3090" s="14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8221</v>
      </c>
      <c r="G3091" t="s">
        <v>8224</v>
      </c>
      <c r="H3091" t="s">
        <v>8246</v>
      </c>
      <c r="I3091" s="16">
        <v>1468029540</v>
      </c>
      <c r="J3091" s="16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0.23416000000000001</v>
      </c>
      <c r="P3091" s="19">
        <f t="shared" si="193"/>
        <v>130.0888888888889</v>
      </c>
      <c r="Q3091" t="s">
        <v>8326</v>
      </c>
      <c r="R3091" t="s">
        <v>8336</v>
      </c>
      <c r="S3091" s="14">
        <f t="shared" si="194"/>
        <v>42528.542627314819</v>
      </c>
      <c r="T3091" s="14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8221</v>
      </c>
      <c r="G3092" t="s">
        <v>8224</v>
      </c>
      <c r="H3092" t="s">
        <v>8246</v>
      </c>
      <c r="I3092" s="16">
        <v>1430505545</v>
      </c>
      <c r="J3092" s="16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5.080888888888889E-2</v>
      </c>
      <c r="P3092" s="19">
        <f t="shared" si="193"/>
        <v>1270.2222222222222</v>
      </c>
      <c r="Q3092" t="s">
        <v>8326</v>
      </c>
      <c r="R3092" t="s">
        <v>8336</v>
      </c>
      <c r="S3092" s="14">
        <f t="shared" si="194"/>
        <v>42065.818807870368</v>
      </c>
      <c r="T3092" s="14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8221</v>
      </c>
      <c r="G3093" t="s">
        <v>8224</v>
      </c>
      <c r="H3093" t="s">
        <v>8246</v>
      </c>
      <c r="I3093" s="16">
        <v>1471214743</v>
      </c>
      <c r="J3093" s="16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0.15920000000000001</v>
      </c>
      <c r="P3093" s="19">
        <f t="shared" si="193"/>
        <v>88.444444444444443</v>
      </c>
      <c r="Q3093" t="s">
        <v>8326</v>
      </c>
      <c r="R3093" t="s">
        <v>8336</v>
      </c>
      <c r="S3093" s="14">
        <f t="shared" si="194"/>
        <v>42566.948414351849</v>
      </c>
      <c r="T3093" s="14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8221</v>
      </c>
      <c r="G3094" t="s">
        <v>8224</v>
      </c>
      <c r="H3094" t="s">
        <v>8246</v>
      </c>
      <c r="I3094" s="16">
        <v>1444946400</v>
      </c>
      <c r="J3094" s="16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1.1831900000000001E-2</v>
      </c>
      <c r="P3094" s="19">
        <f t="shared" si="193"/>
        <v>56.342380952380957</v>
      </c>
      <c r="Q3094" t="s">
        <v>8326</v>
      </c>
      <c r="R3094" t="s">
        <v>8336</v>
      </c>
      <c r="S3094" s="14">
        <f t="shared" si="194"/>
        <v>42255.619351851856</v>
      </c>
      <c r="T3094" s="14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8221</v>
      </c>
      <c r="G3095" t="s">
        <v>8229</v>
      </c>
      <c r="H3095" t="s">
        <v>8251</v>
      </c>
      <c r="I3095" s="16">
        <v>1401595140</v>
      </c>
      <c r="J3095" s="16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0.22750000000000001</v>
      </c>
      <c r="P3095" s="19">
        <f t="shared" si="193"/>
        <v>53.529411764705884</v>
      </c>
      <c r="Q3095" t="s">
        <v>8326</v>
      </c>
      <c r="R3095" t="s">
        <v>8336</v>
      </c>
      <c r="S3095" s="14">
        <f t="shared" si="194"/>
        <v>41760.909039351849</v>
      </c>
      <c r="T3095" s="14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8221</v>
      </c>
      <c r="G3096" t="s">
        <v>8224</v>
      </c>
      <c r="H3096" t="s">
        <v>8246</v>
      </c>
      <c r="I3096" s="16">
        <v>1442775956</v>
      </c>
      <c r="J3096" s="1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2.5000000000000001E-4</v>
      </c>
      <c r="P3096" s="19">
        <f t="shared" si="193"/>
        <v>25</v>
      </c>
      <c r="Q3096" t="s">
        <v>8326</v>
      </c>
      <c r="R3096" t="s">
        <v>8336</v>
      </c>
      <c r="S3096" s="14">
        <f t="shared" si="194"/>
        <v>42207.795787037037</v>
      </c>
      <c r="T3096" s="14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8221</v>
      </c>
      <c r="G3097" t="s">
        <v>8224</v>
      </c>
      <c r="H3097" t="s">
        <v>8246</v>
      </c>
      <c r="I3097" s="16">
        <v>1470011780</v>
      </c>
      <c r="J3097" s="16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3.351206434316354E-3</v>
      </c>
      <c r="P3097" s="19">
        <f t="shared" si="193"/>
        <v>50</v>
      </c>
      <c r="Q3097" t="s">
        <v>8326</v>
      </c>
      <c r="R3097" t="s">
        <v>8336</v>
      </c>
      <c r="S3097" s="14">
        <f t="shared" si="194"/>
        <v>42523.025231481486</v>
      </c>
      <c r="T3097" s="14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8221</v>
      </c>
      <c r="G3098" t="s">
        <v>8224</v>
      </c>
      <c r="H3098" t="s">
        <v>8246</v>
      </c>
      <c r="I3098" s="16">
        <v>1432151326</v>
      </c>
      <c r="J3098" s="16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3.9750000000000001E-2</v>
      </c>
      <c r="P3098" s="19">
        <f t="shared" si="193"/>
        <v>56.785714285714285</v>
      </c>
      <c r="Q3098" t="s">
        <v>8326</v>
      </c>
      <c r="R3098" t="s">
        <v>8336</v>
      </c>
      <c r="S3098" s="14">
        <f t="shared" si="194"/>
        <v>42114.825532407413</v>
      </c>
      <c r="T3098" s="14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8221</v>
      </c>
      <c r="G3099" t="s">
        <v>8225</v>
      </c>
      <c r="H3099" t="s">
        <v>8247</v>
      </c>
      <c r="I3099" s="16">
        <v>1475848800</v>
      </c>
      <c r="J3099" s="16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0.17150000000000001</v>
      </c>
      <c r="P3099" s="19">
        <f t="shared" si="193"/>
        <v>40.833333333333336</v>
      </c>
      <c r="Q3099" t="s">
        <v>8326</v>
      </c>
      <c r="R3099" t="s">
        <v>8336</v>
      </c>
      <c r="S3099" s="14">
        <f t="shared" si="194"/>
        <v>42629.503483796296</v>
      </c>
      <c r="T3099" s="14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8221</v>
      </c>
      <c r="G3100" t="s">
        <v>8224</v>
      </c>
      <c r="H3100" t="s">
        <v>8246</v>
      </c>
      <c r="I3100" s="16">
        <v>1454890620</v>
      </c>
      <c r="J3100" s="16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3.608004104669061E-2</v>
      </c>
      <c r="P3100" s="19">
        <f t="shared" si="193"/>
        <v>65.111111111111114</v>
      </c>
      <c r="Q3100" t="s">
        <v>8326</v>
      </c>
      <c r="R3100" t="s">
        <v>8336</v>
      </c>
      <c r="S3100" s="14">
        <f t="shared" si="194"/>
        <v>42359.792233796295</v>
      </c>
      <c r="T3100" s="14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8221</v>
      </c>
      <c r="G3101" t="s">
        <v>8224</v>
      </c>
      <c r="H3101" t="s">
        <v>8246</v>
      </c>
      <c r="I3101" s="16">
        <v>1455251591</v>
      </c>
      <c r="J3101" s="16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0.13900000000000001</v>
      </c>
      <c r="P3101" s="19">
        <f t="shared" si="193"/>
        <v>55.6</v>
      </c>
      <c r="Q3101" t="s">
        <v>8326</v>
      </c>
      <c r="R3101" t="s">
        <v>8336</v>
      </c>
      <c r="S3101" s="14">
        <f t="shared" si="194"/>
        <v>42382.189710648148</v>
      </c>
      <c r="T3101" s="14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8221</v>
      </c>
      <c r="G3102" t="s">
        <v>8224</v>
      </c>
      <c r="H3102" t="s">
        <v>8246</v>
      </c>
      <c r="I3102" s="16">
        <v>1413816975</v>
      </c>
      <c r="J3102" s="16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0.15225</v>
      </c>
      <c r="P3102" s="19">
        <f t="shared" si="193"/>
        <v>140.53846153846155</v>
      </c>
      <c r="Q3102" t="s">
        <v>8326</v>
      </c>
      <c r="R3102" t="s">
        <v>8336</v>
      </c>
      <c r="S3102" s="14">
        <f t="shared" si="194"/>
        <v>41902.622395833336</v>
      </c>
      <c r="T3102" s="14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8221</v>
      </c>
      <c r="G3103" t="s">
        <v>8230</v>
      </c>
      <c r="H3103" t="s">
        <v>8249</v>
      </c>
      <c r="I3103" s="16">
        <v>1437033360</v>
      </c>
      <c r="J3103" s="16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0.12</v>
      </c>
      <c r="P3103" s="19">
        <f t="shared" si="193"/>
        <v>25</v>
      </c>
      <c r="Q3103" t="s">
        <v>8326</v>
      </c>
      <c r="R3103" t="s">
        <v>8336</v>
      </c>
      <c r="S3103" s="14">
        <f t="shared" si="194"/>
        <v>42171.383530092593</v>
      </c>
      <c r="T3103" s="14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8221</v>
      </c>
      <c r="G3104" t="s">
        <v>8225</v>
      </c>
      <c r="H3104" t="s">
        <v>8247</v>
      </c>
      <c r="I3104" s="16">
        <v>1471939818</v>
      </c>
      <c r="J3104" s="16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0.391125</v>
      </c>
      <c r="P3104" s="19">
        <f t="shared" si="193"/>
        <v>69.533333333333331</v>
      </c>
      <c r="Q3104" t="s">
        <v>8326</v>
      </c>
      <c r="R3104" t="s">
        <v>8336</v>
      </c>
      <c r="S3104" s="14">
        <f t="shared" si="194"/>
        <v>42555.340486111112</v>
      </c>
      <c r="T3104" s="14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8221</v>
      </c>
      <c r="G3105" t="s">
        <v>8224</v>
      </c>
      <c r="H3105" t="s">
        <v>8246</v>
      </c>
      <c r="I3105" s="16">
        <v>1434080706</v>
      </c>
      <c r="J3105" s="16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2.6829268292682929E-3</v>
      </c>
      <c r="P3105" s="19">
        <f t="shared" si="193"/>
        <v>5.5</v>
      </c>
      <c r="Q3105" t="s">
        <v>8326</v>
      </c>
      <c r="R3105" t="s">
        <v>8336</v>
      </c>
      <c r="S3105" s="14">
        <f t="shared" si="194"/>
        <v>42107.156319444446</v>
      </c>
      <c r="T3105" s="14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8221</v>
      </c>
      <c r="G3106" t="s">
        <v>8226</v>
      </c>
      <c r="H3106" t="s">
        <v>8248</v>
      </c>
      <c r="I3106" s="16">
        <v>1422928800</v>
      </c>
      <c r="J3106" s="1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0.29625000000000001</v>
      </c>
      <c r="P3106" s="19">
        <f t="shared" si="193"/>
        <v>237</v>
      </c>
      <c r="Q3106" t="s">
        <v>8326</v>
      </c>
      <c r="R3106" t="s">
        <v>8336</v>
      </c>
      <c r="S3106" s="14">
        <f t="shared" si="194"/>
        <v>42006.908692129626</v>
      </c>
      <c r="T3106" s="14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8221</v>
      </c>
      <c r="G3107" t="s">
        <v>8224</v>
      </c>
      <c r="H3107" t="s">
        <v>8246</v>
      </c>
      <c r="I3107" s="16">
        <v>1413694800</v>
      </c>
      <c r="J3107" s="16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0.4236099230111206</v>
      </c>
      <c r="P3107" s="19">
        <f t="shared" si="193"/>
        <v>79.870967741935488</v>
      </c>
      <c r="Q3107" t="s">
        <v>8326</v>
      </c>
      <c r="R3107" t="s">
        <v>8336</v>
      </c>
      <c r="S3107" s="14">
        <f t="shared" si="194"/>
        <v>41876.718935185185</v>
      </c>
      <c r="T3107" s="14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8221</v>
      </c>
      <c r="G3108" t="s">
        <v>8225</v>
      </c>
      <c r="H3108" t="s">
        <v>8247</v>
      </c>
      <c r="I3108" s="16">
        <v>1442440800</v>
      </c>
      <c r="J3108" s="16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4.1000000000000002E-2</v>
      </c>
      <c r="P3108" s="19">
        <f t="shared" si="193"/>
        <v>10.25</v>
      </c>
      <c r="Q3108" t="s">
        <v>8326</v>
      </c>
      <c r="R3108" t="s">
        <v>8336</v>
      </c>
      <c r="S3108" s="14">
        <f t="shared" si="194"/>
        <v>42241.429120370376</v>
      </c>
      <c r="T3108" s="14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8221</v>
      </c>
      <c r="G3109" t="s">
        <v>8224</v>
      </c>
      <c r="H3109" t="s">
        <v>8246</v>
      </c>
      <c r="I3109" s="16">
        <v>1431372751</v>
      </c>
      <c r="J3109" s="16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0.197625</v>
      </c>
      <c r="P3109" s="19">
        <f t="shared" si="193"/>
        <v>272.58620689655174</v>
      </c>
      <c r="Q3109" t="s">
        <v>8326</v>
      </c>
      <c r="R3109" t="s">
        <v>8336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8221</v>
      </c>
      <c r="G3110" t="s">
        <v>8224</v>
      </c>
      <c r="H3110" t="s">
        <v>8246</v>
      </c>
      <c r="I3110" s="16">
        <v>1430234394</v>
      </c>
      <c r="J3110" s="16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5.1999999999999995E-4</v>
      </c>
      <c r="P3110" s="19">
        <f t="shared" si="193"/>
        <v>13</v>
      </c>
      <c r="Q3110" t="s">
        <v>8326</v>
      </c>
      <c r="R3110" t="s">
        <v>8336</v>
      </c>
      <c r="S3110" s="14">
        <f t="shared" si="194"/>
        <v>42062.680486111116</v>
      </c>
      <c r="T3110" s="14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8221</v>
      </c>
      <c r="G3111" t="s">
        <v>8224</v>
      </c>
      <c r="H3111" t="s">
        <v>8246</v>
      </c>
      <c r="I3111" s="16">
        <v>1409194810</v>
      </c>
      <c r="J3111" s="16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0.25030188679245285</v>
      </c>
      <c r="P3111" s="19">
        <f t="shared" si="193"/>
        <v>58.184210526315788</v>
      </c>
      <c r="Q3111" t="s">
        <v>8326</v>
      </c>
      <c r="R3111" t="s">
        <v>8336</v>
      </c>
      <c r="S3111" s="14">
        <f t="shared" si="194"/>
        <v>41844.125115740739</v>
      </c>
      <c r="T3111" s="14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8221</v>
      </c>
      <c r="G3112" t="s">
        <v>8224</v>
      </c>
      <c r="H3112" t="s">
        <v>8246</v>
      </c>
      <c r="I3112" s="16">
        <v>1487465119</v>
      </c>
      <c r="J3112" s="16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4.0000000000000002E-4</v>
      </c>
      <c r="P3112" s="19">
        <f t="shared" si="193"/>
        <v>10</v>
      </c>
      <c r="Q3112" t="s">
        <v>8326</v>
      </c>
      <c r="R3112" t="s">
        <v>8336</v>
      </c>
      <c r="S3112" s="14">
        <f t="shared" si="194"/>
        <v>42745.031469907408</v>
      </c>
      <c r="T3112" s="14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8221</v>
      </c>
      <c r="G3113" t="s">
        <v>8224</v>
      </c>
      <c r="H3113" t="s">
        <v>8246</v>
      </c>
      <c r="I3113" s="16">
        <v>1412432220</v>
      </c>
      <c r="J3113" s="16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0.26640000000000003</v>
      </c>
      <c r="P3113" s="19">
        <f t="shared" si="193"/>
        <v>70.10526315789474</v>
      </c>
      <c r="Q3113" t="s">
        <v>8326</v>
      </c>
      <c r="R3113" t="s">
        <v>8336</v>
      </c>
      <c r="S3113" s="14">
        <f t="shared" si="194"/>
        <v>41885.595138888886</v>
      </c>
      <c r="T3113" s="14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8221</v>
      </c>
      <c r="G3114" t="s">
        <v>8224</v>
      </c>
      <c r="H3114" t="s">
        <v>8246</v>
      </c>
      <c r="I3114" s="16">
        <v>1477968934</v>
      </c>
      <c r="J3114" s="16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4.7363636363636365E-2</v>
      </c>
      <c r="P3114" s="19">
        <f t="shared" si="193"/>
        <v>57.888888888888886</v>
      </c>
      <c r="Q3114" t="s">
        <v>8326</v>
      </c>
      <c r="R3114" t="s">
        <v>8336</v>
      </c>
      <c r="S3114" s="14">
        <f t="shared" si="194"/>
        <v>42615.121921296297</v>
      </c>
      <c r="T3114" s="14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8221</v>
      </c>
      <c r="G3115" t="s">
        <v>8224</v>
      </c>
      <c r="H3115" t="s">
        <v>8246</v>
      </c>
      <c r="I3115" s="16">
        <v>1429291982</v>
      </c>
      <c r="J3115" s="16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4.2435339894712751E-2</v>
      </c>
      <c r="P3115" s="19">
        <f t="shared" si="193"/>
        <v>125.27027027027027</v>
      </c>
      <c r="Q3115" t="s">
        <v>8326</v>
      </c>
      <c r="R3115" t="s">
        <v>8336</v>
      </c>
      <c r="S3115" s="14">
        <f t="shared" si="194"/>
        <v>42081.731273148151</v>
      </c>
      <c r="T3115" s="14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9">
        <v>75000</v>
      </c>
      <c r="E3116" s="11">
        <v>0</v>
      </c>
      <c r="F3116" t="s">
        <v>8221</v>
      </c>
      <c r="G3116" t="s">
        <v>8224</v>
      </c>
      <c r="H3116" t="s">
        <v>8246</v>
      </c>
      <c r="I3116" s="16">
        <v>1411312250</v>
      </c>
      <c r="J3116" s="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19" t="e">
        <f t="shared" si="193"/>
        <v>#DIV/0!</v>
      </c>
      <c r="Q3116" t="s">
        <v>8326</v>
      </c>
      <c r="R3116" t="s">
        <v>8336</v>
      </c>
      <c r="S3116" s="14">
        <f t="shared" si="194"/>
        <v>41843.632523148146</v>
      </c>
      <c r="T3116" s="14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8221</v>
      </c>
      <c r="G3117" t="s">
        <v>8235</v>
      </c>
      <c r="H3117" t="s">
        <v>8255</v>
      </c>
      <c r="I3117" s="16">
        <v>1465123427</v>
      </c>
      <c r="J3117" s="16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0.03</v>
      </c>
      <c r="P3117" s="19">
        <f t="shared" si="193"/>
        <v>300</v>
      </c>
      <c r="Q3117" t="s">
        <v>8326</v>
      </c>
      <c r="R3117" t="s">
        <v>8336</v>
      </c>
      <c r="S3117" s="14">
        <f t="shared" si="194"/>
        <v>42496.447071759263</v>
      </c>
      <c r="T3117" s="14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8221</v>
      </c>
      <c r="G3118" t="s">
        <v>8224</v>
      </c>
      <c r="H3118" t="s">
        <v>8246</v>
      </c>
      <c r="I3118" s="16">
        <v>1427890925</v>
      </c>
      <c r="J3118" s="16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0.57333333333333336</v>
      </c>
      <c r="P3118" s="19">
        <f t="shared" si="193"/>
        <v>43</v>
      </c>
      <c r="Q3118" t="s">
        <v>8326</v>
      </c>
      <c r="R3118" t="s">
        <v>8336</v>
      </c>
      <c r="S3118" s="14">
        <f t="shared" si="194"/>
        <v>42081.515335648146</v>
      </c>
      <c r="T3118" s="14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8221</v>
      </c>
      <c r="G3119" t="s">
        <v>8225</v>
      </c>
      <c r="H3119" t="s">
        <v>8247</v>
      </c>
      <c r="I3119" s="16">
        <v>1464354720</v>
      </c>
      <c r="J3119" s="16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1E-3</v>
      </c>
      <c r="P3119" s="19">
        <f t="shared" si="193"/>
        <v>1</v>
      </c>
      <c r="Q3119" t="s">
        <v>8326</v>
      </c>
      <c r="R3119" t="s">
        <v>8336</v>
      </c>
      <c r="S3119" s="14">
        <f t="shared" si="194"/>
        <v>42509.374537037031</v>
      </c>
      <c r="T3119" s="14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8221</v>
      </c>
      <c r="G3120" t="s">
        <v>8235</v>
      </c>
      <c r="H3120" t="s">
        <v>8255</v>
      </c>
      <c r="I3120" s="16">
        <v>1467473723</v>
      </c>
      <c r="J3120" s="16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3.0999999999999999E-3</v>
      </c>
      <c r="P3120" s="19">
        <f t="shared" si="193"/>
        <v>775</v>
      </c>
      <c r="Q3120" t="s">
        <v>8326</v>
      </c>
      <c r="R3120" t="s">
        <v>8336</v>
      </c>
      <c r="S3120" s="14">
        <f t="shared" si="194"/>
        <v>42534.649571759262</v>
      </c>
      <c r="T3120" s="14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8221</v>
      </c>
      <c r="G3121" t="s">
        <v>8224</v>
      </c>
      <c r="H3121" t="s">
        <v>8246</v>
      </c>
      <c r="I3121" s="16">
        <v>1427414732</v>
      </c>
      <c r="J3121" s="16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5.0000000000000001E-4</v>
      </c>
      <c r="P3121" s="19">
        <f t="shared" si="193"/>
        <v>5</v>
      </c>
      <c r="Q3121" t="s">
        <v>8326</v>
      </c>
      <c r="R3121" t="s">
        <v>8336</v>
      </c>
      <c r="S3121" s="14">
        <f t="shared" si="194"/>
        <v>42060.04550925926</v>
      </c>
      <c r="T3121" s="14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 s="16">
        <v>1462484196</v>
      </c>
      <c r="J3122" s="16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9.8461538461538464E-5</v>
      </c>
      <c r="P3122" s="19">
        <f t="shared" si="193"/>
        <v>12.8</v>
      </c>
      <c r="Q3122" t="s">
        <v>8326</v>
      </c>
      <c r="R3122" t="s">
        <v>8336</v>
      </c>
      <c r="S3122" s="14">
        <f t="shared" si="194"/>
        <v>42435.942083333335</v>
      </c>
      <c r="T3122" s="14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8220</v>
      </c>
      <c r="G3123" t="s">
        <v>8229</v>
      </c>
      <c r="H3123" t="s">
        <v>8251</v>
      </c>
      <c r="I3123" s="16">
        <v>1411748335</v>
      </c>
      <c r="J3123" s="16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6.6666666666666671E-3</v>
      </c>
      <c r="P3123" s="19">
        <f t="shared" si="193"/>
        <v>10</v>
      </c>
      <c r="Q3123" t="s">
        <v>8326</v>
      </c>
      <c r="R3123" t="s">
        <v>8336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8220</v>
      </c>
      <c r="G3124" t="s">
        <v>8224</v>
      </c>
      <c r="H3124" t="s">
        <v>8246</v>
      </c>
      <c r="I3124" s="16">
        <v>1478733732</v>
      </c>
      <c r="J3124" s="16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0.58291457286432158</v>
      </c>
      <c r="P3124" s="19">
        <f t="shared" si="193"/>
        <v>58</v>
      </c>
      <c r="Q3124" t="s">
        <v>8326</v>
      </c>
      <c r="R3124" t="s">
        <v>8336</v>
      </c>
      <c r="S3124" s="14">
        <f t="shared" si="194"/>
        <v>42678.932083333333</v>
      </c>
      <c r="T3124" s="14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8220</v>
      </c>
      <c r="G3125" t="s">
        <v>8224</v>
      </c>
      <c r="H3125" t="s">
        <v>8246</v>
      </c>
      <c r="I3125" s="16">
        <v>1468108198</v>
      </c>
      <c r="J3125" s="16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0.68153600000000003</v>
      </c>
      <c r="P3125" s="19">
        <f t="shared" si="193"/>
        <v>244.80459770114942</v>
      </c>
      <c r="Q3125" t="s">
        <v>8326</v>
      </c>
      <c r="R3125" t="s">
        <v>8336</v>
      </c>
      <c r="S3125" s="14">
        <f t="shared" si="194"/>
        <v>42530.993032407408</v>
      </c>
      <c r="T3125" s="14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8220</v>
      </c>
      <c r="G3126" t="s">
        <v>8224</v>
      </c>
      <c r="H3126" t="s">
        <v>8246</v>
      </c>
      <c r="I3126" s="16">
        <v>1422902601</v>
      </c>
      <c r="J3126" s="1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3.2499999999999997E-5</v>
      </c>
      <c r="P3126" s="19">
        <f t="shared" si="193"/>
        <v>6.5</v>
      </c>
      <c r="Q3126" t="s">
        <v>8326</v>
      </c>
      <c r="R3126" t="s">
        <v>8336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9">
        <v>1500000</v>
      </c>
      <c r="E3127" s="11">
        <v>0</v>
      </c>
      <c r="F3127" t="s">
        <v>8220</v>
      </c>
      <c r="G3127" t="s">
        <v>8224</v>
      </c>
      <c r="H3127" t="s">
        <v>8246</v>
      </c>
      <c r="I3127" s="16">
        <v>1452142672</v>
      </c>
      <c r="J3127" s="16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19" t="e">
        <f t="shared" si="193"/>
        <v>#DIV/0!</v>
      </c>
      <c r="Q3127" t="s">
        <v>8326</v>
      </c>
      <c r="R3127" t="s">
        <v>8336</v>
      </c>
      <c r="S3127" s="14">
        <f t="shared" si="194"/>
        <v>42346.20685185185</v>
      </c>
      <c r="T3127" s="14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8220</v>
      </c>
      <c r="G3128" t="s">
        <v>8224</v>
      </c>
      <c r="H3128" t="s">
        <v>8246</v>
      </c>
      <c r="I3128" s="16">
        <v>1459121162</v>
      </c>
      <c r="J3128" s="16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4.1599999999999998E-2</v>
      </c>
      <c r="P3128" s="19">
        <f t="shared" si="193"/>
        <v>61.176470588235297</v>
      </c>
      <c r="Q3128" t="s">
        <v>8326</v>
      </c>
      <c r="R3128" t="s">
        <v>8336</v>
      </c>
      <c r="S3128" s="14">
        <f t="shared" si="194"/>
        <v>42427.01807870371</v>
      </c>
      <c r="T3128" s="14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9">
        <v>100000</v>
      </c>
      <c r="E3129" s="11">
        <v>0</v>
      </c>
      <c r="F3129" t="s">
        <v>8220</v>
      </c>
      <c r="G3129" t="s">
        <v>8224</v>
      </c>
      <c r="H3129" t="s">
        <v>8246</v>
      </c>
      <c r="I3129" s="16">
        <v>1425242029</v>
      </c>
      <c r="J3129" s="16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19" t="e">
        <f t="shared" si="193"/>
        <v>#DIV/0!</v>
      </c>
      <c r="Q3129" t="s">
        <v>8326</v>
      </c>
      <c r="R3129" t="s">
        <v>8336</v>
      </c>
      <c r="S3129" s="14">
        <f t="shared" si="194"/>
        <v>42034.856817129628</v>
      </c>
      <c r="T3129" s="14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8222</v>
      </c>
      <c r="G3130" t="s">
        <v>8224</v>
      </c>
      <c r="H3130" t="s">
        <v>8246</v>
      </c>
      <c r="I3130" s="16">
        <v>1489690141</v>
      </c>
      <c r="J3130" s="16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1.0860666666666667</v>
      </c>
      <c r="P3130" s="19">
        <f t="shared" si="193"/>
        <v>139.23931623931625</v>
      </c>
      <c r="Q3130" t="s">
        <v>8326</v>
      </c>
      <c r="R3130" t="s">
        <v>8327</v>
      </c>
      <c r="S3130" s="14">
        <f t="shared" si="194"/>
        <v>42780.825706018513</v>
      </c>
      <c r="T3130" s="14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8222</v>
      </c>
      <c r="G3131" t="s">
        <v>8224</v>
      </c>
      <c r="H3131" t="s">
        <v>8246</v>
      </c>
      <c r="I3131" s="16">
        <v>1492542819</v>
      </c>
      <c r="J3131" s="16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8.0000000000000002E-3</v>
      </c>
      <c r="P3131" s="19">
        <f t="shared" si="193"/>
        <v>10</v>
      </c>
      <c r="Q3131" t="s">
        <v>8326</v>
      </c>
      <c r="R3131" t="s">
        <v>8327</v>
      </c>
      <c r="S3131" s="14">
        <f t="shared" si="194"/>
        <v>42803.842812499999</v>
      </c>
      <c r="T3131" s="14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8222</v>
      </c>
      <c r="G3132" t="s">
        <v>8224</v>
      </c>
      <c r="H3132" t="s">
        <v>8246</v>
      </c>
      <c r="I3132" s="16">
        <v>1492145940</v>
      </c>
      <c r="J3132" s="16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3.7499999999999999E-2</v>
      </c>
      <c r="P3132" s="19">
        <f t="shared" si="193"/>
        <v>93.75</v>
      </c>
      <c r="Q3132" t="s">
        <v>8326</v>
      </c>
      <c r="R3132" t="s">
        <v>8327</v>
      </c>
      <c r="S3132" s="14">
        <f t="shared" si="194"/>
        <v>42808.640231481477</v>
      </c>
      <c r="T3132" s="14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8222</v>
      </c>
      <c r="G3133" t="s">
        <v>8224</v>
      </c>
      <c r="H3133" t="s">
        <v>8246</v>
      </c>
      <c r="I3133" s="16">
        <v>1491656045</v>
      </c>
      <c r="J3133" s="16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0.15731707317073171</v>
      </c>
      <c r="P3133" s="19">
        <f t="shared" si="193"/>
        <v>53.75</v>
      </c>
      <c r="Q3133" t="s">
        <v>8326</v>
      </c>
      <c r="R3133" t="s">
        <v>8327</v>
      </c>
      <c r="S3133" s="14">
        <f t="shared" si="194"/>
        <v>42803.579224537039</v>
      </c>
      <c r="T3133" s="14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8222</v>
      </c>
      <c r="G3134" t="s">
        <v>8224</v>
      </c>
      <c r="H3134" t="s">
        <v>8246</v>
      </c>
      <c r="I3134" s="16">
        <v>1492759460</v>
      </c>
      <c r="J3134" s="16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3.3333333333333332E-4</v>
      </c>
      <c r="P3134" s="19">
        <f t="shared" si="193"/>
        <v>10</v>
      </c>
      <c r="Q3134" t="s">
        <v>8326</v>
      </c>
      <c r="R3134" t="s">
        <v>8327</v>
      </c>
      <c r="S3134" s="14">
        <f t="shared" si="194"/>
        <v>42786.350231481483</v>
      </c>
      <c r="T3134" s="14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8222</v>
      </c>
      <c r="G3135" t="s">
        <v>8225</v>
      </c>
      <c r="H3135" t="s">
        <v>8247</v>
      </c>
      <c r="I3135" s="16">
        <v>1490358834</v>
      </c>
      <c r="J3135" s="16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1.08</v>
      </c>
      <c r="P3135" s="19">
        <f t="shared" si="193"/>
        <v>33.75</v>
      </c>
      <c r="Q3135" t="s">
        <v>8326</v>
      </c>
      <c r="R3135" t="s">
        <v>8327</v>
      </c>
      <c r="S3135" s="14">
        <f t="shared" si="194"/>
        <v>42788.565208333333</v>
      </c>
      <c r="T3135" s="14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8222</v>
      </c>
      <c r="G3136" t="s">
        <v>8225</v>
      </c>
      <c r="H3136" t="s">
        <v>8247</v>
      </c>
      <c r="I3136" s="16">
        <v>1490631419</v>
      </c>
      <c r="J3136" s="1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0.22500000000000001</v>
      </c>
      <c r="P3136" s="19">
        <f t="shared" si="193"/>
        <v>18.75</v>
      </c>
      <c r="Q3136" t="s">
        <v>8326</v>
      </c>
      <c r="R3136" t="s">
        <v>8327</v>
      </c>
      <c r="S3136" s="14">
        <f t="shared" si="194"/>
        <v>42800.720127314817</v>
      </c>
      <c r="T3136" s="14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8222</v>
      </c>
      <c r="G3137" t="s">
        <v>8224</v>
      </c>
      <c r="H3137" t="s">
        <v>8246</v>
      </c>
      <c r="I3137" s="16">
        <v>1491277121</v>
      </c>
      <c r="J3137" s="16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0.20849420849420849</v>
      </c>
      <c r="P3137" s="19">
        <f t="shared" si="193"/>
        <v>23.142857142857142</v>
      </c>
      <c r="Q3137" t="s">
        <v>8326</v>
      </c>
      <c r="R3137" t="s">
        <v>8327</v>
      </c>
      <c r="S3137" s="14">
        <f t="shared" si="194"/>
        <v>42807.151863425926</v>
      </c>
      <c r="T3137" s="14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8222</v>
      </c>
      <c r="G3138" t="s">
        <v>8225</v>
      </c>
      <c r="H3138" t="s">
        <v>8247</v>
      </c>
      <c r="I3138" s="16">
        <v>1491001140</v>
      </c>
      <c r="J3138" s="16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1.278</v>
      </c>
      <c r="P3138" s="19">
        <f t="shared" si="193"/>
        <v>29.045454545454547</v>
      </c>
      <c r="Q3138" t="s">
        <v>8326</v>
      </c>
      <c r="R3138" t="s">
        <v>8327</v>
      </c>
      <c r="S3138" s="14">
        <f t="shared" si="194"/>
        <v>42789.462430555555</v>
      </c>
      <c r="T3138" s="14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8222</v>
      </c>
      <c r="G3139" t="s">
        <v>8224</v>
      </c>
      <c r="H3139" t="s">
        <v>8246</v>
      </c>
      <c r="I3139" s="16">
        <v>1493838720</v>
      </c>
      <c r="J3139" s="16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E3139/D3139</f>
        <v>3.3333333333333333E-2</v>
      </c>
      <c r="P3139" s="19">
        <f t="shared" ref="P3139:P3202" si="197">E3139/L3139</f>
        <v>50</v>
      </c>
      <c r="Q3139" t="s">
        <v>8326</v>
      </c>
      <c r="R3139" t="s">
        <v>8327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9">
        <v>200</v>
      </c>
      <c r="E3140" s="11">
        <v>0</v>
      </c>
      <c r="F3140" t="s">
        <v>8222</v>
      </c>
      <c r="G3140" t="s">
        <v>8225</v>
      </c>
      <c r="H3140" t="s">
        <v>8247</v>
      </c>
      <c r="I3140" s="16">
        <v>1491233407</v>
      </c>
      <c r="J3140" s="16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19" t="e">
        <f t="shared" si="197"/>
        <v>#DIV/0!</v>
      </c>
      <c r="Q3140" t="s">
        <v>8326</v>
      </c>
      <c r="R3140" t="s">
        <v>8327</v>
      </c>
      <c r="S3140" s="14">
        <f t="shared" si="198"/>
        <v>42809.645914351851</v>
      </c>
      <c r="T3140" s="14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8222</v>
      </c>
      <c r="G3141" t="s">
        <v>8238</v>
      </c>
      <c r="H3141" t="s">
        <v>8256</v>
      </c>
      <c r="I3141" s="16">
        <v>1490416380</v>
      </c>
      <c r="J3141" s="16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5.3999999999999999E-2</v>
      </c>
      <c r="P3141" s="19">
        <f t="shared" si="197"/>
        <v>450</v>
      </c>
      <c r="Q3141" t="s">
        <v>8326</v>
      </c>
      <c r="R3141" t="s">
        <v>8327</v>
      </c>
      <c r="S3141" s="14">
        <f t="shared" si="198"/>
        <v>42785.270370370374</v>
      </c>
      <c r="T3141" s="14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8222</v>
      </c>
      <c r="G3142" t="s">
        <v>8230</v>
      </c>
      <c r="H3142" t="s">
        <v>8249</v>
      </c>
      <c r="I3142" s="16">
        <v>1491581703</v>
      </c>
      <c r="J3142" s="16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9.5999999999999992E-3</v>
      </c>
      <c r="P3142" s="19">
        <f t="shared" si="197"/>
        <v>24</v>
      </c>
      <c r="Q3142" t="s">
        <v>8326</v>
      </c>
      <c r="R3142" t="s">
        <v>8327</v>
      </c>
      <c r="S3142" s="14">
        <f t="shared" si="198"/>
        <v>42802.718784722223</v>
      </c>
      <c r="T3142" s="14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8222</v>
      </c>
      <c r="G3143" t="s">
        <v>8233</v>
      </c>
      <c r="H3143" t="s">
        <v>8249</v>
      </c>
      <c r="I3143" s="16">
        <v>1492372800</v>
      </c>
      <c r="J3143" s="16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0.51600000000000001</v>
      </c>
      <c r="P3143" s="19">
        <f t="shared" si="197"/>
        <v>32.25</v>
      </c>
      <c r="Q3143" t="s">
        <v>8326</v>
      </c>
      <c r="R3143" t="s">
        <v>8327</v>
      </c>
      <c r="S3143" s="14">
        <f t="shared" si="198"/>
        <v>42800.753333333334</v>
      </c>
      <c r="T3143" s="14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8222</v>
      </c>
      <c r="G3144" t="s">
        <v>8225</v>
      </c>
      <c r="H3144" t="s">
        <v>8247</v>
      </c>
      <c r="I3144" s="16">
        <v>1489922339</v>
      </c>
      <c r="J3144" s="16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1.6363636363636365E-2</v>
      </c>
      <c r="P3144" s="19">
        <f t="shared" si="197"/>
        <v>15</v>
      </c>
      <c r="Q3144" t="s">
        <v>8326</v>
      </c>
      <c r="R3144" t="s">
        <v>8327</v>
      </c>
      <c r="S3144" s="14">
        <f t="shared" si="198"/>
        <v>42783.513182870374</v>
      </c>
      <c r="T3144" s="14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9">
        <v>700</v>
      </c>
      <c r="E3145" s="11">
        <v>0</v>
      </c>
      <c r="F3145" t="s">
        <v>8222</v>
      </c>
      <c r="G3145" t="s">
        <v>8225</v>
      </c>
      <c r="H3145" t="s">
        <v>8247</v>
      </c>
      <c r="I3145" s="16">
        <v>1491726956</v>
      </c>
      <c r="J3145" s="16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19" t="e">
        <f t="shared" si="197"/>
        <v>#DIV/0!</v>
      </c>
      <c r="Q3145" t="s">
        <v>8326</v>
      </c>
      <c r="R3145" t="s">
        <v>8327</v>
      </c>
      <c r="S3145" s="14">
        <f t="shared" si="198"/>
        <v>42808.358287037037</v>
      </c>
      <c r="T3145" s="14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8222</v>
      </c>
      <c r="G3146" t="s">
        <v>8224</v>
      </c>
      <c r="H3146" t="s">
        <v>8246</v>
      </c>
      <c r="I3146" s="16">
        <v>1489903200</v>
      </c>
      <c r="J3146" s="1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0.754</v>
      </c>
      <c r="P3146" s="19">
        <f t="shared" si="197"/>
        <v>251.33333333333334</v>
      </c>
      <c r="Q3146" t="s">
        <v>8326</v>
      </c>
      <c r="R3146" t="s">
        <v>8327</v>
      </c>
      <c r="S3146" s="14">
        <f t="shared" si="198"/>
        <v>42796.538275462968</v>
      </c>
      <c r="T3146" s="14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9">
        <v>25000</v>
      </c>
      <c r="E3147" s="11">
        <v>0</v>
      </c>
      <c r="F3147" t="s">
        <v>8222</v>
      </c>
      <c r="G3147" t="s">
        <v>8224</v>
      </c>
      <c r="H3147" t="s">
        <v>8246</v>
      </c>
      <c r="I3147" s="16">
        <v>1490659134</v>
      </c>
      <c r="J3147" s="16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19" t="e">
        <f t="shared" si="197"/>
        <v>#DIV/0!</v>
      </c>
      <c r="Q3147" t="s">
        <v>8326</v>
      </c>
      <c r="R3147" t="s">
        <v>8327</v>
      </c>
      <c r="S3147" s="14">
        <f t="shared" si="198"/>
        <v>42762.040902777779</v>
      </c>
      <c r="T3147" s="14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8222</v>
      </c>
      <c r="G3148" t="s">
        <v>8238</v>
      </c>
      <c r="H3148" t="s">
        <v>8256</v>
      </c>
      <c r="I3148" s="16">
        <v>1492356166</v>
      </c>
      <c r="J3148" s="16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0.105</v>
      </c>
      <c r="P3148" s="19">
        <f t="shared" si="197"/>
        <v>437.5</v>
      </c>
      <c r="Q3148" t="s">
        <v>8326</v>
      </c>
      <c r="R3148" t="s">
        <v>8327</v>
      </c>
      <c r="S3148" s="14">
        <f t="shared" si="198"/>
        <v>42796.682476851856</v>
      </c>
      <c r="T3148" s="14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8219</v>
      </c>
      <c r="G3149" t="s">
        <v>8224</v>
      </c>
      <c r="H3149" t="s">
        <v>8246</v>
      </c>
      <c r="I3149" s="16">
        <v>1415319355</v>
      </c>
      <c r="J3149" s="16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1.1752499999999999</v>
      </c>
      <c r="P3149" s="19">
        <f t="shared" si="197"/>
        <v>110.35211267605634</v>
      </c>
      <c r="Q3149" t="s">
        <v>8326</v>
      </c>
      <c r="R3149" t="s">
        <v>8327</v>
      </c>
      <c r="S3149" s="14">
        <f t="shared" si="198"/>
        <v>41909.969386574077</v>
      </c>
      <c r="T3149" s="14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8219</v>
      </c>
      <c r="G3150" t="s">
        <v>8224</v>
      </c>
      <c r="H3150" t="s">
        <v>8246</v>
      </c>
      <c r="I3150" s="16">
        <v>1412136000</v>
      </c>
      <c r="J3150" s="16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1.3116666666666668</v>
      </c>
      <c r="P3150" s="19">
        <f t="shared" si="197"/>
        <v>41.421052631578945</v>
      </c>
      <c r="Q3150" t="s">
        <v>8326</v>
      </c>
      <c r="R3150" t="s">
        <v>8327</v>
      </c>
      <c r="S3150" s="14">
        <f t="shared" si="198"/>
        <v>41891.665324074071</v>
      </c>
      <c r="T3150" s="14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8219</v>
      </c>
      <c r="G3151" t="s">
        <v>8224</v>
      </c>
      <c r="H3151" t="s">
        <v>8246</v>
      </c>
      <c r="I3151" s="16">
        <v>1354845600</v>
      </c>
      <c r="J3151" s="16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1.04</v>
      </c>
      <c r="P3151" s="19">
        <f t="shared" si="197"/>
        <v>52</v>
      </c>
      <c r="Q3151" t="s">
        <v>8326</v>
      </c>
      <c r="R3151" t="s">
        <v>8327</v>
      </c>
      <c r="S3151" s="14">
        <f t="shared" si="198"/>
        <v>41226.017361111109</v>
      </c>
      <c r="T3151" s="14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8219</v>
      </c>
      <c r="G3152" t="s">
        <v>8224</v>
      </c>
      <c r="H3152" t="s">
        <v>8246</v>
      </c>
      <c r="I3152" s="16">
        <v>1295928000</v>
      </c>
      <c r="J3152" s="16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1.01</v>
      </c>
      <c r="P3152" s="19">
        <f t="shared" si="197"/>
        <v>33.990384615384613</v>
      </c>
      <c r="Q3152" t="s">
        <v>8326</v>
      </c>
      <c r="R3152" t="s">
        <v>8327</v>
      </c>
      <c r="S3152" s="14">
        <f t="shared" si="198"/>
        <v>40478.263923611114</v>
      </c>
      <c r="T3152" s="14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8219</v>
      </c>
      <c r="G3153" t="s">
        <v>8224</v>
      </c>
      <c r="H3153" t="s">
        <v>8246</v>
      </c>
      <c r="I3153" s="16">
        <v>1410379774</v>
      </c>
      <c r="J3153" s="16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1.004</v>
      </c>
      <c r="P3153" s="19">
        <f t="shared" si="197"/>
        <v>103.35294117647059</v>
      </c>
      <c r="Q3153" t="s">
        <v>8326</v>
      </c>
      <c r="R3153" t="s">
        <v>8327</v>
      </c>
      <c r="S3153" s="14">
        <f t="shared" si="198"/>
        <v>41862.83997685185</v>
      </c>
      <c r="T3153" s="14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8219</v>
      </c>
      <c r="G3154" t="s">
        <v>8225</v>
      </c>
      <c r="H3154" t="s">
        <v>8247</v>
      </c>
      <c r="I3154" s="16">
        <v>1383425367</v>
      </c>
      <c r="J3154" s="16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1.0595454545454546</v>
      </c>
      <c r="P3154" s="19">
        <f t="shared" si="197"/>
        <v>34.791044776119406</v>
      </c>
      <c r="Q3154" t="s">
        <v>8326</v>
      </c>
      <c r="R3154" t="s">
        <v>8327</v>
      </c>
      <c r="S3154" s="14">
        <f t="shared" si="198"/>
        <v>41550.867673611108</v>
      </c>
      <c r="T3154" s="14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8219</v>
      </c>
      <c r="G3155" t="s">
        <v>8224</v>
      </c>
      <c r="H3155" t="s">
        <v>8246</v>
      </c>
      <c r="I3155" s="16">
        <v>1304225940</v>
      </c>
      <c r="J3155" s="16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3.3558333333333334</v>
      </c>
      <c r="P3155" s="19">
        <f t="shared" si="197"/>
        <v>41.773858921161825</v>
      </c>
      <c r="Q3155" t="s">
        <v>8326</v>
      </c>
      <c r="R3155" t="s">
        <v>8327</v>
      </c>
      <c r="S3155" s="14">
        <f t="shared" si="198"/>
        <v>40633.154363425929</v>
      </c>
      <c r="T3155" s="14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8219</v>
      </c>
      <c r="G3156" t="s">
        <v>8224</v>
      </c>
      <c r="H3156" t="s">
        <v>8246</v>
      </c>
      <c r="I3156" s="16">
        <v>1333310458</v>
      </c>
      <c r="J3156" s="1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1.1292857142857142</v>
      </c>
      <c r="P3156" s="19">
        <f t="shared" si="197"/>
        <v>64.268292682926827</v>
      </c>
      <c r="Q3156" t="s">
        <v>8326</v>
      </c>
      <c r="R3156" t="s">
        <v>8327</v>
      </c>
      <c r="S3156" s="14">
        <f t="shared" si="198"/>
        <v>40970.875671296293</v>
      </c>
      <c r="T3156" s="14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8219</v>
      </c>
      <c r="G3157" t="s">
        <v>8225</v>
      </c>
      <c r="H3157" t="s">
        <v>8247</v>
      </c>
      <c r="I3157" s="16">
        <v>1356004725</v>
      </c>
      <c r="J3157" s="16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1.885046</v>
      </c>
      <c r="P3157" s="19">
        <f t="shared" si="197"/>
        <v>31.209370860927152</v>
      </c>
      <c r="Q3157" t="s">
        <v>8326</v>
      </c>
      <c r="R3157" t="s">
        <v>8327</v>
      </c>
      <c r="S3157" s="14">
        <f t="shared" si="198"/>
        <v>41233.499131944445</v>
      </c>
      <c r="T3157" s="14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8219</v>
      </c>
      <c r="G3158" t="s">
        <v>8224</v>
      </c>
      <c r="H3158" t="s">
        <v>8246</v>
      </c>
      <c r="I3158" s="16">
        <v>1338591144</v>
      </c>
      <c r="J3158" s="16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1.0181818181818181</v>
      </c>
      <c r="P3158" s="19">
        <f t="shared" si="197"/>
        <v>62.921348314606739</v>
      </c>
      <c r="Q3158" t="s">
        <v>8326</v>
      </c>
      <c r="R3158" t="s">
        <v>8327</v>
      </c>
      <c r="S3158" s="14">
        <f t="shared" si="198"/>
        <v>41026.953055555554</v>
      </c>
      <c r="T3158" s="14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8219</v>
      </c>
      <c r="G3159" t="s">
        <v>8224</v>
      </c>
      <c r="H3159" t="s">
        <v>8246</v>
      </c>
      <c r="I3159" s="16">
        <v>1405746000</v>
      </c>
      <c r="J3159" s="16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1.01</v>
      </c>
      <c r="P3159" s="19">
        <f t="shared" si="197"/>
        <v>98.536585365853654</v>
      </c>
      <c r="Q3159" t="s">
        <v>8326</v>
      </c>
      <c r="R3159" t="s">
        <v>8327</v>
      </c>
      <c r="S3159" s="14">
        <f t="shared" si="198"/>
        <v>41829.788252314815</v>
      </c>
      <c r="T3159" s="14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8219</v>
      </c>
      <c r="G3160" t="s">
        <v>8224</v>
      </c>
      <c r="H3160" t="s">
        <v>8246</v>
      </c>
      <c r="I3160" s="16">
        <v>1374523752</v>
      </c>
      <c r="J3160" s="16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1.1399999999999999</v>
      </c>
      <c r="P3160" s="19">
        <f t="shared" si="197"/>
        <v>82.608695652173907</v>
      </c>
      <c r="Q3160" t="s">
        <v>8326</v>
      </c>
      <c r="R3160" t="s">
        <v>8327</v>
      </c>
      <c r="S3160" s="14">
        <f t="shared" si="198"/>
        <v>41447.839722222219</v>
      </c>
      <c r="T3160" s="14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8219</v>
      </c>
      <c r="G3161" t="s">
        <v>8224</v>
      </c>
      <c r="H3161" t="s">
        <v>8246</v>
      </c>
      <c r="I3161" s="16">
        <v>1326927600</v>
      </c>
      <c r="J3161" s="16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1.3348133333333334</v>
      </c>
      <c r="P3161" s="19">
        <f t="shared" si="197"/>
        <v>38.504230769230773</v>
      </c>
      <c r="Q3161" t="s">
        <v>8326</v>
      </c>
      <c r="R3161" t="s">
        <v>8327</v>
      </c>
      <c r="S3161" s="14">
        <f t="shared" si="198"/>
        <v>40884.066678240742</v>
      </c>
      <c r="T3161" s="14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8219</v>
      </c>
      <c r="G3162" t="s">
        <v>8224</v>
      </c>
      <c r="H3162" t="s">
        <v>8246</v>
      </c>
      <c r="I3162" s="16">
        <v>1407905940</v>
      </c>
      <c r="J3162" s="16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1.0153333333333334</v>
      </c>
      <c r="P3162" s="19">
        <f t="shared" si="197"/>
        <v>80.15789473684211</v>
      </c>
      <c r="Q3162" t="s">
        <v>8326</v>
      </c>
      <c r="R3162" t="s">
        <v>8327</v>
      </c>
      <c r="S3162" s="14">
        <f t="shared" si="198"/>
        <v>41841.26489583333</v>
      </c>
      <c r="T3162" s="14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8219</v>
      </c>
      <c r="G3163" t="s">
        <v>8225</v>
      </c>
      <c r="H3163" t="s">
        <v>8247</v>
      </c>
      <c r="I3163" s="16">
        <v>1413377522</v>
      </c>
      <c r="J3163" s="16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1.0509999999999999</v>
      </c>
      <c r="P3163" s="19">
        <f t="shared" si="197"/>
        <v>28.405405405405407</v>
      </c>
      <c r="Q3163" t="s">
        <v>8326</v>
      </c>
      <c r="R3163" t="s">
        <v>8327</v>
      </c>
      <c r="S3163" s="14">
        <f t="shared" si="198"/>
        <v>41897.536134259259</v>
      </c>
      <c r="T3163" s="14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8219</v>
      </c>
      <c r="G3164" t="s">
        <v>8224</v>
      </c>
      <c r="H3164" t="s">
        <v>8246</v>
      </c>
      <c r="I3164" s="16">
        <v>1404698400</v>
      </c>
      <c r="J3164" s="16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1.2715000000000001</v>
      </c>
      <c r="P3164" s="19">
        <f t="shared" si="197"/>
        <v>80.730158730158735</v>
      </c>
      <c r="Q3164" t="s">
        <v>8326</v>
      </c>
      <c r="R3164" t="s">
        <v>8327</v>
      </c>
      <c r="S3164" s="14">
        <f t="shared" si="198"/>
        <v>41799.685902777775</v>
      </c>
      <c r="T3164" s="14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8219</v>
      </c>
      <c r="G3165" t="s">
        <v>8224</v>
      </c>
      <c r="H3165" t="s">
        <v>8246</v>
      </c>
      <c r="I3165" s="16">
        <v>1402855525</v>
      </c>
      <c r="J3165" s="16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1.1115384615384616</v>
      </c>
      <c r="P3165" s="19">
        <f t="shared" si="197"/>
        <v>200.69444444444446</v>
      </c>
      <c r="Q3165" t="s">
        <v>8326</v>
      </c>
      <c r="R3165" t="s">
        <v>8327</v>
      </c>
      <c r="S3165" s="14">
        <f t="shared" si="198"/>
        <v>41775.753761574073</v>
      </c>
      <c r="T3165" s="14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8219</v>
      </c>
      <c r="G3166" t="s">
        <v>8224</v>
      </c>
      <c r="H3166" t="s">
        <v>8246</v>
      </c>
      <c r="I3166" s="16">
        <v>1402341615</v>
      </c>
      <c r="J3166" s="1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1.0676000000000001</v>
      </c>
      <c r="P3166" s="19">
        <f t="shared" si="197"/>
        <v>37.591549295774648</v>
      </c>
      <c r="Q3166" t="s">
        <v>8326</v>
      </c>
      <c r="R3166" t="s">
        <v>8327</v>
      </c>
      <c r="S3166" s="14">
        <f t="shared" si="198"/>
        <v>41766.80572916667</v>
      </c>
      <c r="T3166" s="14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8219</v>
      </c>
      <c r="G3167" t="s">
        <v>8224</v>
      </c>
      <c r="H3167" t="s">
        <v>8246</v>
      </c>
      <c r="I3167" s="16">
        <v>1304395140</v>
      </c>
      <c r="J3167" s="16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1.6266666666666667</v>
      </c>
      <c r="P3167" s="19">
        <f t="shared" si="197"/>
        <v>58.095238095238095</v>
      </c>
      <c r="Q3167" t="s">
        <v>8326</v>
      </c>
      <c r="R3167" t="s">
        <v>8327</v>
      </c>
      <c r="S3167" s="14">
        <f t="shared" si="198"/>
        <v>40644.159259259257</v>
      </c>
      <c r="T3167" s="14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8219</v>
      </c>
      <c r="G3168" t="s">
        <v>8224</v>
      </c>
      <c r="H3168" t="s">
        <v>8246</v>
      </c>
      <c r="I3168" s="16">
        <v>1416988740</v>
      </c>
      <c r="J3168" s="16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1.6022808571428573</v>
      </c>
      <c r="P3168" s="19">
        <f t="shared" si="197"/>
        <v>60.300892473118282</v>
      </c>
      <c r="Q3168" t="s">
        <v>8326</v>
      </c>
      <c r="R3168" t="s">
        <v>8327</v>
      </c>
      <c r="S3168" s="14">
        <f t="shared" si="198"/>
        <v>41940.69158564815</v>
      </c>
      <c r="T3168" s="14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8219</v>
      </c>
      <c r="G3169" t="s">
        <v>8224</v>
      </c>
      <c r="H3169" t="s">
        <v>8246</v>
      </c>
      <c r="I3169" s="16">
        <v>1406952781</v>
      </c>
      <c r="J3169" s="16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1.1616666666666666</v>
      </c>
      <c r="P3169" s="19">
        <f t="shared" si="197"/>
        <v>63.363636363636367</v>
      </c>
      <c r="Q3169" t="s">
        <v>8326</v>
      </c>
      <c r="R3169" t="s">
        <v>8327</v>
      </c>
      <c r="S3169" s="14">
        <f t="shared" si="198"/>
        <v>41839.175706018519</v>
      </c>
      <c r="T3169" s="14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8219</v>
      </c>
      <c r="G3170" t="s">
        <v>8224</v>
      </c>
      <c r="H3170" t="s">
        <v>8246</v>
      </c>
      <c r="I3170" s="16">
        <v>1402696800</v>
      </c>
      <c r="J3170" s="16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1.242</v>
      </c>
      <c r="P3170" s="19">
        <f t="shared" si="197"/>
        <v>50.901639344262293</v>
      </c>
      <c r="Q3170" t="s">
        <v>8326</v>
      </c>
      <c r="R3170" t="s">
        <v>8327</v>
      </c>
      <c r="S3170" s="14">
        <f t="shared" si="198"/>
        <v>41772.105937500004</v>
      </c>
      <c r="T3170" s="14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8219</v>
      </c>
      <c r="G3171" t="s">
        <v>8224</v>
      </c>
      <c r="H3171" t="s">
        <v>8246</v>
      </c>
      <c r="I3171" s="16">
        <v>1386910740</v>
      </c>
      <c r="J3171" s="16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1.030125</v>
      </c>
      <c r="P3171" s="19">
        <f t="shared" si="197"/>
        <v>100.5</v>
      </c>
      <c r="Q3171" t="s">
        <v>8326</v>
      </c>
      <c r="R3171" t="s">
        <v>8327</v>
      </c>
      <c r="S3171" s="14">
        <f t="shared" si="198"/>
        <v>41591.737974537034</v>
      </c>
      <c r="T3171" s="14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8219</v>
      </c>
      <c r="G3172" t="s">
        <v>8224</v>
      </c>
      <c r="H3172" t="s">
        <v>8246</v>
      </c>
      <c r="I3172" s="16">
        <v>1404273600</v>
      </c>
      <c r="J3172" s="16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1.1225000000000001</v>
      </c>
      <c r="P3172" s="19">
        <f t="shared" si="197"/>
        <v>31.619718309859156</v>
      </c>
      <c r="Q3172" t="s">
        <v>8326</v>
      </c>
      <c r="R3172" t="s">
        <v>8327</v>
      </c>
      <c r="S3172" s="14">
        <f t="shared" si="198"/>
        <v>41789.080370370371</v>
      </c>
      <c r="T3172" s="14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8219</v>
      </c>
      <c r="G3173" t="s">
        <v>8225</v>
      </c>
      <c r="H3173" t="s">
        <v>8247</v>
      </c>
      <c r="I3173" s="16">
        <v>1462545358</v>
      </c>
      <c r="J3173" s="16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1.0881428571428571</v>
      </c>
      <c r="P3173" s="19">
        <f t="shared" si="197"/>
        <v>65.102564102564102</v>
      </c>
      <c r="Q3173" t="s">
        <v>8326</v>
      </c>
      <c r="R3173" t="s">
        <v>8327</v>
      </c>
      <c r="S3173" s="14">
        <f t="shared" si="198"/>
        <v>42466.608310185184</v>
      </c>
      <c r="T3173" s="14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8219</v>
      </c>
      <c r="G3174" t="s">
        <v>8224</v>
      </c>
      <c r="H3174" t="s">
        <v>8246</v>
      </c>
      <c r="I3174" s="16">
        <v>1329240668</v>
      </c>
      <c r="J3174" s="16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1.1499999999999999</v>
      </c>
      <c r="P3174" s="19">
        <f t="shared" si="197"/>
        <v>79.310344827586206</v>
      </c>
      <c r="Q3174" t="s">
        <v>8326</v>
      </c>
      <c r="R3174" t="s">
        <v>8327</v>
      </c>
      <c r="S3174" s="14">
        <f t="shared" si="198"/>
        <v>40923.729953703703</v>
      </c>
      <c r="T3174" s="14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8219</v>
      </c>
      <c r="G3175" t="s">
        <v>8224</v>
      </c>
      <c r="H3175" t="s">
        <v>8246</v>
      </c>
      <c r="I3175" s="16">
        <v>1411765492</v>
      </c>
      <c r="J3175" s="16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1.03</v>
      </c>
      <c r="P3175" s="19">
        <f t="shared" si="197"/>
        <v>139.18918918918919</v>
      </c>
      <c r="Q3175" t="s">
        <v>8326</v>
      </c>
      <c r="R3175" t="s">
        <v>8327</v>
      </c>
      <c r="S3175" s="14">
        <f t="shared" si="198"/>
        <v>41878.878379629627</v>
      </c>
      <c r="T3175" s="14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8219</v>
      </c>
      <c r="G3176" t="s">
        <v>8224</v>
      </c>
      <c r="H3176" t="s">
        <v>8246</v>
      </c>
      <c r="I3176" s="16">
        <v>1408999508</v>
      </c>
      <c r="J3176" s="1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1.0113333333333334</v>
      </c>
      <c r="P3176" s="19">
        <f t="shared" si="197"/>
        <v>131.91304347826087</v>
      </c>
      <c r="Q3176" t="s">
        <v>8326</v>
      </c>
      <c r="R3176" t="s">
        <v>8327</v>
      </c>
      <c r="S3176" s="14">
        <f t="shared" si="198"/>
        <v>41862.864675925928</v>
      </c>
      <c r="T3176" s="14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8219</v>
      </c>
      <c r="G3177" t="s">
        <v>8224</v>
      </c>
      <c r="H3177" t="s">
        <v>8246</v>
      </c>
      <c r="I3177" s="16">
        <v>1297977427</v>
      </c>
      <c r="J3177" s="16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1.0955999999999999</v>
      </c>
      <c r="P3177" s="19">
        <f t="shared" si="197"/>
        <v>91.3</v>
      </c>
      <c r="Q3177" t="s">
        <v>8326</v>
      </c>
      <c r="R3177" t="s">
        <v>8327</v>
      </c>
      <c r="S3177" s="14">
        <f t="shared" si="198"/>
        <v>40531.886886574073</v>
      </c>
      <c r="T3177" s="14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8219</v>
      </c>
      <c r="G3178" t="s">
        <v>8224</v>
      </c>
      <c r="H3178" t="s">
        <v>8246</v>
      </c>
      <c r="I3178" s="16">
        <v>1376838000</v>
      </c>
      <c r="J3178" s="16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1.148421052631579</v>
      </c>
      <c r="P3178" s="19">
        <f t="shared" si="197"/>
        <v>39.672727272727272</v>
      </c>
      <c r="Q3178" t="s">
        <v>8326</v>
      </c>
      <c r="R3178" t="s">
        <v>8327</v>
      </c>
      <c r="S3178" s="14">
        <f t="shared" si="198"/>
        <v>41477.930914351848</v>
      </c>
      <c r="T3178" s="14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8219</v>
      </c>
      <c r="G3179" t="s">
        <v>8224</v>
      </c>
      <c r="H3179" t="s">
        <v>8246</v>
      </c>
      <c r="I3179" s="16">
        <v>1403366409</v>
      </c>
      <c r="J3179" s="16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1.1739999999999999</v>
      </c>
      <c r="P3179" s="19">
        <f t="shared" si="197"/>
        <v>57.549019607843135</v>
      </c>
      <c r="Q3179" t="s">
        <v>8326</v>
      </c>
      <c r="R3179" t="s">
        <v>8327</v>
      </c>
      <c r="S3179" s="14">
        <f t="shared" si="198"/>
        <v>41781.666770833333</v>
      </c>
      <c r="T3179" s="14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8219</v>
      </c>
      <c r="G3180" t="s">
        <v>8225</v>
      </c>
      <c r="H3180" t="s">
        <v>8247</v>
      </c>
      <c r="I3180" s="16">
        <v>1405521075</v>
      </c>
      <c r="J3180" s="16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1.7173333333333334</v>
      </c>
      <c r="P3180" s="19">
        <f t="shared" si="197"/>
        <v>33.025641025641029</v>
      </c>
      <c r="Q3180" t="s">
        <v>8326</v>
      </c>
      <c r="R3180" t="s">
        <v>8327</v>
      </c>
      <c r="S3180" s="14">
        <f t="shared" si="198"/>
        <v>41806.605034722219</v>
      </c>
      <c r="T3180" s="14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8219</v>
      </c>
      <c r="G3181" t="s">
        <v>8224</v>
      </c>
      <c r="H3181" t="s">
        <v>8246</v>
      </c>
      <c r="I3181" s="16">
        <v>1367859071</v>
      </c>
      <c r="J3181" s="16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1.1416238095238094</v>
      </c>
      <c r="P3181" s="19">
        <f t="shared" si="197"/>
        <v>77.335806451612896</v>
      </c>
      <c r="Q3181" t="s">
        <v>8326</v>
      </c>
      <c r="R3181" t="s">
        <v>8327</v>
      </c>
      <c r="S3181" s="14">
        <f t="shared" si="198"/>
        <v>41375.702210648145</v>
      </c>
      <c r="T3181" s="14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8219</v>
      </c>
      <c r="G3182" t="s">
        <v>8225</v>
      </c>
      <c r="H3182" t="s">
        <v>8247</v>
      </c>
      <c r="I3182" s="16">
        <v>1403258049</v>
      </c>
      <c r="J3182" s="16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1.1975</v>
      </c>
      <c r="P3182" s="19">
        <f t="shared" si="197"/>
        <v>31.933333333333334</v>
      </c>
      <c r="Q3182" t="s">
        <v>8326</v>
      </c>
      <c r="R3182" t="s">
        <v>8327</v>
      </c>
      <c r="S3182" s="14">
        <f t="shared" si="198"/>
        <v>41780.412604166668</v>
      </c>
      <c r="T3182" s="14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8219</v>
      </c>
      <c r="G3183" t="s">
        <v>8225</v>
      </c>
      <c r="H3183" t="s">
        <v>8247</v>
      </c>
      <c r="I3183" s="16">
        <v>1402848000</v>
      </c>
      <c r="J3183" s="16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1.0900000000000001</v>
      </c>
      <c r="P3183" s="19">
        <f t="shared" si="197"/>
        <v>36.333333333333336</v>
      </c>
      <c r="Q3183" t="s">
        <v>8326</v>
      </c>
      <c r="R3183" t="s">
        <v>8327</v>
      </c>
      <c r="S3183" s="14">
        <f t="shared" si="198"/>
        <v>41779.310034722221</v>
      </c>
      <c r="T3183" s="14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8219</v>
      </c>
      <c r="G3184" t="s">
        <v>8224</v>
      </c>
      <c r="H3184" t="s">
        <v>8246</v>
      </c>
      <c r="I3184" s="16">
        <v>1328029200</v>
      </c>
      <c r="J3184" s="16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1.0088571428571429</v>
      </c>
      <c r="P3184" s="19">
        <f t="shared" si="197"/>
        <v>46.768211920529801</v>
      </c>
      <c r="Q3184" t="s">
        <v>8326</v>
      </c>
      <c r="R3184" t="s">
        <v>8327</v>
      </c>
      <c r="S3184" s="14">
        <f t="shared" si="198"/>
        <v>40883.949317129627</v>
      </c>
      <c r="T3184" s="14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8219</v>
      </c>
      <c r="G3185" t="s">
        <v>8224</v>
      </c>
      <c r="H3185" t="s">
        <v>8246</v>
      </c>
      <c r="I3185" s="16">
        <v>1377284669</v>
      </c>
      <c r="J3185" s="16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1.0900000000000001</v>
      </c>
      <c r="P3185" s="19">
        <f t="shared" si="197"/>
        <v>40.073529411764703</v>
      </c>
      <c r="Q3185" t="s">
        <v>8326</v>
      </c>
      <c r="R3185" t="s">
        <v>8327</v>
      </c>
      <c r="S3185" s="14">
        <f t="shared" si="198"/>
        <v>41491.79478009259</v>
      </c>
      <c r="T3185" s="14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8219</v>
      </c>
      <c r="G3186" t="s">
        <v>8224</v>
      </c>
      <c r="H3186" t="s">
        <v>8246</v>
      </c>
      <c r="I3186" s="16">
        <v>1404258631</v>
      </c>
      <c r="J3186" s="1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1.0720930232558139</v>
      </c>
      <c r="P3186" s="19">
        <f t="shared" si="197"/>
        <v>100.21739130434783</v>
      </c>
      <c r="Q3186" t="s">
        <v>8326</v>
      </c>
      <c r="R3186" t="s">
        <v>8327</v>
      </c>
      <c r="S3186" s="14">
        <f t="shared" si="198"/>
        <v>41791.993414351848</v>
      </c>
      <c r="T3186" s="14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8219</v>
      </c>
      <c r="G3187" t="s">
        <v>8225</v>
      </c>
      <c r="H3187" t="s">
        <v>8247</v>
      </c>
      <c r="I3187" s="16">
        <v>1405553241</v>
      </c>
      <c r="J3187" s="16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</v>
      </c>
      <c r="P3187" s="19">
        <f t="shared" si="197"/>
        <v>41.666666666666664</v>
      </c>
      <c r="Q3187" t="s">
        <v>8326</v>
      </c>
      <c r="R3187" t="s">
        <v>8327</v>
      </c>
      <c r="S3187" s="14">
        <f t="shared" si="198"/>
        <v>41829.977326388893</v>
      </c>
      <c r="T3187" s="14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8219</v>
      </c>
      <c r="G3188" t="s">
        <v>8225</v>
      </c>
      <c r="H3188" t="s">
        <v>8247</v>
      </c>
      <c r="I3188" s="16">
        <v>1410901200</v>
      </c>
      <c r="J3188" s="16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1.0218750000000001</v>
      </c>
      <c r="P3188" s="19">
        <f t="shared" si="197"/>
        <v>46.714285714285715</v>
      </c>
      <c r="Q3188" t="s">
        <v>8326</v>
      </c>
      <c r="R3188" t="s">
        <v>8327</v>
      </c>
      <c r="S3188" s="14">
        <f t="shared" si="198"/>
        <v>41868.924050925925</v>
      </c>
      <c r="T3188" s="14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8219</v>
      </c>
      <c r="G3189" t="s">
        <v>8224</v>
      </c>
      <c r="H3189" t="s">
        <v>8246</v>
      </c>
      <c r="I3189" s="16">
        <v>1407167973</v>
      </c>
      <c r="J3189" s="16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1.1629333333333334</v>
      </c>
      <c r="P3189" s="19">
        <f t="shared" si="197"/>
        <v>71.491803278688522</v>
      </c>
      <c r="Q3189" t="s">
        <v>8326</v>
      </c>
      <c r="R3189" t="s">
        <v>8327</v>
      </c>
      <c r="S3189" s="14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8221</v>
      </c>
      <c r="G3190" t="s">
        <v>8225</v>
      </c>
      <c r="H3190" t="s">
        <v>8247</v>
      </c>
      <c r="I3190" s="16">
        <v>1433930302</v>
      </c>
      <c r="J3190" s="16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0.65</v>
      </c>
      <c r="P3190" s="19">
        <f t="shared" si="197"/>
        <v>14.444444444444445</v>
      </c>
      <c r="Q3190" t="s">
        <v>8326</v>
      </c>
      <c r="R3190" t="s">
        <v>8344</v>
      </c>
      <c r="S3190" s="14">
        <f t="shared" si="198"/>
        <v>42144.415532407409</v>
      </c>
      <c r="T3190" s="14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8221</v>
      </c>
      <c r="G3191" t="s">
        <v>8235</v>
      </c>
      <c r="H3191" t="s">
        <v>8255</v>
      </c>
      <c r="I3191" s="16">
        <v>1432455532</v>
      </c>
      <c r="J3191" s="16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0.12327272727272727</v>
      </c>
      <c r="P3191" s="19">
        <f t="shared" si="197"/>
        <v>356.84210526315792</v>
      </c>
      <c r="Q3191" t="s">
        <v>8326</v>
      </c>
      <c r="R3191" t="s">
        <v>8344</v>
      </c>
      <c r="S3191" s="14">
        <f t="shared" si="198"/>
        <v>42118.346435185187</v>
      </c>
      <c r="T3191" s="14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9">
        <v>4000</v>
      </c>
      <c r="E3192" s="11">
        <v>0</v>
      </c>
      <c r="F3192" t="s">
        <v>8221</v>
      </c>
      <c r="G3192" t="s">
        <v>8229</v>
      </c>
      <c r="H3192" t="s">
        <v>8251</v>
      </c>
      <c r="I3192" s="16">
        <v>1481258275</v>
      </c>
      <c r="J3192" s="16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19" t="e">
        <f t="shared" si="197"/>
        <v>#DIV/0!</v>
      </c>
      <c r="Q3192" t="s">
        <v>8326</v>
      </c>
      <c r="R3192" t="s">
        <v>8344</v>
      </c>
      <c r="S3192" s="14">
        <f t="shared" si="198"/>
        <v>42683.151331018518</v>
      </c>
      <c r="T3192" s="14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8221</v>
      </c>
      <c r="G3193" t="s">
        <v>8224</v>
      </c>
      <c r="H3193" t="s">
        <v>8246</v>
      </c>
      <c r="I3193" s="16">
        <v>1471370869</v>
      </c>
      <c r="J3193" s="16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4.0266666666666666E-2</v>
      </c>
      <c r="P3193" s="19">
        <f t="shared" si="197"/>
        <v>37.75</v>
      </c>
      <c r="Q3193" t="s">
        <v>8326</v>
      </c>
      <c r="R3193" t="s">
        <v>8344</v>
      </c>
      <c r="S3193" s="14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8221</v>
      </c>
      <c r="G3194" t="s">
        <v>8225</v>
      </c>
      <c r="H3194" t="s">
        <v>8247</v>
      </c>
      <c r="I3194" s="16">
        <v>1425160800</v>
      </c>
      <c r="J3194" s="16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1.0200000000000001E-2</v>
      </c>
      <c r="P3194" s="19">
        <f t="shared" si="197"/>
        <v>12.75</v>
      </c>
      <c r="Q3194" t="s">
        <v>8326</v>
      </c>
      <c r="R3194" t="s">
        <v>8344</v>
      </c>
      <c r="S3194" s="14">
        <f t="shared" si="198"/>
        <v>42018.94049768518</v>
      </c>
      <c r="T3194" s="1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8221</v>
      </c>
      <c r="G3195" t="s">
        <v>8225</v>
      </c>
      <c r="H3195" t="s">
        <v>8247</v>
      </c>
      <c r="I3195" s="16">
        <v>1424474056</v>
      </c>
      <c r="J3195" s="16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0.1174</v>
      </c>
      <c r="P3195" s="19">
        <f t="shared" si="197"/>
        <v>24.458333333333332</v>
      </c>
      <c r="Q3195" t="s">
        <v>8326</v>
      </c>
      <c r="R3195" t="s">
        <v>8344</v>
      </c>
      <c r="S3195" s="14">
        <f t="shared" si="198"/>
        <v>42010.968240740738</v>
      </c>
      <c r="T3195" s="14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9">
        <v>11000</v>
      </c>
      <c r="E3196" s="11">
        <v>0</v>
      </c>
      <c r="F3196" t="s">
        <v>8221</v>
      </c>
      <c r="G3196" t="s">
        <v>8224</v>
      </c>
      <c r="H3196" t="s">
        <v>8246</v>
      </c>
      <c r="I3196" s="16">
        <v>1437960598</v>
      </c>
      <c r="J3196" s="1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19" t="e">
        <f t="shared" si="197"/>
        <v>#DIV/0!</v>
      </c>
      <c r="Q3196" t="s">
        <v>8326</v>
      </c>
      <c r="R3196" t="s">
        <v>8344</v>
      </c>
      <c r="S3196" s="14">
        <f t="shared" si="198"/>
        <v>42182.062476851846</v>
      </c>
      <c r="T3196" s="14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8221</v>
      </c>
      <c r="G3197" t="s">
        <v>8224</v>
      </c>
      <c r="H3197" t="s">
        <v>8246</v>
      </c>
      <c r="I3197" s="16">
        <v>1423750542</v>
      </c>
      <c r="J3197" s="16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0.59142857142857141</v>
      </c>
      <c r="P3197" s="19">
        <f t="shared" si="197"/>
        <v>53.07692307692308</v>
      </c>
      <c r="Q3197" t="s">
        <v>8326</v>
      </c>
      <c r="R3197" t="s">
        <v>8344</v>
      </c>
      <c r="S3197" s="14">
        <f t="shared" si="198"/>
        <v>42017.594236111108</v>
      </c>
      <c r="T3197" s="14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8221</v>
      </c>
      <c r="G3198" t="s">
        <v>8224</v>
      </c>
      <c r="H3198" t="s">
        <v>8246</v>
      </c>
      <c r="I3198" s="16">
        <v>1438437600</v>
      </c>
      <c r="J3198" s="16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5.9999999999999995E-4</v>
      </c>
      <c r="P3198" s="19">
        <f t="shared" si="197"/>
        <v>300</v>
      </c>
      <c r="Q3198" t="s">
        <v>8326</v>
      </c>
      <c r="R3198" t="s">
        <v>8344</v>
      </c>
      <c r="S3198" s="14">
        <f t="shared" si="198"/>
        <v>42157.598090277781</v>
      </c>
      <c r="T3198" s="14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8221</v>
      </c>
      <c r="G3199" t="s">
        <v>8234</v>
      </c>
      <c r="H3199" t="s">
        <v>8254</v>
      </c>
      <c r="I3199" s="16">
        <v>1423050618</v>
      </c>
      <c r="J3199" s="16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0.1145</v>
      </c>
      <c r="P3199" s="19">
        <f t="shared" si="197"/>
        <v>286.25</v>
      </c>
      <c r="Q3199" t="s">
        <v>8326</v>
      </c>
      <c r="R3199" t="s">
        <v>8344</v>
      </c>
      <c r="S3199" s="14">
        <f t="shared" si="198"/>
        <v>42009.493263888886</v>
      </c>
      <c r="T3199" s="14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8221</v>
      </c>
      <c r="G3200" t="s">
        <v>8232</v>
      </c>
      <c r="H3200" t="s">
        <v>8253</v>
      </c>
      <c r="I3200" s="16">
        <v>1424081477</v>
      </c>
      <c r="J3200" s="16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3.6666666666666666E-3</v>
      </c>
      <c r="P3200" s="19">
        <f t="shared" si="197"/>
        <v>36.666666666666664</v>
      </c>
      <c r="Q3200" t="s">
        <v>8326</v>
      </c>
      <c r="R3200" t="s">
        <v>8344</v>
      </c>
      <c r="S3200" s="14">
        <f t="shared" si="198"/>
        <v>42013.424502314811</v>
      </c>
      <c r="T3200" s="14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8221</v>
      </c>
      <c r="G3201" t="s">
        <v>8224</v>
      </c>
      <c r="H3201" t="s">
        <v>8246</v>
      </c>
      <c r="I3201" s="16">
        <v>1410037200</v>
      </c>
      <c r="J3201" s="16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0.52159999999999995</v>
      </c>
      <c r="P3201" s="19">
        <f t="shared" si="197"/>
        <v>49.20754716981132</v>
      </c>
      <c r="Q3201" t="s">
        <v>8326</v>
      </c>
      <c r="R3201" t="s">
        <v>8344</v>
      </c>
      <c r="S3201" s="14">
        <f t="shared" si="198"/>
        <v>41858.761782407404</v>
      </c>
      <c r="T3201" s="14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8221</v>
      </c>
      <c r="G3202" t="s">
        <v>8224</v>
      </c>
      <c r="H3202" t="s">
        <v>8246</v>
      </c>
      <c r="I3202" s="16">
        <v>1461994440</v>
      </c>
      <c r="J3202" s="16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2.0000000000000002E-5</v>
      </c>
      <c r="P3202" s="19">
        <f t="shared" si="197"/>
        <v>1</v>
      </c>
      <c r="Q3202" t="s">
        <v>8326</v>
      </c>
      <c r="R3202" t="s">
        <v>8344</v>
      </c>
      <c r="S3202" s="14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8221</v>
      </c>
      <c r="G3203" t="s">
        <v>8225</v>
      </c>
      <c r="H3203" t="s">
        <v>8247</v>
      </c>
      <c r="I3203" s="16">
        <v>1409509477</v>
      </c>
      <c r="J3203" s="16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E3203/D3203</f>
        <v>1.2500000000000001E-2</v>
      </c>
      <c r="P3203" s="19">
        <f t="shared" ref="P3203:P3266" si="201">E3203/L3203</f>
        <v>12.5</v>
      </c>
      <c r="Q3203" t="s">
        <v>8326</v>
      </c>
      <c r="R3203" t="s">
        <v>8344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8221</v>
      </c>
      <c r="G3204" t="s">
        <v>8224</v>
      </c>
      <c r="H3204" t="s">
        <v>8246</v>
      </c>
      <c r="I3204" s="16">
        <v>1450072740</v>
      </c>
      <c r="J3204" s="16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0.54520000000000002</v>
      </c>
      <c r="P3204" s="19">
        <f t="shared" si="201"/>
        <v>109.04</v>
      </c>
      <c r="Q3204" t="s">
        <v>8326</v>
      </c>
      <c r="R3204" t="s">
        <v>8344</v>
      </c>
      <c r="S3204" s="14">
        <f t="shared" si="202"/>
        <v>42293.853541666671</v>
      </c>
      <c r="T3204" s="14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8221</v>
      </c>
      <c r="G3205" t="s">
        <v>8224</v>
      </c>
      <c r="H3205" t="s">
        <v>8246</v>
      </c>
      <c r="I3205" s="16">
        <v>1443224622</v>
      </c>
      <c r="J3205" s="16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0.25</v>
      </c>
      <c r="P3205" s="19">
        <f t="shared" si="201"/>
        <v>41.666666666666664</v>
      </c>
      <c r="Q3205" t="s">
        <v>8326</v>
      </c>
      <c r="R3205" t="s">
        <v>8344</v>
      </c>
      <c r="S3205" s="14">
        <f t="shared" si="202"/>
        <v>42242.988680555558</v>
      </c>
      <c r="T3205" s="14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9">
        <v>500</v>
      </c>
      <c r="E3206" s="11">
        <v>0</v>
      </c>
      <c r="F3206" t="s">
        <v>8221</v>
      </c>
      <c r="G3206" t="s">
        <v>8224</v>
      </c>
      <c r="H3206" t="s">
        <v>8246</v>
      </c>
      <c r="I3206" s="16">
        <v>1437149640</v>
      </c>
      <c r="J3206" s="1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19" t="e">
        <f t="shared" si="201"/>
        <v>#DIV/0!</v>
      </c>
      <c r="Q3206" t="s">
        <v>8326</v>
      </c>
      <c r="R3206" t="s">
        <v>8344</v>
      </c>
      <c r="S3206" s="14">
        <f t="shared" si="202"/>
        <v>42172.686099537037</v>
      </c>
      <c r="T3206" s="14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8221</v>
      </c>
      <c r="G3207" t="s">
        <v>8225</v>
      </c>
      <c r="H3207" t="s">
        <v>8247</v>
      </c>
      <c r="I3207" s="16">
        <v>1430470772</v>
      </c>
      <c r="J3207" s="16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3.4125000000000003E-2</v>
      </c>
      <c r="P3207" s="19">
        <f t="shared" si="201"/>
        <v>22.75</v>
      </c>
      <c r="Q3207" t="s">
        <v>8326</v>
      </c>
      <c r="R3207" t="s">
        <v>8344</v>
      </c>
      <c r="S3207" s="14">
        <f t="shared" si="202"/>
        <v>42095.374675925923</v>
      </c>
      <c r="T3207" s="14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9">
        <v>5000</v>
      </c>
      <c r="E3208" s="11">
        <v>0</v>
      </c>
      <c r="F3208" t="s">
        <v>8221</v>
      </c>
      <c r="G3208" t="s">
        <v>8224</v>
      </c>
      <c r="H3208" t="s">
        <v>8246</v>
      </c>
      <c r="I3208" s="16">
        <v>1442644651</v>
      </c>
      <c r="J3208" s="16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19" t="e">
        <f t="shared" si="201"/>
        <v>#DIV/0!</v>
      </c>
      <c r="Q3208" t="s">
        <v>8326</v>
      </c>
      <c r="R3208" t="s">
        <v>8344</v>
      </c>
      <c r="S3208" s="14">
        <f t="shared" si="202"/>
        <v>42236.276053240741</v>
      </c>
      <c r="T3208" s="14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8221</v>
      </c>
      <c r="G3209" t="s">
        <v>8224</v>
      </c>
      <c r="H3209" t="s">
        <v>8246</v>
      </c>
      <c r="I3209" s="16">
        <v>1429767607</v>
      </c>
      <c r="J3209" s="16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0.46363636363636362</v>
      </c>
      <c r="P3209" s="19">
        <f t="shared" si="201"/>
        <v>70.833333333333329</v>
      </c>
      <c r="Q3209" t="s">
        <v>8326</v>
      </c>
      <c r="R3209" t="s">
        <v>8344</v>
      </c>
      <c r="S3209" s="14">
        <f t="shared" si="202"/>
        <v>42057.277858796297</v>
      </c>
      <c r="T3209" s="14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8219</v>
      </c>
      <c r="G3210" t="s">
        <v>8224</v>
      </c>
      <c r="H3210" t="s">
        <v>8246</v>
      </c>
      <c r="I3210" s="16">
        <v>1406557877</v>
      </c>
      <c r="J3210" s="16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1.0349999999999999</v>
      </c>
      <c r="P3210" s="19">
        <f t="shared" si="201"/>
        <v>63.109756097560975</v>
      </c>
      <c r="Q3210" t="s">
        <v>8326</v>
      </c>
      <c r="R3210" t="s">
        <v>8327</v>
      </c>
      <c r="S3210" s="14">
        <f t="shared" si="202"/>
        <v>41827.605057870373</v>
      </c>
      <c r="T3210" s="14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8219</v>
      </c>
      <c r="G3211" t="s">
        <v>8224</v>
      </c>
      <c r="H3211" t="s">
        <v>8246</v>
      </c>
      <c r="I3211" s="16">
        <v>1403305200</v>
      </c>
      <c r="J3211" s="16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1.1932315789473684</v>
      </c>
      <c r="P3211" s="19">
        <f t="shared" si="201"/>
        <v>50.157964601769912</v>
      </c>
      <c r="Q3211" t="s">
        <v>8326</v>
      </c>
      <c r="R3211" t="s">
        <v>8327</v>
      </c>
      <c r="S3211" s="14">
        <f t="shared" si="202"/>
        <v>41778.637245370373</v>
      </c>
      <c r="T3211" s="14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8219</v>
      </c>
      <c r="G3212" t="s">
        <v>8224</v>
      </c>
      <c r="H3212" t="s">
        <v>8246</v>
      </c>
      <c r="I3212" s="16">
        <v>1338523140</v>
      </c>
      <c r="J3212" s="16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1.2576666666666667</v>
      </c>
      <c r="P3212" s="19">
        <f t="shared" si="201"/>
        <v>62.883333333333333</v>
      </c>
      <c r="Q3212" t="s">
        <v>8326</v>
      </c>
      <c r="R3212" t="s">
        <v>8327</v>
      </c>
      <c r="S3212" s="14">
        <f t="shared" si="202"/>
        <v>41013.936562499999</v>
      </c>
      <c r="T3212" s="14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8219</v>
      </c>
      <c r="G3213" t="s">
        <v>8224</v>
      </c>
      <c r="H3213" t="s">
        <v>8246</v>
      </c>
      <c r="I3213" s="16">
        <v>1408068000</v>
      </c>
      <c r="J3213" s="16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1.1974347826086957</v>
      </c>
      <c r="P3213" s="19">
        <f t="shared" si="201"/>
        <v>85.531055900621112</v>
      </c>
      <c r="Q3213" t="s">
        <v>8326</v>
      </c>
      <c r="R3213" t="s">
        <v>8327</v>
      </c>
      <c r="S3213" s="14">
        <f t="shared" si="202"/>
        <v>41834.586574074077</v>
      </c>
      <c r="T3213" s="14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8219</v>
      </c>
      <c r="G3214" t="s">
        <v>8224</v>
      </c>
      <c r="H3214" t="s">
        <v>8246</v>
      </c>
      <c r="I3214" s="16">
        <v>1407524751</v>
      </c>
      <c r="J3214" s="16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1.2625</v>
      </c>
      <c r="P3214" s="19">
        <f t="shared" si="201"/>
        <v>53.723404255319146</v>
      </c>
      <c r="Q3214" t="s">
        <v>8326</v>
      </c>
      <c r="R3214" t="s">
        <v>8327</v>
      </c>
      <c r="S3214" s="14">
        <f t="shared" si="202"/>
        <v>41829.795729166668</v>
      </c>
      <c r="T3214" s="14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8219</v>
      </c>
      <c r="G3215" t="s">
        <v>8225</v>
      </c>
      <c r="H3215" t="s">
        <v>8247</v>
      </c>
      <c r="I3215" s="16">
        <v>1437934759</v>
      </c>
      <c r="J3215" s="16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1.0011666666666668</v>
      </c>
      <c r="P3215" s="19">
        <f t="shared" si="201"/>
        <v>127.80851063829788</v>
      </c>
      <c r="Q3215" t="s">
        <v>8326</v>
      </c>
      <c r="R3215" t="s">
        <v>8327</v>
      </c>
      <c r="S3215" s="14">
        <f t="shared" si="202"/>
        <v>42171.763414351852</v>
      </c>
      <c r="T3215" s="14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8219</v>
      </c>
      <c r="G3216" t="s">
        <v>8225</v>
      </c>
      <c r="H3216" t="s">
        <v>8247</v>
      </c>
      <c r="I3216" s="16">
        <v>1452038100</v>
      </c>
      <c r="J3216" s="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1.0213333333333334</v>
      </c>
      <c r="P3216" s="19">
        <f t="shared" si="201"/>
        <v>106.57391304347826</v>
      </c>
      <c r="Q3216" t="s">
        <v>8326</v>
      </c>
      <c r="R3216" t="s">
        <v>8327</v>
      </c>
      <c r="S3216" s="14">
        <f t="shared" si="202"/>
        <v>42337.792511574073</v>
      </c>
      <c r="T3216" s="14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8219</v>
      </c>
      <c r="G3217" t="s">
        <v>8224</v>
      </c>
      <c r="H3217" t="s">
        <v>8246</v>
      </c>
      <c r="I3217" s="16">
        <v>1441857540</v>
      </c>
      <c r="J3217" s="16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1.0035142857142858</v>
      </c>
      <c r="P3217" s="19">
        <f t="shared" si="201"/>
        <v>262.11194029850748</v>
      </c>
      <c r="Q3217" t="s">
        <v>8326</v>
      </c>
      <c r="R3217" t="s">
        <v>8327</v>
      </c>
      <c r="S3217" s="14">
        <f t="shared" si="202"/>
        <v>42219.665173611109</v>
      </c>
      <c r="T3217" s="14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8219</v>
      </c>
      <c r="G3218" t="s">
        <v>8225</v>
      </c>
      <c r="H3218" t="s">
        <v>8247</v>
      </c>
      <c r="I3218" s="16">
        <v>1436625000</v>
      </c>
      <c r="J3218" s="16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1.0004999999999999</v>
      </c>
      <c r="P3218" s="19">
        <f t="shared" si="201"/>
        <v>57.171428571428571</v>
      </c>
      <c r="Q3218" t="s">
        <v>8326</v>
      </c>
      <c r="R3218" t="s">
        <v>8327</v>
      </c>
      <c r="S3218" s="14">
        <f t="shared" si="202"/>
        <v>42165.462627314817</v>
      </c>
      <c r="T3218" s="14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8219</v>
      </c>
      <c r="G3219" t="s">
        <v>8224</v>
      </c>
      <c r="H3219" t="s">
        <v>8246</v>
      </c>
      <c r="I3219" s="16">
        <v>1478264784</v>
      </c>
      <c r="J3219" s="16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1.1602222222222223</v>
      </c>
      <c r="P3219" s="19">
        <f t="shared" si="201"/>
        <v>50.20192307692308</v>
      </c>
      <c r="Q3219" t="s">
        <v>8326</v>
      </c>
      <c r="R3219" t="s">
        <v>8327</v>
      </c>
      <c r="S3219" s="14">
        <f t="shared" si="202"/>
        <v>42648.546111111107</v>
      </c>
      <c r="T3219" s="14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8219</v>
      </c>
      <c r="G3220" t="s">
        <v>8225</v>
      </c>
      <c r="H3220" t="s">
        <v>8247</v>
      </c>
      <c r="I3220" s="16">
        <v>1419984000</v>
      </c>
      <c r="J3220" s="16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1.0209999999999999</v>
      </c>
      <c r="P3220" s="19">
        <f t="shared" si="201"/>
        <v>66.586956521739125</v>
      </c>
      <c r="Q3220" t="s">
        <v>8326</v>
      </c>
      <c r="R3220" t="s">
        <v>8327</v>
      </c>
      <c r="S3220" s="14">
        <f t="shared" si="202"/>
        <v>41971.002152777779</v>
      </c>
      <c r="T3220" s="14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8219</v>
      </c>
      <c r="G3221" t="s">
        <v>8224</v>
      </c>
      <c r="H3221" t="s">
        <v>8246</v>
      </c>
      <c r="I3221" s="16">
        <v>1427063747</v>
      </c>
      <c r="J3221" s="16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1.0011000000000001</v>
      </c>
      <c r="P3221" s="19">
        <f t="shared" si="201"/>
        <v>168.25210084033614</v>
      </c>
      <c r="Q3221" t="s">
        <v>8326</v>
      </c>
      <c r="R3221" t="s">
        <v>8327</v>
      </c>
      <c r="S3221" s="14">
        <f t="shared" si="202"/>
        <v>42050.983182870375</v>
      </c>
      <c r="T3221" s="14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8219</v>
      </c>
      <c r="G3222" t="s">
        <v>8224</v>
      </c>
      <c r="H3222" t="s">
        <v>8246</v>
      </c>
      <c r="I3222" s="16">
        <v>1489352400</v>
      </c>
      <c r="J3222" s="16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1.0084</v>
      </c>
      <c r="P3222" s="19">
        <f t="shared" si="201"/>
        <v>256.37288135593218</v>
      </c>
      <c r="Q3222" t="s">
        <v>8326</v>
      </c>
      <c r="R3222" t="s">
        <v>8327</v>
      </c>
      <c r="S3222" s="14">
        <f t="shared" si="202"/>
        <v>42772.833379629628</v>
      </c>
      <c r="T3222" s="14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8219</v>
      </c>
      <c r="G3223" t="s">
        <v>8225</v>
      </c>
      <c r="H3223" t="s">
        <v>8247</v>
      </c>
      <c r="I3223" s="16">
        <v>1436114603</v>
      </c>
      <c r="J3223" s="16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1.0342499999999999</v>
      </c>
      <c r="P3223" s="19">
        <f t="shared" si="201"/>
        <v>36.610619469026545</v>
      </c>
      <c r="Q3223" t="s">
        <v>8326</v>
      </c>
      <c r="R3223" t="s">
        <v>8327</v>
      </c>
      <c r="S3223" s="14">
        <f t="shared" si="202"/>
        <v>42155.696793981479</v>
      </c>
      <c r="T3223" s="14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8219</v>
      </c>
      <c r="G3224" t="s">
        <v>8224</v>
      </c>
      <c r="H3224" t="s">
        <v>8246</v>
      </c>
      <c r="I3224" s="16">
        <v>1445722140</v>
      </c>
      <c r="J3224" s="16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1.248</v>
      </c>
      <c r="P3224" s="19">
        <f t="shared" si="201"/>
        <v>37.142857142857146</v>
      </c>
      <c r="Q3224" t="s">
        <v>8326</v>
      </c>
      <c r="R3224" t="s">
        <v>8327</v>
      </c>
      <c r="S3224" s="14">
        <f t="shared" si="202"/>
        <v>42270.582141203704</v>
      </c>
      <c r="T3224" s="14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8219</v>
      </c>
      <c r="G3225" t="s">
        <v>8224</v>
      </c>
      <c r="H3225" t="s">
        <v>8246</v>
      </c>
      <c r="I3225" s="16">
        <v>1440100976</v>
      </c>
      <c r="J3225" s="16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1.0951612903225807</v>
      </c>
      <c r="P3225" s="19">
        <f t="shared" si="201"/>
        <v>45.878378378378379</v>
      </c>
      <c r="Q3225" t="s">
        <v>8326</v>
      </c>
      <c r="R3225" t="s">
        <v>8327</v>
      </c>
      <c r="S3225" s="14">
        <f t="shared" si="202"/>
        <v>42206.835370370376</v>
      </c>
      <c r="T3225" s="14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8219</v>
      </c>
      <c r="G3226" t="s">
        <v>8224</v>
      </c>
      <c r="H3226" t="s">
        <v>8246</v>
      </c>
      <c r="I3226" s="16">
        <v>1484024400</v>
      </c>
      <c r="J3226" s="1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1.0203333333333333</v>
      </c>
      <c r="P3226" s="19">
        <f t="shared" si="201"/>
        <v>141.71296296296296</v>
      </c>
      <c r="Q3226" t="s">
        <v>8326</v>
      </c>
      <c r="R3226" t="s">
        <v>8327</v>
      </c>
      <c r="S3226" s="14">
        <f t="shared" si="202"/>
        <v>42697.850844907407</v>
      </c>
      <c r="T3226" s="14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8219</v>
      </c>
      <c r="G3227" t="s">
        <v>8224</v>
      </c>
      <c r="H3227" t="s">
        <v>8246</v>
      </c>
      <c r="I3227" s="16">
        <v>1464987600</v>
      </c>
      <c r="J3227" s="16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1.0235000000000001</v>
      </c>
      <c r="P3227" s="19">
        <f t="shared" si="201"/>
        <v>52.487179487179489</v>
      </c>
      <c r="Q3227" t="s">
        <v>8326</v>
      </c>
      <c r="R3227" t="s">
        <v>8327</v>
      </c>
      <c r="S3227" s="14">
        <f t="shared" si="202"/>
        <v>42503.559467592597</v>
      </c>
      <c r="T3227" s="14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8219</v>
      </c>
      <c r="G3228" t="s">
        <v>8225</v>
      </c>
      <c r="H3228" t="s">
        <v>8247</v>
      </c>
      <c r="I3228" s="16">
        <v>1446213612</v>
      </c>
      <c r="J3228" s="16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1.0416666666666667</v>
      </c>
      <c r="P3228" s="19">
        <f t="shared" si="201"/>
        <v>59.523809523809526</v>
      </c>
      <c r="Q3228" t="s">
        <v>8326</v>
      </c>
      <c r="R3228" t="s">
        <v>8327</v>
      </c>
      <c r="S3228" s="14">
        <f t="shared" si="202"/>
        <v>42277.583472222221</v>
      </c>
      <c r="T3228" s="14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8219</v>
      </c>
      <c r="G3229" t="s">
        <v>8225</v>
      </c>
      <c r="H3229" t="s">
        <v>8247</v>
      </c>
      <c r="I3229" s="16">
        <v>1484687436</v>
      </c>
      <c r="J3229" s="16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1.25</v>
      </c>
      <c r="P3229" s="19">
        <f t="shared" si="201"/>
        <v>50</v>
      </c>
      <c r="Q3229" t="s">
        <v>8326</v>
      </c>
      <c r="R3229" t="s">
        <v>8327</v>
      </c>
      <c r="S3229" s="14">
        <f t="shared" si="202"/>
        <v>42722.882361111115</v>
      </c>
      <c r="T3229" s="14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8219</v>
      </c>
      <c r="G3230" t="s">
        <v>8224</v>
      </c>
      <c r="H3230" t="s">
        <v>8246</v>
      </c>
      <c r="I3230" s="16">
        <v>1450328340</v>
      </c>
      <c r="J3230" s="16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1.0234285714285714</v>
      </c>
      <c r="P3230" s="19">
        <f t="shared" si="201"/>
        <v>193.62162162162161</v>
      </c>
      <c r="Q3230" t="s">
        <v>8326</v>
      </c>
      <c r="R3230" t="s">
        <v>8327</v>
      </c>
      <c r="S3230" s="14">
        <f t="shared" si="202"/>
        <v>42323.70930555556</v>
      </c>
      <c r="T3230" s="14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8219</v>
      </c>
      <c r="G3231" t="s">
        <v>8224</v>
      </c>
      <c r="H3231" t="s">
        <v>8246</v>
      </c>
      <c r="I3231" s="16">
        <v>1416470398</v>
      </c>
      <c r="J3231" s="16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1.0786500000000001</v>
      </c>
      <c r="P3231" s="19">
        <f t="shared" si="201"/>
        <v>106.79702970297029</v>
      </c>
      <c r="Q3231" t="s">
        <v>8326</v>
      </c>
      <c r="R3231" t="s">
        <v>8327</v>
      </c>
      <c r="S3231" s="14">
        <f t="shared" si="202"/>
        <v>41933.291643518518</v>
      </c>
      <c r="T3231" s="14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8219</v>
      </c>
      <c r="G3232" t="s">
        <v>8224</v>
      </c>
      <c r="H3232" t="s">
        <v>8246</v>
      </c>
      <c r="I3232" s="16">
        <v>1412135940</v>
      </c>
      <c r="J3232" s="16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1.0988461538461538</v>
      </c>
      <c r="P3232" s="19">
        <f t="shared" si="201"/>
        <v>77.21621621621621</v>
      </c>
      <c r="Q3232" t="s">
        <v>8326</v>
      </c>
      <c r="R3232" t="s">
        <v>8327</v>
      </c>
      <c r="S3232" s="14">
        <f t="shared" si="202"/>
        <v>41898.168125000004</v>
      </c>
      <c r="T3232" s="14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8219</v>
      </c>
      <c r="G3233" t="s">
        <v>8224</v>
      </c>
      <c r="H3233" t="s">
        <v>8246</v>
      </c>
      <c r="I3233" s="16">
        <v>1460846347</v>
      </c>
      <c r="J3233" s="16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1.61</v>
      </c>
      <c r="P3233" s="19">
        <f t="shared" si="201"/>
        <v>57.5</v>
      </c>
      <c r="Q3233" t="s">
        <v>8326</v>
      </c>
      <c r="R3233" t="s">
        <v>8327</v>
      </c>
      <c r="S3233" s="14">
        <f t="shared" si="202"/>
        <v>42446.943831018521</v>
      </c>
      <c r="T3233" s="14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8219</v>
      </c>
      <c r="G3234" t="s">
        <v>8224</v>
      </c>
      <c r="H3234" t="s">
        <v>8246</v>
      </c>
      <c r="I3234" s="16">
        <v>1462334340</v>
      </c>
      <c r="J3234" s="16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1.3120000000000001</v>
      </c>
      <c r="P3234" s="19">
        <f t="shared" si="201"/>
        <v>50.46153846153846</v>
      </c>
      <c r="Q3234" t="s">
        <v>8326</v>
      </c>
      <c r="R3234" t="s">
        <v>8327</v>
      </c>
      <c r="S3234" s="14">
        <f t="shared" si="202"/>
        <v>42463.81385416667</v>
      </c>
      <c r="T3234" s="14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8219</v>
      </c>
      <c r="G3235" t="s">
        <v>8224</v>
      </c>
      <c r="H3235" t="s">
        <v>8246</v>
      </c>
      <c r="I3235" s="16">
        <v>1488482355</v>
      </c>
      <c r="J3235" s="16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1.1879999999999999</v>
      </c>
      <c r="P3235" s="19">
        <f t="shared" si="201"/>
        <v>97.377049180327873</v>
      </c>
      <c r="Q3235" t="s">
        <v>8326</v>
      </c>
      <c r="R3235" t="s">
        <v>8327</v>
      </c>
      <c r="S3235" s="14">
        <f t="shared" si="202"/>
        <v>42766.805034722223</v>
      </c>
      <c r="T3235" s="14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8219</v>
      </c>
      <c r="G3236" t="s">
        <v>8225</v>
      </c>
      <c r="H3236" t="s">
        <v>8247</v>
      </c>
      <c r="I3236" s="16">
        <v>1485991860</v>
      </c>
      <c r="J3236" s="1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1.0039275000000001</v>
      </c>
      <c r="P3236" s="19">
        <f t="shared" si="201"/>
        <v>34.91921739130435</v>
      </c>
      <c r="Q3236" t="s">
        <v>8326</v>
      </c>
      <c r="R3236" t="s">
        <v>8327</v>
      </c>
      <c r="S3236" s="14">
        <f t="shared" si="202"/>
        <v>42734.789444444439</v>
      </c>
      <c r="T3236" s="14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8219</v>
      </c>
      <c r="G3237" t="s">
        <v>8224</v>
      </c>
      <c r="H3237" t="s">
        <v>8246</v>
      </c>
      <c r="I3237" s="16">
        <v>1467361251</v>
      </c>
      <c r="J3237" s="16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1.0320666666666667</v>
      </c>
      <c r="P3237" s="19">
        <f t="shared" si="201"/>
        <v>85.530386740331494</v>
      </c>
      <c r="Q3237" t="s">
        <v>8326</v>
      </c>
      <c r="R3237" t="s">
        <v>8327</v>
      </c>
      <c r="S3237" s="14">
        <f t="shared" si="202"/>
        <v>42522.347812499997</v>
      </c>
      <c r="T3237" s="14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8219</v>
      </c>
      <c r="G3238" t="s">
        <v>8224</v>
      </c>
      <c r="H3238" t="s">
        <v>8246</v>
      </c>
      <c r="I3238" s="16">
        <v>1482962433</v>
      </c>
      <c r="J3238" s="16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1.006</v>
      </c>
      <c r="P3238" s="19">
        <f t="shared" si="201"/>
        <v>182.90909090909091</v>
      </c>
      <c r="Q3238" t="s">
        <v>8326</v>
      </c>
      <c r="R3238" t="s">
        <v>8327</v>
      </c>
      <c r="S3238" s="14">
        <f t="shared" si="202"/>
        <v>42702.917048611111</v>
      </c>
      <c r="T3238" s="14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8219</v>
      </c>
      <c r="G3239" t="s">
        <v>8224</v>
      </c>
      <c r="H3239" t="s">
        <v>8246</v>
      </c>
      <c r="I3239" s="16">
        <v>1443499140</v>
      </c>
      <c r="J3239" s="16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1.0078754285714286</v>
      </c>
      <c r="P3239" s="19">
        <f t="shared" si="201"/>
        <v>131.13620817843866</v>
      </c>
      <c r="Q3239" t="s">
        <v>8326</v>
      </c>
      <c r="R3239" t="s">
        <v>8327</v>
      </c>
      <c r="S3239" s="14">
        <f t="shared" si="202"/>
        <v>42252.474351851852</v>
      </c>
      <c r="T3239" s="14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8219</v>
      </c>
      <c r="G3240" t="s">
        <v>8225</v>
      </c>
      <c r="H3240" t="s">
        <v>8247</v>
      </c>
      <c r="I3240" s="16">
        <v>1435752898</v>
      </c>
      <c r="J3240" s="16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1.1232142857142857</v>
      </c>
      <c r="P3240" s="19">
        <f t="shared" si="201"/>
        <v>39.810126582278478</v>
      </c>
      <c r="Q3240" t="s">
        <v>8326</v>
      </c>
      <c r="R3240" t="s">
        <v>8327</v>
      </c>
      <c r="S3240" s="14">
        <f t="shared" si="202"/>
        <v>42156.510393518518</v>
      </c>
      <c r="T3240" s="14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8219</v>
      </c>
      <c r="G3241" t="s">
        <v>8225</v>
      </c>
      <c r="H3241" t="s">
        <v>8247</v>
      </c>
      <c r="I3241" s="16">
        <v>1445817540</v>
      </c>
      <c r="J3241" s="16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1.0591914022517912</v>
      </c>
      <c r="P3241" s="19">
        <f t="shared" si="201"/>
        <v>59.701730769230764</v>
      </c>
      <c r="Q3241" t="s">
        <v>8326</v>
      </c>
      <c r="R3241" t="s">
        <v>8327</v>
      </c>
      <c r="S3241" s="14">
        <f t="shared" si="202"/>
        <v>42278.089039351849</v>
      </c>
      <c r="T3241" s="14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8219</v>
      </c>
      <c r="G3242" t="s">
        <v>8225</v>
      </c>
      <c r="H3242" t="s">
        <v>8247</v>
      </c>
      <c r="I3242" s="16">
        <v>1487286000</v>
      </c>
      <c r="J3242" s="16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1.0056666666666667</v>
      </c>
      <c r="P3242" s="19">
        <f t="shared" si="201"/>
        <v>88.735294117647058</v>
      </c>
      <c r="Q3242" t="s">
        <v>8326</v>
      </c>
      <c r="R3242" t="s">
        <v>8327</v>
      </c>
      <c r="S3242" s="14">
        <f t="shared" si="202"/>
        <v>42754.693842592591</v>
      </c>
      <c r="T3242" s="14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8219</v>
      </c>
      <c r="G3243" t="s">
        <v>8224</v>
      </c>
      <c r="H3243" t="s">
        <v>8246</v>
      </c>
      <c r="I3243" s="16">
        <v>1413269940</v>
      </c>
      <c r="J3243" s="16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1.1530588235294117</v>
      </c>
      <c r="P3243" s="19">
        <f t="shared" si="201"/>
        <v>58.688622754491021</v>
      </c>
      <c r="Q3243" t="s">
        <v>8326</v>
      </c>
      <c r="R3243" t="s">
        <v>8327</v>
      </c>
      <c r="S3243" s="14">
        <f t="shared" si="202"/>
        <v>41893.324884259258</v>
      </c>
      <c r="T3243" s="14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8219</v>
      </c>
      <c r="G3244" t="s">
        <v>8224</v>
      </c>
      <c r="H3244" t="s">
        <v>8246</v>
      </c>
      <c r="I3244" s="16">
        <v>1411150092</v>
      </c>
      <c r="J3244" s="16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1.273042</v>
      </c>
      <c r="P3244" s="19">
        <f t="shared" si="201"/>
        <v>69.56513661202186</v>
      </c>
      <c r="Q3244" t="s">
        <v>8326</v>
      </c>
      <c r="R3244" t="s">
        <v>8327</v>
      </c>
      <c r="S3244" s="14">
        <f t="shared" si="202"/>
        <v>41871.755694444444</v>
      </c>
      <c r="T3244" s="14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8219</v>
      </c>
      <c r="G3245" t="s">
        <v>8224</v>
      </c>
      <c r="H3245" t="s">
        <v>8246</v>
      </c>
      <c r="I3245" s="16">
        <v>1444348800</v>
      </c>
      <c r="J3245" s="16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1.028375</v>
      </c>
      <c r="P3245" s="19">
        <f t="shared" si="201"/>
        <v>115.87323943661971</v>
      </c>
      <c r="Q3245" t="s">
        <v>8326</v>
      </c>
      <c r="R3245" t="s">
        <v>8327</v>
      </c>
      <c r="S3245" s="14">
        <f t="shared" si="202"/>
        <v>42262.096782407403</v>
      </c>
      <c r="T3245" s="14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8219</v>
      </c>
      <c r="G3246" t="s">
        <v>8225</v>
      </c>
      <c r="H3246" t="s">
        <v>8247</v>
      </c>
      <c r="I3246" s="16">
        <v>1480613982</v>
      </c>
      <c r="J3246" s="1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1.0293749999999999</v>
      </c>
      <c r="P3246" s="19">
        <f t="shared" si="201"/>
        <v>23.869565217391305</v>
      </c>
      <c r="Q3246" t="s">
        <v>8326</v>
      </c>
      <c r="R3246" t="s">
        <v>8327</v>
      </c>
      <c r="S3246" s="14">
        <f t="shared" si="202"/>
        <v>42675.694236111114</v>
      </c>
      <c r="T3246" s="14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8219</v>
      </c>
      <c r="G3247" t="s">
        <v>8224</v>
      </c>
      <c r="H3247" t="s">
        <v>8246</v>
      </c>
      <c r="I3247" s="16">
        <v>1434074400</v>
      </c>
      <c r="J3247" s="16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1.043047619047619</v>
      </c>
      <c r="P3247" s="19">
        <f t="shared" si="201"/>
        <v>81.125925925925927</v>
      </c>
      <c r="Q3247" t="s">
        <v>8326</v>
      </c>
      <c r="R3247" t="s">
        <v>8327</v>
      </c>
      <c r="S3247" s="14">
        <f t="shared" si="202"/>
        <v>42135.60020833333</v>
      </c>
      <c r="T3247" s="14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8219</v>
      </c>
      <c r="G3248" t="s">
        <v>8224</v>
      </c>
      <c r="H3248" t="s">
        <v>8246</v>
      </c>
      <c r="I3248" s="16">
        <v>1442030340</v>
      </c>
      <c r="J3248" s="16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1.1122000000000001</v>
      </c>
      <c r="P3248" s="19">
        <f t="shared" si="201"/>
        <v>57.626943005181346</v>
      </c>
      <c r="Q3248" t="s">
        <v>8326</v>
      </c>
      <c r="R3248" t="s">
        <v>8327</v>
      </c>
      <c r="S3248" s="14">
        <f t="shared" si="202"/>
        <v>42230.472222222219</v>
      </c>
      <c r="T3248" s="14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8219</v>
      </c>
      <c r="G3249" t="s">
        <v>8225</v>
      </c>
      <c r="H3249" t="s">
        <v>8247</v>
      </c>
      <c r="I3249" s="16">
        <v>1436696712</v>
      </c>
      <c r="J3249" s="16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1.0586</v>
      </c>
      <c r="P3249" s="19">
        <f t="shared" si="201"/>
        <v>46.429824561403507</v>
      </c>
      <c r="Q3249" t="s">
        <v>8326</v>
      </c>
      <c r="R3249" t="s">
        <v>8327</v>
      </c>
      <c r="S3249" s="14">
        <f t="shared" si="202"/>
        <v>42167.434166666666</v>
      </c>
      <c r="T3249" s="14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8219</v>
      </c>
      <c r="G3250" t="s">
        <v>8224</v>
      </c>
      <c r="H3250" t="s">
        <v>8246</v>
      </c>
      <c r="I3250" s="16">
        <v>1428178757</v>
      </c>
      <c r="J3250" s="16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1.0079166666666666</v>
      </c>
      <c r="P3250" s="19">
        <f t="shared" si="201"/>
        <v>60.475000000000001</v>
      </c>
      <c r="Q3250" t="s">
        <v>8326</v>
      </c>
      <c r="R3250" t="s">
        <v>8327</v>
      </c>
      <c r="S3250" s="14">
        <f t="shared" si="202"/>
        <v>42068.888391203705</v>
      </c>
      <c r="T3250" s="14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8219</v>
      </c>
      <c r="G3251" t="s">
        <v>8224</v>
      </c>
      <c r="H3251" t="s">
        <v>8246</v>
      </c>
      <c r="I3251" s="16">
        <v>1434822914</v>
      </c>
      <c r="J3251" s="16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1.0492727272727274</v>
      </c>
      <c r="P3251" s="19">
        <f t="shared" si="201"/>
        <v>65.579545454545453</v>
      </c>
      <c r="Q3251" t="s">
        <v>8326</v>
      </c>
      <c r="R3251" t="s">
        <v>8327</v>
      </c>
      <c r="S3251" s="14">
        <f t="shared" si="202"/>
        <v>42145.746689814812</v>
      </c>
      <c r="T3251" s="14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8219</v>
      </c>
      <c r="G3252" t="s">
        <v>8224</v>
      </c>
      <c r="H3252" t="s">
        <v>8246</v>
      </c>
      <c r="I3252" s="16">
        <v>1415213324</v>
      </c>
      <c r="J3252" s="16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1.01552</v>
      </c>
      <c r="P3252" s="19">
        <f t="shared" si="201"/>
        <v>119.1924882629108</v>
      </c>
      <c r="Q3252" t="s">
        <v>8326</v>
      </c>
      <c r="R3252" t="s">
        <v>8327</v>
      </c>
      <c r="S3252" s="14">
        <f t="shared" si="202"/>
        <v>41918.742175925923</v>
      </c>
      <c r="T3252" s="14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8219</v>
      </c>
      <c r="G3253" t="s">
        <v>8224</v>
      </c>
      <c r="H3253" t="s">
        <v>8246</v>
      </c>
      <c r="I3253" s="16">
        <v>1434907966</v>
      </c>
      <c r="J3253" s="16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1.1073333333333333</v>
      </c>
      <c r="P3253" s="19">
        <f t="shared" si="201"/>
        <v>83.05</v>
      </c>
      <c r="Q3253" t="s">
        <v>8326</v>
      </c>
      <c r="R3253" t="s">
        <v>8327</v>
      </c>
      <c r="S3253" s="14">
        <f t="shared" si="202"/>
        <v>42146.731087962966</v>
      </c>
      <c r="T3253" s="14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8219</v>
      </c>
      <c r="G3254" t="s">
        <v>8225</v>
      </c>
      <c r="H3254" t="s">
        <v>8247</v>
      </c>
      <c r="I3254" s="16">
        <v>1473247240</v>
      </c>
      <c r="J3254" s="16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1.2782222222222221</v>
      </c>
      <c r="P3254" s="19">
        <f t="shared" si="201"/>
        <v>57.52</v>
      </c>
      <c r="Q3254" t="s">
        <v>8326</v>
      </c>
      <c r="R3254" t="s">
        <v>8327</v>
      </c>
      <c r="S3254" s="14">
        <f t="shared" si="202"/>
        <v>42590.472685185188</v>
      </c>
      <c r="T3254" s="14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8219</v>
      </c>
      <c r="G3255" t="s">
        <v>8224</v>
      </c>
      <c r="H3255" t="s">
        <v>8246</v>
      </c>
      <c r="I3255" s="16">
        <v>1473306300</v>
      </c>
      <c r="J3255" s="16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1.0182500000000001</v>
      </c>
      <c r="P3255" s="19">
        <f t="shared" si="201"/>
        <v>177.08695652173913</v>
      </c>
      <c r="Q3255" t="s">
        <v>8326</v>
      </c>
      <c r="R3255" t="s">
        <v>8327</v>
      </c>
      <c r="S3255" s="14">
        <f t="shared" si="202"/>
        <v>42602.576712962968</v>
      </c>
      <c r="T3255" s="14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8219</v>
      </c>
      <c r="G3256" t="s">
        <v>8225</v>
      </c>
      <c r="H3256" t="s">
        <v>8247</v>
      </c>
      <c r="I3256" s="16">
        <v>1427331809</v>
      </c>
      <c r="J3256" s="1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1.012576923076923</v>
      </c>
      <c r="P3256" s="19">
        <f t="shared" si="201"/>
        <v>70.771505376344081</v>
      </c>
      <c r="Q3256" t="s">
        <v>8326</v>
      </c>
      <c r="R3256" t="s">
        <v>8327</v>
      </c>
      <c r="S3256" s="14">
        <f t="shared" si="202"/>
        <v>42059.085752314815</v>
      </c>
      <c r="T3256" s="14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8219</v>
      </c>
      <c r="G3257" t="s">
        <v>8225</v>
      </c>
      <c r="H3257" t="s">
        <v>8247</v>
      </c>
      <c r="I3257" s="16">
        <v>1412706375</v>
      </c>
      <c r="J3257" s="16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1.75</v>
      </c>
      <c r="P3257" s="19">
        <f t="shared" si="201"/>
        <v>29.166666666666668</v>
      </c>
      <c r="Q3257" t="s">
        <v>8326</v>
      </c>
      <c r="R3257" t="s">
        <v>8327</v>
      </c>
      <c r="S3257" s="14">
        <f t="shared" si="202"/>
        <v>41889.768229166664</v>
      </c>
      <c r="T3257" s="14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8219</v>
      </c>
      <c r="G3258" t="s">
        <v>8224</v>
      </c>
      <c r="H3258" t="s">
        <v>8246</v>
      </c>
      <c r="I3258" s="16">
        <v>1433995140</v>
      </c>
      <c r="J3258" s="16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1.2806</v>
      </c>
      <c r="P3258" s="19">
        <f t="shared" si="201"/>
        <v>72.76136363636364</v>
      </c>
      <c r="Q3258" t="s">
        <v>8326</v>
      </c>
      <c r="R3258" t="s">
        <v>8327</v>
      </c>
      <c r="S3258" s="14">
        <f t="shared" si="202"/>
        <v>42144.573807870373</v>
      </c>
      <c r="T3258" s="14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8219</v>
      </c>
      <c r="G3259" t="s">
        <v>8225</v>
      </c>
      <c r="H3259" t="s">
        <v>8247</v>
      </c>
      <c r="I3259" s="16">
        <v>1487769952</v>
      </c>
      <c r="J3259" s="16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1.0629949999999999</v>
      </c>
      <c r="P3259" s="19">
        <f t="shared" si="201"/>
        <v>51.853414634146333</v>
      </c>
      <c r="Q3259" t="s">
        <v>8326</v>
      </c>
      <c r="R3259" t="s">
        <v>8327</v>
      </c>
      <c r="S3259" s="14">
        <f t="shared" si="202"/>
        <v>42758.559629629628</v>
      </c>
      <c r="T3259" s="14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8219</v>
      </c>
      <c r="G3260" t="s">
        <v>8224</v>
      </c>
      <c r="H3260" t="s">
        <v>8246</v>
      </c>
      <c r="I3260" s="16">
        <v>1420751861</v>
      </c>
      <c r="J3260" s="16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1.052142857142857</v>
      </c>
      <c r="P3260" s="19">
        <f t="shared" si="201"/>
        <v>98.2</v>
      </c>
      <c r="Q3260" t="s">
        <v>8326</v>
      </c>
      <c r="R3260" t="s">
        <v>8327</v>
      </c>
      <c r="S3260" s="14">
        <f t="shared" si="202"/>
        <v>41982.887280092589</v>
      </c>
      <c r="T3260" s="14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8219</v>
      </c>
      <c r="G3261" t="s">
        <v>8224</v>
      </c>
      <c r="H3261" t="s">
        <v>8246</v>
      </c>
      <c r="I3261" s="16">
        <v>1475294340</v>
      </c>
      <c r="J3261" s="16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1.0616782608695652</v>
      </c>
      <c r="P3261" s="19">
        <f t="shared" si="201"/>
        <v>251.7381443298969</v>
      </c>
      <c r="Q3261" t="s">
        <v>8326</v>
      </c>
      <c r="R3261" t="s">
        <v>8327</v>
      </c>
      <c r="S3261" s="14">
        <f t="shared" si="202"/>
        <v>42614.760937500003</v>
      </c>
      <c r="T3261" s="14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8219</v>
      </c>
      <c r="G3262" t="s">
        <v>8224</v>
      </c>
      <c r="H3262" t="s">
        <v>8246</v>
      </c>
      <c r="I3262" s="16">
        <v>1448903318</v>
      </c>
      <c r="J3262" s="16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1.0924</v>
      </c>
      <c r="P3262" s="19">
        <f t="shared" si="201"/>
        <v>74.821917808219183</v>
      </c>
      <c r="Q3262" t="s">
        <v>8326</v>
      </c>
      <c r="R3262" t="s">
        <v>8327</v>
      </c>
      <c r="S3262" s="14">
        <f t="shared" si="202"/>
        <v>42303.672662037032</v>
      </c>
      <c r="T3262" s="14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8219</v>
      </c>
      <c r="G3263" t="s">
        <v>8224</v>
      </c>
      <c r="H3263" t="s">
        <v>8246</v>
      </c>
      <c r="I3263" s="16">
        <v>1437067476</v>
      </c>
      <c r="J3263" s="16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1.0045454545454546</v>
      </c>
      <c r="P3263" s="19">
        <f t="shared" si="201"/>
        <v>67.65306122448979</v>
      </c>
      <c r="Q3263" t="s">
        <v>8326</v>
      </c>
      <c r="R3263" t="s">
        <v>8327</v>
      </c>
      <c r="S3263" s="14">
        <f t="shared" si="202"/>
        <v>42171.725416666668</v>
      </c>
      <c r="T3263" s="14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8219</v>
      </c>
      <c r="G3264" t="s">
        <v>8224</v>
      </c>
      <c r="H3264" t="s">
        <v>8246</v>
      </c>
      <c r="I3264" s="16">
        <v>1419220800</v>
      </c>
      <c r="J3264" s="16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1.0304098360655738</v>
      </c>
      <c r="P3264" s="19">
        <f t="shared" si="201"/>
        <v>93.81343283582089</v>
      </c>
      <c r="Q3264" t="s">
        <v>8326</v>
      </c>
      <c r="R3264" t="s">
        <v>8327</v>
      </c>
      <c r="S3264" s="14">
        <f t="shared" si="202"/>
        <v>41964.315532407403</v>
      </c>
      <c r="T3264" s="14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8219</v>
      </c>
      <c r="G3265" t="s">
        <v>8224</v>
      </c>
      <c r="H3265" t="s">
        <v>8246</v>
      </c>
      <c r="I3265" s="16">
        <v>1446238800</v>
      </c>
      <c r="J3265" s="16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1.121664</v>
      </c>
      <c r="P3265" s="19">
        <f t="shared" si="201"/>
        <v>41.237647058823526</v>
      </c>
      <c r="Q3265" t="s">
        <v>8326</v>
      </c>
      <c r="R3265" t="s">
        <v>8327</v>
      </c>
      <c r="S3265" s="14">
        <f t="shared" si="202"/>
        <v>42284.516064814816</v>
      </c>
      <c r="T3265" s="14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8219</v>
      </c>
      <c r="G3266" t="s">
        <v>8224</v>
      </c>
      <c r="H3266" t="s">
        <v>8246</v>
      </c>
      <c r="I3266" s="16">
        <v>1422482400</v>
      </c>
      <c r="J3266" s="1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1.03</v>
      </c>
      <c r="P3266" s="19">
        <f t="shared" si="201"/>
        <v>52.551020408163268</v>
      </c>
      <c r="Q3266" t="s">
        <v>8326</v>
      </c>
      <c r="R3266" t="s">
        <v>8327</v>
      </c>
      <c r="S3266" s="14">
        <f t="shared" si="202"/>
        <v>42016.800208333334</v>
      </c>
      <c r="T3266" s="14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 s="16">
        <v>1449162000</v>
      </c>
      <c r="J3267" s="16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E3267/D3267</f>
        <v>1.64</v>
      </c>
      <c r="P3267" s="19">
        <f t="shared" ref="P3267:P3330" si="205">E3267/L3267</f>
        <v>70.285714285714292</v>
      </c>
      <c r="Q3267" t="s">
        <v>8326</v>
      </c>
      <c r="R3267" t="s">
        <v>8327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8219</v>
      </c>
      <c r="G3268" t="s">
        <v>8224</v>
      </c>
      <c r="H3268" t="s">
        <v>8246</v>
      </c>
      <c r="I3268" s="16">
        <v>1434142800</v>
      </c>
      <c r="J3268" s="16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1.3128333333333333</v>
      </c>
      <c r="P3268" s="19">
        <f t="shared" si="205"/>
        <v>48.325153374233132</v>
      </c>
      <c r="Q3268" t="s">
        <v>8326</v>
      </c>
      <c r="R3268" t="s">
        <v>8327</v>
      </c>
      <c r="S3268" s="14">
        <f t="shared" si="206"/>
        <v>42136.536134259266</v>
      </c>
      <c r="T3268" s="14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8219</v>
      </c>
      <c r="G3269" t="s">
        <v>8224</v>
      </c>
      <c r="H3269" t="s">
        <v>8246</v>
      </c>
      <c r="I3269" s="16">
        <v>1437156660</v>
      </c>
      <c r="J3269" s="16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1.0209999999999999</v>
      </c>
      <c r="P3269" s="19">
        <f t="shared" si="205"/>
        <v>53.177083333333336</v>
      </c>
      <c r="Q3269" t="s">
        <v>8326</v>
      </c>
      <c r="R3269" t="s">
        <v>8327</v>
      </c>
      <c r="S3269" s="14">
        <f t="shared" si="206"/>
        <v>42172.757638888885</v>
      </c>
      <c r="T3269" s="14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8219</v>
      </c>
      <c r="G3270" t="s">
        <v>8224</v>
      </c>
      <c r="H3270" t="s">
        <v>8246</v>
      </c>
      <c r="I3270" s="16">
        <v>1472074928</v>
      </c>
      <c r="J3270" s="16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1.28</v>
      </c>
      <c r="P3270" s="19">
        <f t="shared" si="205"/>
        <v>60.952380952380949</v>
      </c>
      <c r="Q3270" t="s">
        <v>8326</v>
      </c>
      <c r="R3270" t="s">
        <v>8327</v>
      </c>
      <c r="S3270" s="14">
        <f t="shared" si="206"/>
        <v>42590.90425925926</v>
      </c>
      <c r="T3270" s="14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8219</v>
      </c>
      <c r="G3271" t="s">
        <v>8225</v>
      </c>
      <c r="H3271" t="s">
        <v>8247</v>
      </c>
      <c r="I3271" s="16">
        <v>1434452400</v>
      </c>
      <c r="J3271" s="16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1.0149999999999999</v>
      </c>
      <c r="P3271" s="19">
        <f t="shared" si="205"/>
        <v>116</v>
      </c>
      <c r="Q3271" t="s">
        <v>8326</v>
      </c>
      <c r="R3271" t="s">
        <v>8327</v>
      </c>
      <c r="S3271" s="14">
        <f t="shared" si="206"/>
        <v>42137.395798611105</v>
      </c>
      <c r="T3271" s="14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8219</v>
      </c>
      <c r="G3272" t="s">
        <v>8225</v>
      </c>
      <c r="H3272" t="s">
        <v>8247</v>
      </c>
      <c r="I3272" s="16">
        <v>1436705265</v>
      </c>
      <c r="J3272" s="16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1.0166666666666666</v>
      </c>
      <c r="P3272" s="19">
        <f t="shared" si="205"/>
        <v>61</v>
      </c>
      <c r="Q3272" t="s">
        <v>8326</v>
      </c>
      <c r="R3272" t="s">
        <v>8327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8219</v>
      </c>
      <c r="G3273" t="s">
        <v>8225</v>
      </c>
      <c r="H3273" t="s">
        <v>8247</v>
      </c>
      <c r="I3273" s="16">
        <v>1414927775</v>
      </c>
      <c r="J3273" s="16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1.3</v>
      </c>
      <c r="P3273" s="19">
        <f t="shared" si="205"/>
        <v>38.235294117647058</v>
      </c>
      <c r="Q3273" t="s">
        <v>8326</v>
      </c>
      <c r="R3273" t="s">
        <v>8327</v>
      </c>
      <c r="S3273" s="14">
        <f t="shared" si="206"/>
        <v>41915.437210648146</v>
      </c>
      <c r="T3273" s="14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8219</v>
      </c>
      <c r="G3274" t="s">
        <v>8224</v>
      </c>
      <c r="H3274" t="s">
        <v>8246</v>
      </c>
      <c r="I3274" s="16">
        <v>1446814809</v>
      </c>
      <c r="J3274" s="16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1.5443</v>
      </c>
      <c r="P3274" s="19">
        <f t="shared" si="205"/>
        <v>106.50344827586207</v>
      </c>
      <c r="Q3274" t="s">
        <v>8326</v>
      </c>
      <c r="R3274" t="s">
        <v>8327</v>
      </c>
      <c r="S3274" s="14">
        <f t="shared" si="206"/>
        <v>42284.500104166669</v>
      </c>
      <c r="T3274" s="14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8219</v>
      </c>
      <c r="G3275" t="s">
        <v>8224</v>
      </c>
      <c r="H3275" t="s">
        <v>8246</v>
      </c>
      <c r="I3275" s="16">
        <v>1473879600</v>
      </c>
      <c r="J3275" s="16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1.0740000000000001</v>
      </c>
      <c r="P3275" s="19">
        <f t="shared" si="205"/>
        <v>204.57142857142858</v>
      </c>
      <c r="Q3275" t="s">
        <v>8326</v>
      </c>
      <c r="R3275" t="s">
        <v>8327</v>
      </c>
      <c r="S3275" s="14">
        <f t="shared" si="206"/>
        <v>42611.801412037035</v>
      </c>
      <c r="T3275" s="14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8219</v>
      </c>
      <c r="G3276" t="s">
        <v>8224</v>
      </c>
      <c r="H3276" t="s">
        <v>8246</v>
      </c>
      <c r="I3276" s="16">
        <v>1458075600</v>
      </c>
      <c r="J3276" s="1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1.0132258064516129</v>
      </c>
      <c r="P3276" s="19">
        <f t="shared" si="205"/>
        <v>54.912587412587413</v>
      </c>
      <c r="Q3276" t="s">
        <v>8326</v>
      </c>
      <c r="R3276" t="s">
        <v>8327</v>
      </c>
      <c r="S3276" s="14">
        <f t="shared" si="206"/>
        <v>42400.704537037032</v>
      </c>
      <c r="T3276" s="14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8219</v>
      </c>
      <c r="G3277" t="s">
        <v>8224</v>
      </c>
      <c r="H3277" t="s">
        <v>8246</v>
      </c>
      <c r="I3277" s="16">
        <v>1423456200</v>
      </c>
      <c r="J3277" s="16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1.0027777777777778</v>
      </c>
      <c r="P3277" s="19">
        <f t="shared" si="205"/>
        <v>150.41666666666666</v>
      </c>
      <c r="Q3277" t="s">
        <v>8326</v>
      </c>
      <c r="R3277" t="s">
        <v>8327</v>
      </c>
      <c r="S3277" s="14">
        <f t="shared" si="206"/>
        <v>42017.88045138889</v>
      </c>
      <c r="T3277" s="14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8219</v>
      </c>
      <c r="G3278" t="s">
        <v>8229</v>
      </c>
      <c r="H3278" t="s">
        <v>8251</v>
      </c>
      <c r="I3278" s="16">
        <v>1459483140</v>
      </c>
      <c r="J3278" s="16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1.1684444444444444</v>
      </c>
      <c r="P3278" s="19">
        <f t="shared" si="205"/>
        <v>52.58</v>
      </c>
      <c r="Q3278" t="s">
        <v>8326</v>
      </c>
      <c r="R3278" t="s">
        <v>8327</v>
      </c>
      <c r="S3278" s="14">
        <f t="shared" si="206"/>
        <v>42426.949988425928</v>
      </c>
      <c r="T3278" s="14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8219</v>
      </c>
      <c r="G3279" t="s">
        <v>8225</v>
      </c>
      <c r="H3279" t="s">
        <v>8247</v>
      </c>
      <c r="I3279" s="16">
        <v>1416331406</v>
      </c>
      <c r="J3279" s="16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1.0860000000000001</v>
      </c>
      <c r="P3279" s="19">
        <f t="shared" si="205"/>
        <v>54.3</v>
      </c>
      <c r="Q3279" t="s">
        <v>8326</v>
      </c>
      <c r="R3279" t="s">
        <v>8327</v>
      </c>
      <c r="S3279" s="14">
        <f t="shared" si="206"/>
        <v>41931.682939814818</v>
      </c>
      <c r="T3279" s="14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8219</v>
      </c>
      <c r="G3280" t="s">
        <v>8225</v>
      </c>
      <c r="H3280" t="s">
        <v>8247</v>
      </c>
      <c r="I3280" s="16">
        <v>1433017303</v>
      </c>
      <c r="J3280" s="16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1.034</v>
      </c>
      <c r="P3280" s="19">
        <f t="shared" si="205"/>
        <v>76.029411764705884</v>
      </c>
      <c r="Q3280" t="s">
        <v>8326</v>
      </c>
      <c r="R3280" t="s">
        <v>8327</v>
      </c>
      <c r="S3280" s="14">
        <f t="shared" si="206"/>
        <v>42124.848414351851</v>
      </c>
      <c r="T3280" s="14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8219</v>
      </c>
      <c r="G3281" t="s">
        <v>8224</v>
      </c>
      <c r="H3281" t="s">
        <v>8246</v>
      </c>
      <c r="I3281" s="16">
        <v>1459474059</v>
      </c>
      <c r="J3281" s="16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1.1427586206896552</v>
      </c>
      <c r="P3281" s="19">
        <f t="shared" si="205"/>
        <v>105.2063492063492</v>
      </c>
      <c r="Q3281" t="s">
        <v>8326</v>
      </c>
      <c r="R3281" t="s">
        <v>8327</v>
      </c>
      <c r="S3281" s="14">
        <f t="shared" si="206"/>
        <v>42431.102534722217</v>
      </c>
      <c r="T3281" s="14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8219</v>
      </c>
      <c r="G3282" t="s">
        <v>8224</v>
      </c>
      <c r="H3282" t="s">
        <v>8246</v>
      </c>
      <c r="I3282" s="16">
        <v>1433134800</v>
      </c>
      <c r="J3282" s="16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1.03</v>
      </c>
      <c r="P3282" s="19">
        <f t="shared" si="205"/>
        <v>68.666666666666671</v>
      </c>
      <c r="Q3282" t="s">
        <v>8326</v>
      </c>
      <c r="R3282" t="s">
        <v>8327</v>
      </c>
      <c r="S3282" s="14">
        <f t="shared" si="206"/>
        <v>42121.756921296299</v>
      </c>
      <c r="T3282" s="14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8219</v>
      </c>
      <c r="G3283" t="s">
        <v>8224</v>
      </c>
      <c r="H3283" t="s">
        <v>8246</v>
      </c>
      <c r="I3283" s="16">
        <v>1441153705</v>
      </c>
      <c r="J3283" s="16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1.216</v>
      </c>
      <c r="P3283" s="19">
        <f t="shared" si="205"/>
        <v>129.36170212765958</v>
      </c>
      <c r="Q3283" t="s">
        <v>8326</v>
      </c>
      <c r="R3283" t="s">
        <v>8327</v>
      </c>
      <c r="S3283" s="14">
        <f t="shared" si="206"/>
        <v>42219.019733796296</v>
      </c>
      <c r="T3283" s="14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8219</v>
      </c>
      <c r="G3284" t="s">
        <v>8224</v>
      </c>
      <c r="H3284" t="s">
        <v>8246</v>
      </c>
      <c r="I3284" s="16">
        <v>1461904788</v>
      </c>
      <c r="J3284" s="16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1.026467741935484</v>
      </c>
      <c r="P3284" s="19">
        <f t="shared" si="205"/>
        <v>134.26371308016877</v>
      </c>
      <c r="Q3284" t="s">
        <v>8326</v>
      </c>
      <c r="R3284" t="s">
        <v>8327</v>
      </c>
      <c r="S3284" s="14">
        <f t="shared" si="206"/>
        <v>42445.19430555556</v>
      </c>
      <c r="T3284" s="14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8219</v>
      </c>
      <c r="G3285" t="s">
        <v>8225</v>
      </c>
      <c r="H3285" t="s">
        <v>8247</v>
      </c>
      <c r="I3285" s="16">
        <v>1455138000</v>
      </c>
      <c r="J3285" s="16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1.0475000000000001</v>
      </c>
      <c r="P3285" s="19">
        <f t="shared" si="205"/>
        <v>17.829787234042552</v>
      </c>
      <c r="Q3285" t="s">
        <v>8326</v>
      </c>
      <c r="R3285" t="s">
        <v>8327</v>
      </c>
      <c r="S3285" s="14">
        <f t="shared" si="206"/>
        <v>42379.74418981481</v>
      </c>
      <c r="T3285" s="14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8219</v>
      </c>
      <c r="G3286" t="s">
        <v>8224</v>
      </c>
      <c r="H3286" t="s">
        <v>8246</v>
      </c>
      <c r="I3286" s="16">
        <v>1454047140</v>
      </c>
      <c r="J3286" s="1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1.016</v>
      </c>
      <c r="P3286" s="19">
        <f t="shared" si="205"/>
        <v>203.2</v>
      </c>
      <c r="Q3286" t="s">
        <v>8326</v>
      </c>
      <c r="R3286" t="s">
        <v>8327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8219</v>
      </c>
      <c r="G3287" t="s">
        <v>8224</v>
      </c>
      <c r="H3287" t="s">
        <v>8246</v>
      </c>
      <c r="I3287" s="16">
        <v>1488258000</v>
      </c>
      <c r="J3287" s="16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1.1210242048409682</v>
      </c>
      <c r="P3287" s="19">
        <f t="shared" si="205"/>
        <v>69.18518518518519</v>
      </c>
      <c r="Q3287" t="s">
        <v>8326</v>
      </c>
      <c r="R3287" t="s">
        <v>8327</v>
      </c>
      <c r="S3287" s="14">
        <f t="shared" si="206"/>
        <v>42762.942430555559</v>
      </c>
      <c r="T3287" s="14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8219</v>
      </c>
      <c r="G3288" t="s">
        <v>8224</v>
      </c>
      <c r="H3288" t="s">
        <v>8246</v>
      </c>
      <c r="I3288" s="16">
        <v>1471291782</v>
      </c>
      <c r="J3288" s="16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1.0176666666666667</v>
      </c>
      <c r="P3288" s="19">
        <f t="shared" si="205"/>
        <v>125.12295081967213</v>
      </c>
      <c r="Q3288" t="s">
        <v>8326</v>
      </c>
      <c r="R3288" t="s">
        <v>8327</v>
      </c>
      <c r="S3288" s="14">
        <f t="shared" si="206"/>
        <v>42567.840069444443</v>
      </c>
      <c r="T3288" s="14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8219</v>
      </c>
      <c r="G3289" t="s">
        <v>8229</v>
      </c>
      <c r="H3289" t="s">
        <v>8251</v>
      </c>
      <c r="I3289" s="16">
        <v>1448733628</v>
      </c>
      <c r="J3289" s="16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</v>
      </c>
      <c r="P3289" s="19">
        <f t="shared" si="205"/>
        <v>73.529411764705884</v>
      </c>
      <c r="Q3289" t="s">
        <v>8326</v>
      </c>
      <c r="R3289" t="s">
        <v>8327</v>
      </c>
      <c r="S3289" s="14">
        <f t="shared" si="206"/>
        <v>42311.750324074077</v>
      </c>
      <c r="T3289" s="14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8219</v>
      </c>
      <c r="G3290" t="s">
        <v>8225</v>
      </c>
      <c r="H3290" t="s">
        <v>8247</v>
      </c>
      <c r="I3290" s="16">
        <v>1466463600</v>
      </c>
      <c r="J3290" s="16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1.0026489999999999</v>
      </c>
      <c r="P3290" s="19">
        <f t="shared" si="205"/>
        <v>48.437149758454105</v>
      </c>
      <c r="Q3290" t="s">
        <v>8326</v>
      </c>
      <c r="R3290" t="s">
        <v>8327</v>
      </c>
      <c r="S3290" s="14">
        <f t="shared" si="206"/>
        <v>42505.774479166663</v>
      </c>
      <c r="T3290" s="14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8219</v>
      </c>
      <c r="G3291" t="s">
        <v>8225</v>
      </c>
      <c r="H3291" t="s">
        <v>8247</v>
      </c>
      <c r="I3291" s="16">
        <v>1487580602</v>
      </c>
      <c r="J3291" s="16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1.3304200000000002</v>
      </c>
      <c r="P3291" s="19">
        <f t="shared" si="205"/>
        <v>26.608400000000003</v>
      </c>
      <c r="Q3291" t="s">
        <v>8326</v>
      </c>
      <c r="R3291" t="s">
        <v>8327</v>
      </c>
      <c r="S3291" s="14">
        <f t="shared" si="206"/>
        <v>42758.368078703701</v>
      </c>
      <c r="T3291" s="14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8219</v>
      </c>
      <c r="G3292" t="s">
        <v>8225</v>
      </c>
      <c r="H3292" t="s">
        <v>8247</v>
      </c>
      <c r="I3292" s="16">
        <v>1489234891</v>
      </c>
      <c r="J3292" s="16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1.212</v>
      </c>
      <c r="P3292" s="19">
        <f t="shared" si="205"/>
        <v>33.666666666666664</v>
      </c>
      <c r="Q3292" t="s">
        <v>8326</v>
      </c>
      <c r="R3292" t="s">
        <v>8327</v>
      </c>
      <c r="S3292" s="14">
        <f t="shared" si="206"/>
        <v>42775.51494212963</v>
      </c>
      <c r="T3292" s="14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8219</v>
      </c>
      <c r="G3293" t="s">
        <v>8224</v>
      </c>
      <c r="H3293" t="s">
        <v>8246</v>
      </c>
      <c r="I3293" s="16">
        <v>1442462340</v>
      </c>
      <c r="J3293" s="16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1.1399999999999999</v>
      </c>
      <c r="P3293" s="19">
        <f t="shared" si="205"/>
        <v>40.714285714285715</v>
      </c>
      <c r="Q3293" t="s">
        <v>8326</v>
      </c>
      <c r="R3293" t="s">
        <v>8327</v>
      </c>
      <c r="S3293" s="14">
        <f t="shared" si="206"/>
        <v>42232.702546296292</v>
      </c>
      <c r="T3293" s="14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8219</v>
      </c>
      <c r="G3294" t="s">
        <v>8225</v>
      </c>
      <c r="H3294" t="s">
        <v>8247</v>
      </c>
      <c r="I3294" s="16">
        <v>1449257348</v>
      </c>
      <c r="J3294" s="16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2.8613861386138613</v>
      </c>
      <c r="P3294" s="19">
        <f t="shared" si="205"/>
        <v>19.266666666666666</v>
      </c>
      <c r="Q3294" t="s">
        <v>8326</v>
      </c>
      <c r="R3294" t="s">
        <v>8327</v>
      </c>
      <c r="S3294" s="14">
        <f t="shared" si="206"/>
        <v>42282.770231481481</v>
      </c>
      <c r="T3294" s="14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8219</v>
      </c>
      <c r="G3295" t="s">
        <v>8228</v>
      </c>
      <c r="H3295" t="s">
        <v>8250</v>
      </c>
      <c r="I3295" s="16">
        <v>1488622352</v>
      </c>
      <c r="J3295" s="16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1.7044444444444444</v>
      </c>
      <c r="P3295" s="19">
        <f t="shared" si="205"/>
        <v>84.285714285714292</v>
      </c>
      <c r="Q3295" t="s">
        <v>8326</v>
      </c>
      <c r="R3295" t="s">
        <v>8327</v>
      </c>
      <c r="S3295" s="14">
        <f t="shared" si="206"/>
        <v>42768.425370370373</v>
      </c>
      <c r="T3295" s="14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8219</v>
      </c>
      <c r="G3296" t="s">
        <v>8225</v>
      </c>
      <c r="H3296" t="s">
        <v>8247</v>
      </c>
      <c r="I3296" s="16">
        <v>1434459554</v>
      </c>
      <c r="J3296" s="1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1.1833333333333333</v>
      </c>
      <c r="P3296" s="19">
        <f t="shared" si="205"/>
        <v>29.583333333333332</v>
      </c>
      <c r="Q3296" t="s">
        <v>8326</v>
      </c>
      <c r="R3296" t="s">
        <v>8327</v>
      </c>
      <c r="S3296" s="14">
        <f t="shared" si="206"/>
        <v>42141.541134259256</v>
      </c>
      <c r="T3296" s="14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8219</v>
      </c>
      <c r="G3297" t="s">
        <v>8225</v>
      </c>
      <c r="H3297" t="s">
        <v>8247</v>
      </c>
      <c r="I3297" s="16">
        <v>1474886229</v>
      </c>
      <c r="J3297" s="16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1.0285857142857142</v>
      </c>
      <c r="P3297" s="19">
        <f t="shared" si="205"/>
        <v>26.667037037037037</v>
      </c>
      <c r="Q3297" t="s">
        <v>8326</v>
      </c>
      <c r="R3297" t="s">
        <v>8327</v>
      </c>
      <c r="S3297" s="14">
        <f t="shared" si="206"/>
        <v>42609.442465277782</v>
      </c>
      <c r="T3297" s="14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8219</v>
      </c>
      <c r="G3298" t="s">
        <v>8225</v>
      </c>
      <c r="H3298" t="s">
        <v>8247</v>
      </c>
      <c r="I3298" s="16">
        <v>1448229600</v>
      </c>
      <c r="J3298" s="16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1.4406666666666668</v>
      </c>
      <c r="P3298" s="19">
        <f t="shared" si="205"/>
        <v>45.978723404255319</v>
      </c>
      <c r="Q3298" t="s">
        <v>8326</v>
      </c>
      <c r="R3298" t="s">
        <v>8327</v>
      </c>
      <c r="S3298" s="14">
        <f t="shared" si="206"/>
        <v>42309.756620370375</v>
      </c>
      <c r="T3298" s="14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8219</v>
      </c>
      <c r="G3299" t="s">
        <v>8225</v>
      </c>
      <c r="H3299" t="s">
        <v>8247</v>
      </c>
      <c r="I3299" s="16">
        <v>1438037940</v>
      </c>
      <c r="J3299" s="16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1.0007272727272727</v>
      </c>
      <c r="P3299" s="19">
        <f t="shared" si="205"/>
        <v>125.09090909090909</v>
      </c>
      <c r="Q3299" t="s">
        <v>8326</v>
      </c>
      <c r="R3299" t="s">
        <v>8327</v>
      </c>
      <c r="S3299" s="14">
        <f t="shared" si="206"/>
        <v>42193.771481481483</v>
      </c>
      <c r="T3299" s="14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8219</v>
      </c>
      <c r="G3300" t="s">
        <v>8224</v>
      </c>
      <c r="H3300" t="s">
        <v>8246</v>
      </c>
      <c r="I3300" s="16">
        <v>1442102400</v>
      </c>
      <c r="J3300" s="16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1.0173000000000001</v>
      </c>
      <c r="P3300" s="19">
        <f t="shared" si="205"/>
        <v>141.29166666666666</v>
      </c>
      <c r="Q3300" t="s">
        <v>8326</v>
      </c>
      <c r="R3300" t="s">
        <v>8327</v>
      </c>
      <c r="S3300" s="14">
        <f t="shared" si="206"/>
        <v>42239.957962962959</v>
      </c>
      <c r="T3300" s="14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8219</v>
      </c>
      <c r="G3301" t="s">
        <v>8224</v>
      </c>
      <c r="H3301" t="s">
        <v>8246</v>
      </c>
      <c r="I3301" s="16">
        <v>1444860063</v>
      </c>
      <c r="J3301" s="16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1.1619999999999999</v>
      </c>
      <c r="P3301" s="19">
        <f t="shared" si="205"/>
        <v>55.333333333333336</v>
      </c>
      <c r="Q3301" t="s">
        <v>8326</v>
      </c>
      <c r="R3301" t="s">
        <v>8327</v>
      </c>
      <c r="S3301" s="14">
        <f t="shared" si="206"/>
        <v>42261.917395833334</v>
      </c>
      <c r="T3301" s="14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8219</v>
      </c>
      <c r="G3302" t="s">
        <v>8224</v>
      </c>
      <c r="H3302" t="s">
        <v>8246</v>
      </c>
      <c r="I3302" s="16">
        <v>1430329862</v>
      </c>
      <c r="J3302" s="16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1.3616666666666666</v>
      </c>
      <c r="P3302" s="19">
        <f t="shared" si="205"/>
        <v>46.420454545454547</v>
      </c>
      <c r="Q3302" t="s">
        <v>8326</v>
      </c>
      <c r="R3302" t="s">
        <v>8327</v>
      </c>
      <c r="S3302" s="14">
        <f t="shared" si="206"/>
        <v>42102.743773148148</v>
      </c>
      <c r="T3302" s="14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8219</v>
      </c>
      <c r="G3303" t="s">
        <v>8224</v>
      </c>
      <c r="H3303" t="s">
        <v>8246</v>
      </c>
      <c r="I3303" s="16">
        <v>1470034740</v>
      </c>
      <c r="J3303" s="16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1.3346666666666667</v>
      </c>
      <c r="P3303" s="19">
        <f t="shared" si="205"/>
        <v>57.2</v>
      </c>
      <c r="Q3303" t="s">
        <v>8326</v>
      </c>
      <c r="R3303" t="s">
        <v>8327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 s="16">
        <v>1481099176</v>
      </c>
      <c r="J3304" s="16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1.0339285714285715</v>
      </c>
      <c r="P3304" s="19">
        <f t="shared" si="205"/>
        <v>173.7</v>
      </c>
      <c r="Q3304" t="s">
        <v>8326</v>
      </c>
      <c r="R3304" t="s">
        <v>8327</v>
      </c>
      <c r="S3304" s="14">
        <f t="shared" si="206"/>
        <v>42681.35157407407</v>
      </c>
      <c r="T3304" s="14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8219</v>
      </c>
      <c r="G3305" t="s">
        <v>8224</v>
      </c>
      <c r="H3305" t="s">
        <v>8246</v>
      </c>
      <c r="I3305" s="16">
        <v>1427553484</v>
      </c>
      <c r="J3305" s="16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1.1588888888888889</v>
      </c>
      <c r="P3305" s="19">
        <f t="shared" si="205"/>
        <v>59.6</v>
      </c>
      <c r="Q3305" t="s">
        <v>8326</v>
      </c>
      <c r="R3305" t="s">
        <v>8327</v>
      </c>
      <c r="S3305" s="14">
        <f t="shared" si="206"/>
        <v>42056.65143518518</v>
      </c>
      <c r="T3305" s="14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8219</v>
      </c>
      <c r="G3306" t="s">
        <v>8224</v>
      </c>
      <c r="H3306" t="s">
        <v>8246</v>
      </c>
      <c r="I3306" s="16">
        <v>1482418752</v>
      </c>
      <c r="J3306" s="1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1.0451666666666666</v>
      </c>
      <c r="P3306" s="19">
        <f t="shared" si="205"/>
        <v>89.585714285714289</v>
      </c>
      <c r="Q3306" t="s">
        <v>8326</v>
      </c>
      <c r="R3306" t="s">
        <v>8327</v>
      </c>
      <c r="S3306" s="14">
        <f t="shared" si="206"/>
        <v>42696.624444444446</v>
      </c>
      <c r="T3306" s="14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8219</v>
      </c>
      <c r="G3307" t="s">
        <v>8224</v>
      </c>
      <c r="H3307" t="s">
        <v>8246</v>
      </c>
      <c r="I3307" s="16">
        <v>1438374748</v>
      </c>
      <c r="J3307" s="16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1.0202500000000001</v>
      </c>
      <c r="P3307" s="19">
        <f t="shared" si="205"/>
        <v>204.05</v>
      </c>
      <c r="Q3307" t="s">
        <v>8326</v>
      </c>
      <c r="R3307" t="s">
        <v>8327</v>
      </c>
      <c r="S3307" s="14">
        <f t="shared" si="206"/>
        <v>42186.855879629627</v>
      </c>
      <c r="T3307" s="14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8219</v>
      </c>
      <c r="G3308" t="s">
        <v>8224</v>
      </c>
      <c r="H3308" t="s">
        <v>8246</v>
      </c>
      <c r="I3308" s="16">
        <v>1465527600</v>
      </c>
      <c r="J3308" s="16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1.7533333333333334</v>
      </c>
      <c r="P3308" s="19">
        <f t="shared" si="205"/>
        <v>48.703703703703702</v>
      </c>
      <c r="Q3308" t="s">
        <v>8326</v>
      </c>
      <c r="R3308" t="s">
        <v>8327</v>
      </c>
      <c r="S3308" s="14">
        <f t="shared" si="206"/>
        <v>42493.219236111108</v>
      </c>
      <c r="T3308" s="14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8219</v>
      </c>
      <c r="G3309" t="s">
        <v>8224</v>
      </c>
      <c r="H3309" t="s">
        <v>8246</v>
      </c>
      <c r="I3309" s="16">
        <v>1463275339</v>
      </c>
      <c r="J3309" s="16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1.0668</v>
      </c>
      <c r="P3309" s="19">
        <f t="shared" si="205"/>
        <v>53.339999999999996</v>
      </c>
      <c r="Q3309" t="s">
        <v>8326</v>
      </c>
      <c r="R3309" t="s">
        <v>8327</v>
      </c>
      <c r="S3309" s="14">
        <f t="shared" si="206"/>
        <v>42475.057164351849</v>
      </c>
      <c r="T3309" s="14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8219</v>
      </c>
      <c r="G3310" t="s">
        <v>8224</v>
      </c>
      <c r="H3310" t="s">
        <v>8246</v>
      </c>
      <c r="I3310" s="16">
        <v>1460581365</v>
      </c>
      <c r="J3310" s="16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1.2228571428571429</v>
      </c>
      <c r="P3310" s="19">
        <f t="shared" si="205"/>
        <v>75.087719298245617</v>
      </c>
      <c r="Q3310" t="s">
        <v>8326</v>
      </c>
      <c r="R3310" t="s">
        <v>8327</v>
      </c>
      <c r="S3310" s="14">
        <f t="shared" si="206"/>
        <v>42452.876909722225</v>
      </c>
      <c r="T3310" s="14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8219</v>
      </c>
      <c r="G3311" t="s">
        <v>8225</v>
      </c>
      <c r="H3311" t="s">
        <v>8247</v>
      </c>
      <c r="I3311" s="16">
        <v>1476632178</v>
      </c>
      <c r="J3311" s="16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1.5942857142857143</v>
      </c>
      <c r="P3311" s="19">
        <f t="shared" si="205"/>
        <v>18</v>
      </c>
      <c r="Q3311" t="s">
        <v>8326</v>
      </c>
      <c r="R3311" t="s">
        <v>8327</v>
      </c>
      <c r="S3311" s="14">
        <f t="shared" si="206"/>
        <v>42628.650208333333</v>
      </c>
      <c r="T3311" s="14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8219</v>
      </c>
      <c r="G3312" t="s">
        <v>8224</v>
      </c>
      <c r="H3312" t="s">
        <v>8246</v>
      </c>
      <c r="I3312" s="16">
        <v>1444169825</v>
      </c>
      <c r="J3312" s="16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1.0007692307692309</v>
      </c>
      <c r="P3312" s="19">
        <f t="shared" si="205"/>
        <v>209.83870967741936</v>
      </c>
      <c r="Q3312" t="s">
        <v>8326</v>
      </c>
      <c r="R3312" t="s">
        <v>8327</v>
      </c>
      <c r="S3312" s="14">
        <f t="shared" si="206"/>
        <v>42253.928530092591</v>
      </c>
      <c r="T3312" s="14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8219</v>
      </c>
      <c r="G3313" t="s">
        <v>8224</v>
      </c>
      <c r="H3313" t="s">
        <v>8246</v>
      </c>
      <c r="I3313" s="16">
        <v>1445065210</v>
      </c>
      <c r="J3313" s="16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1.0984</v>
      </c>
      <c r="P3313" s="19">
        <f t="shared" si="205"/>
        <v>61.022222222222226</v>
      </c>
      <c r="Q3313" t="s">
        <v>8326</v>
      </c>
      <c r="R3313" t="s">
        <v>8327</v>
      </c>
      <c r="S3313" s="14">
        <f t="shared" si="206"/>
        <v>42264.29178240741</v>
      </c>
      <c r="T3313" s="14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8219</v>
      </c>
      <c r="G3314" t="s">
        <v>8224</v>
      </c>
      <c r="H3314" t="s">
        <v>8246</v>
      </c>
      <c r="I3314" s="16">
        <v>1478901600</v>
      </c>
      <c r="J3314" s="16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1.0004</v>
      </c>
      <c r="P3314" s="19">
        <f t="shared" si="205"/>
        <v>61</v>
      </c>
      <c r="Q3314" t="s">
        <v>8326</v>
      </c>
      <c r="R3314" t="s">
        <v>8327</v>
      </c>
      <c r="S3314" s="14">
        <f t="shared" si="206"/>
        <v>42664.809560185182</v>
      </c>
      <c r="T3314" s="14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8219</v>
      </c>
      <c r="G3315" t="s">
        <v>8224</v>
      </c>
      <c r="H3315" t="s">
        <v>8246</v>
      </c>
      <c r="I3315" s="16">
        <v>1453856400</v>
      </c>
      <c r="J3315" s="16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1.1605000000000001</v>
      </c>
      <c r="P3315" s="19">
        <f t="shared" si="205"/>
        <v>80.034482758620683</v>
      </c>
      <c r="Q3315" t="s">
        <v>8326</v>
      </c>
      <c r="R3315" t="s">
        <v>8327</v>
      </c>
      <c r="S3315" s="14">
        <f t="shared" si="206"/>
        <v>42382.244409722218</v>
      </c>
      <c r="T3315" s="14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8219</v>
      </c>
      <c r="G3316" t="s">
        <v>8225</v>
      </c>
      <c r="H3316" t="s">
        <v>8247</v>
      </c>
      <c r="I3316" s="16">
        <v>1431115500</v>
      </c>
      <c r="J3316" s="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2.1074999999999999</v>
      </c>
      <c r="P3316" s="19">
        <f t="shared" si="205"/>
        <v>29.068965517241381</v>
      </c>
      <c r="Q3316" t="s">
        <v>8326</v>
      </c>
      <c r="R3316" t="s">
        <v>8327</v>
      </c>
      <c r="S3316" s="14">
        <f t="shared" si="206"/>
        <v>42105.267488425925</v>
      </c>
      <c r="T3316" s="14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8219</v>
      </c>
      <c r="G3317" t="s">
        <v>8225</v>
      </c>
      <c r="H3317" t="s">
        <v>8247</v>
      </c>
      <c r="I3317" s="16">
        <v>1462519041</v>
      </c>
      <c r="J3317" s="16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1.1000000000000001</v>
      </c>
      <c r="P3317" s="19">
        <f t="shared" si="205"/>
        <v>49.438202247191015</v>
      </c>
      <c r="Q3317" t="s">
        <v>8326</v>
      </c>
      <c r="R3317" t="s">
        <v>8327</v>
      </c>
      <c r="S3317" s="14">
        <f t="shared" si="206"/>
        <v>42466.303715277783</v>
      </c>
      <c r="T3317" s="14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8219</v>
      </c>
      <c r="G3318" t="s">
        <v>8224</v>
      </c>
      <c r="H3318" t="s">
        <v>8246</v>
      </c>
      <c r="I3318" s="16">
        <v>1407506040</v>
      </c>
      <c r="J3318" s="16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1.0008673425918038</v>
      </c>
      <c r="P3318" s="19">
        <f t="shared" si="205"/>
        <v>93.977440000000001</v>
      </c>
      <c r="Q3318" t="s">
        <v>8326</v>
      </c>
      <c r="R3318" t="s">
        <v>8327</v>
      </c>
      <c r="S3318" s="14">
        <f t="shared" si="206"/>
        <v>41826.871238425927</v>
      </c>
      <c r="T3318" s="14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8219</v>
      </c>
      <c r="G3319" t="s">
        <v>8224</v>
      </c>
      <c r="H3319" t="s">
        <v>8246</v>
      </c>
      <c r="I3319" s="16">
        <v>1465347424</v>
      </c>
      <c r="J3319" s="16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1.0619047619047619</v>
      </c>
      <c r="P3319" s="19">
        <f t="shared" si="205"/>
        <v>61.944444444444443</v>
      </c>
      <c r="Q3319" t="s">
        <v>8326</v>
      </c>
      <c r="R3319" t="s">
        <v>8327</v>
      </c>
      <c r="S3319" s="14">
        <f t="shared" si="206"/>
        <v>42499.039629629624</v>
      </c>
      <c r="T3319" s="14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8219</v>
      </c>
      <c r="G3320" t="s">
        <v>8229</v>
      </c>
      <c r="H3320" t="s">
        <v>8251</v>
      </c>
      <c r="I3320" s="16">
        <v>1460341800</v>
      </c>
      <c r="J3320" s="16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1.256</v>
      </c>
      <c r="P3320" s="19">
        <f t="shared" si="205"/>
        <v>78.5</v>
      </c>
      <c r="Q3320" t="s">
        <v>8326</v>
      </c>
      <c r="R3320" t="s">
        <v>8327</v>
      </c>
      <c r="S3320" s="14">
        <f t="shared" si="206"/>
        <v>42431.302002314813</v>
      </c>
      <c r="T3320" s="14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8219</v>
      </c>
      <c r="G3321" t="s">
        <v>8225</v>
      </c>
      <c r="H3321" t="s">
        <v>8247</v>
      </c>
      <c r="I3321" s="16">
        <v>1422712986</v>
      </c>
      <c r="J3321" s="16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1.08</v>
      </c>
      <c r="P3321" s="19">
        <f t="shared" si="205"/>
        <v>33.75</v>
      </c>
      <c r="Q3321" t="s">
        <v>8326</v>
      </c>
      <c r="R3321" t="s">
        <v>8327</v>
      </c>
      <c r="S3321" s="14">
        <f t="shared" si="206"/>
        <v>41990.585486111115</v>
      </c>
      <c r="T3321" s="14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8219</v>
      </c>
      <c r="G3322" t="s">
        <v>8224</v>
      </c>
      <c r="H3322" t="s">
        <v>8246</v>
      </c>
      <c r="I3322" s="16">
        <v>1466557557</v>
      </c>
      <c r="J3322" s="16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1.01</v>
      </c>
      <c r="P3322" s="19">
        <f t="shared" si="205"/>
        <v>66.44736842105263</v>
      </c>
      <c r="Q3322" t="s">
        <v>8326</v>
      </c>
      <c r="R3322" t="s">
        <v>8327</v>
      </c>
      <c r="S3322" s="14">
        <f t="shared" si="206"/>
        <v>42513.045798611114</v>
      </c>
      <c r="T3322" s="14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8219</v>
      </c>
      <c r="G3323" t="s">
        <v>8224</v>
      </c>
      <c r="H3323" t="s">
        <v>8246</v>
      </c>
      <c r="I3323" s="16">
        <v>1413431940</v>
      </c>
      <c r="J3323" s="16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1.0740000000000001</v>
      </c>
      <c r="P3323" s="19">
        <f t="shared" si="205"/>
        <v>35.799999999999997</v>
      </c>
      <c r="Q3323" t="s">
        <v>8326</v>
      </c>
      <c r="R3323" t="s">
        <v>8327</v>
      </c>
      <c r="S3323" s="14">
        <f t="shared" si="206"/>
        <v>41914.100289351853</v>
      </c>
      <c r="T3323" s="14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8219</v>
      </c>
      <c r="G3324" t="s">
        <v>8224</v>
      </c>
      <c r="H3324" t="s">
        <v>8246</v>
      </c>
      <c r="I3324" s="16">
        <v>1466567700</v>
      </c>
      <c r="J3324" s="16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1.0151515151515151</v>
      </c>
      <c r="P3324" s="19">
        <f t="shared" si="205"/>
        <v>145.65217391304347</v>
      </c>
      <c r="Q3324" t="s">
        <v>8326</v>
      </c>
      <c r="R3324" t="s">
        <v>8327</v>
      </c>
      <c r="S3324" s="14">
        <f t="shared" si="206"/>
        <v>42521.010370370372</v>
      </c>
      <c r="T3324" s="14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8219</v>
      </c>
      <c r="G3325" t="s">
        <v>8225</v>
      </c>
      <c r="H3325" t="s">
        <v>8247</v>
      </c>
      <c r="I3325" s="16">
        <v>1474793208</v>
      </c>
      <c r="J3325" s="16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1.2589999999999999</v>
      </c>
      <c r="P3325" s="19">
        <f t="shared" si="205"/>
        <v>25.693877551020407</v>
      </c>
      <c r="Q3325" t="s">
        <v>8326</v>
      </c>
      <c r="R3325" t="s">
        <v>8327</v>
      </c>
      <c r="S3325" s="14">
        <f t="shared" si="206"/>
        <v>42608.36583333333</v>
      </c>
      <c r="T3325" s="14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 s="16">
        <v>1465135190</v>
      </c>
      <c r="J3326" s="1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1.0166666666666666</v>
      </c>
      <c r="P3326" s="19">
        <f t="shared" si="205"/>
        <v>152.5</v>
      </c>
      <c r="Q3326" t="s">
        <v>8326</v>
      </c>
      <c r="R3326" t="s">
        <v>8327</v>
      </c>
      <c r="S3326" s="14">
        <f t="shared" si="206"/>
        <v>42512.58321759259</v>
      </c>
      <c r="T3326" s="14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8219</v>
      </c>
      <c r="G3327" t="s">
        <v>8225</v>
      </c>
      <c r="H3327" t="s">
        <v>8247</v>
      </c>
      <c r="I3327" s="16">
        <v>1428256277</v>
      </c>
      <c r="J3327" s="16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1.125</v>
      </c>
      <c r="P3327" s="19">
        <f t="shared" si="205"/>
        <v>30</v>
      </c>
      <c r="Q3327" t="s">
        <v>8326</v>
      </c>
      <c r="R3327" t="s">
        <v>8327</v>
      </c>
      <c r="S3327" s="14">
        <f t="shared" si="206"/>
        <v>42064.785613425927</v>
      </c>
      <c r="T3327" s="14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8219</v>
      </c>
      <c r="G3328" t="s">
        <v>8224</v>
      </c>
      <c r="H3328" t="s">
        <v>8246</v>
      </c>
      <c r="I3328" s="16">
        <v>1425830905</v>
      </c>
      <c r="J3328" s="16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1.0137499999999999</v>
      </c>
      <c r="P3328" s="19">
        <f t="shared" si="205"/>
        <v>142.28070175438597</v>
      </c>
      <c r="Q3328" t="s">
        <v>8326</v>
      </c>
      <c r="R3328" t="s">
        <v>8327</v>
      </c>
      <c r="S3328" s="14">
        <f t="shared" si="206"/>
        <v>42041.714178240742</v>
      </c>
      <c r="T3328" s="14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8219</v>
      </c>
      <c r="G3329" t="s">
        <v>8225</v>
      </c>
      <c r="H3329" t="s">
        <v>8247</v>
      </c>
      <c r="I3329" s="16">
        <v>1462697966</v>
      </c>
      <c r="J3329" s="16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1.0125</v>
      </c>
      <c r="P3329" s="19">
        <f t="shared" si="205"/>
        <v>24.545454545454547</v>
      </c>
      <c r="Q3329" t="s">
        <v>8326</v>
      </c>
      <c r="R3329" t="s">
        <v>8327</v>
      </c>
      <c r="S3329" s="14">
        <f t="shared" si="206"/>
        <v>42468.374606481477</v>
      </c>
      <c r="T3329" s="14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8219</v>
      </c>
      <c r="G3330" t="s">
        <v>8224</v>
      </c>
      <c r="H3330" t="s">
        <v>8246</v>
      </c>
      <c r="I3330" s="16">
        <v>1404522000</v>
      </c>
      <c r="J3330" s="16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1.4638888888888888</v>
      </c>
      <c r="P3330" s="19">
        <f t="shared" si="205"/>
        <v>292.77777777777777</v>
      </c>
      <c r="Q3330" t="s">
        <v>8326</v>
      </c>
      <c r="R3330" t="s">
        <v>8327</v>
      </c>
      <c r="S3330" s="14">
        <f t="shared" si="206"/>
        <v>41822.57503472222</v>
      </c>
      <c r="T3330" s="14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8219</v>
      </c>
      <c r="G3331" t="s">
        <v>8225</v>
      </c>
      <c r="H3331" t="s">
        <v>8247</v>
      </c>
      <c r="I3331" s="16">
        <v>1406502000</v>
      </c>
      <c r="J3331" s="16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E3331/D3331</f>
        <v>1.1679999999999999</v>
      </c>
      <c r="P3331" s="19">
        <f t="shared" ref="P3331:P3394" si="209">E3331/L3331</f>
        <v>44.92307692307692</v>
      </c>
      <c r="Q3331" t="s">
        <v>8326</v>
      </c>
      <c r="R3331" t="s">
        <v>8327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8219</v>
      </c>
      <c r="G3332" t="s">
        <v>8225</v>
      </c>
      <c r="H3332" t="s">
        <v>8247</v>
      </c>
      <c r="I3332" s="16">
        <v>1427919468</v>
      </c>
      <c r="J3332" s="16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1.0626666666666666</v>
      </c>
      <c r="P3332" s="19">
        <f t="shared" si="209"/>
        <v>23.10144927536232</v>
      </c>
      <c r="Q3332" t="s">
        <v>8326</v>
      </c>
      <c r="R3332" t="s">
        <v>8327</v>
      </c>
      <c r="S3332" s="14">
        <f t="shared" si="210"/>
        <v>42065.887361111112</v>
      </c>
      <c r="T3332" s="14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8219</v>
      </c>
      <c r="G3333" t="s">
        <v>8224</v>
      </c>
      <c r="H3333" t="s">
        <v>8246</v>
      </c>
      <c r="I3333" s="16">
        <v>1444149886</v>
      </c>
      <c r="J3333" s="16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1.0451999999999999</v>
      </c>
      <c r="P3333" s="19">
        <f t="shared" si="209"/>
        <v>80.400000000000006</v>
      </c>
      <c r="Q3333" t="s">
        <v>8326</v>
      </c>
      <c r="R3333" t="s">
        <v>8327</v>
      </c>
      <c r="S3333" s="14">
        <f t="shared" si="210"/>
        <v>42248.697754629626</v>
      </c>
      <c r="T3333" s="14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8219</v>
      </c>
      <c r="G3334" t="s">
        <v>8224</v>
      </c>
      <c r="H3334" t="s">
        <v>8246</v>
      </c>
      <c r="I3334" s="16">
        <v>1405802330</v>
      </c>
      <c r="J3334" s="16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</v>
      </c>
      <c r="P3334" s="19">
        <f t="shared" si="209"/>
        <v>72.289156626506028</v>
      </c>
      <c r="Q3334" t="s">
        <v>8326</v>
      </c>
      <c r="R3334" t="s">
        <v>8327</v>
      </c>
      <c r="S3334" s="14">
        <f t="shared" si="210"/>
        <v>41809.860300925924</v>
      </c>
      <c r="T3334" s="14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8219</v>
      </c>
      <c r="G3335" t="s">
        <v>8224</v>
      </c>
      <c r="H3335" t="s">
        <v>8246</v>
      </c>
      <c r="I3335" s="16">
        <v>1434384880</v>
      </c>
      <c r="J3335" s="16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1.0457142857142858</v>
      </c>
      <c r="P3335" s="19">
        <f t="shared" si="209"/>
        <v>32.972972972972975</v>
      </c>
      <c r="Q3335" t="s">
        <v>8326</v>
      </c>
      <c r="R3335" t="s">
        <v>8327</v>
      </c>
      <c r="S3335" s="14">
        <f t="shared" si="210"/>
        <v>42148.676851851851</v>
      </c>
      <c r="T3335" s="14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8219</v>
      </c>
      <c r="G3336" t="s">
        <v>8224</v>
      </c>
      <c r="H3336" t="s">
        <v>8246</v>
      </c>
      <c r="I3336" s="16">
        <v>1438259422</v>
      </c>
      <c r="J3336" s="1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1.3862051149573753</v>
      </c>
      <c r="P3336" s="19">
        <f t="shared" si="209"/>
        <v>116.65217391304348</v>
      </c>
      <c r="Q3336" t="s">
        <v>8326</v>
      </c>
      <c r="R3336" t="s">
        <v>8327</v>
      </c>
      <c r="S3336" s="14">
        <f t="shared" si="210"/>
        <v>42185.521087962959</v>
      </c>
      <c r="T3336" s="14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8219</v>
      </c>
      <c r="G3337" t="s">
        <v>8225</v>
      </c>
      <c r="H3337" t="s">
        <v>8247</v>
      </c>
      <c r="I3337" s="16">
        <v>1407106800</v>
      </c>
      <c r="J3337" s="16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1.0032000000000001</v>
      </c>
      <c r="P3337" s="19">
        <f t="shared" si="209"/>
        <v>79.61904761904762</v>
      </c>
      <c r="Q3337" t="s">
        <v>8326</v>
      </c>
      <c r="R3337" t="s">
        <v>8327</v>
      </c>
      <c r="S3337" s="14">
        <f t="shared" si="210"/>
        <v>41827.674143518518</v>
      </c>
      <c r="T3337" s="14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8219</v>
      </c>
      <c r="G3338" t="s">
        <v>8225</v>
      </c>
      <c r="H3338" t="s">
        <v>8247</v>
      </c>
      <c r="I3338" s="16">
        <v>1459845246</v>
      </c>
      <c r="J3338" s="16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</v>
      </c>
      <c r="P3338" s="19">
        <f t="shared" si="209"/>
        <v>27.777777777777779</v>
      </c>
      <c r="Q3338" t="s">
        <v>8326</v>
      </c>
      <c r="R3338" t="s">
        <v>8327</v>
      </c>
      <c r="S3338" s="14">
        <f t="shared" si="210"/>
        <v>42437.398680555561</v>
      </c>
      <c r="T3338" s="14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8219</v>
      </c>
      <c r="G3339" t="s">
        <v>8225</v>
      </c>
      <c r="H3339" t="s">
        <v>8247</v>
      </c>
      <c r="I3339" s="16">
        <v>1412974800</v>
      </c>
      <c r="J3339" s="16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1.1020000000000001</v>
      </c>
      <c r="P3339" s="19">
        <f t="shared" si="209"/>
        <v>81.029411764705884</v>
      </c>
      <c r="Q3339" t="s">
        <v>8326</v>
      </c>
      <c r="R3339" t="s">
        <v>8327</v>
      </c>
      <c r="S3339" s="14">
        <f t="shared" si="210"/>
        <v>41901.282025462962</v>
      </c>
      <c r="T3339" s="14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8219</v>
      </c>
      <c r="G3340" t="s">
        <v>8224</v>
      </c>
      <c r="H3340" t="s">
        <v>8246</v>
      </c>
      <c r="I3340" s="16">
        <v>1487944080</v>
      </c>
      <c r="J3340" s="16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1.0218</v>
      </c>
      <c r="P3340" s="19">
        <f t="shared" si="209"/>
        <v>136.84821428571428</v>
      </c>
      <c r="Q3340" t="s">
        <v>8326</v>
      </c>
      <c r="R3340" t="s">
        <v>8327</v>
      </c>
      <c r="S3340" s="14">
        <f t="shared" si="210"/>
        <v>42769.574999999997</v>
      </c>
      <c r="T3340" s="14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8219</v>
      </c>
      <c r="G3341" t="s">
        <v>8224</v>
      </c>
      <c r="H3341" t="s">
        <v>8246</v>
      </c>
      <c r="I3341" s="16">
        <v>1469721518</v>
      </c>
      <c r="J3341" s="16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1.0435000000000001</v>
      </c>
      <c r="P3341" s="19">
        <f t="shared" si="209"/>
        <v>177.61702127659575</v>
      </c>
      <c r="Q3341" t="s">
        <v>8326</v>
      </c>
      <c r="R3341" t="s">
        <v>8327</v>
      </c>
      <c r="S3341" s="14">
        <f t="shared" si="210"/>
        <v>42549.665717592594</v>
      </c>
      <c r="T3341" s="14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8219</v>
      </c>
      <c r="G3342" t="s">
        <v>8224</v>
      </c>
      <c r="H3342" t="s">
        <v>8246</v>
      </c>
      <c r="I3342" s="16">
        <v>1481066554</v>
      </c>
      <c r="J3342" s="16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1.3816666666666666</v>
      </c>
      <c r="P3342" s="19">
        <f t="shared" si="209"/>
        <v>109.07894736842105</v>
      </c>
      <c r="Q3342" t="s">
        <v>8326</v>
      </c>
      <c r="R3342" t="s">
        <v>8327</v>
      </c>
      <c r="S3342" s="14">
        <f t="shared" si="210"/>
        <v>42685.974004629628</v>
      </c>
      <c r="T3342" s="14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8219</v>
      </c>
      <c r="G3343" t="s">
        <v>8225</v>
      </c>
      <c r="H3343" t="s">
        <v>8247</v>
      </c>
      <c r="I3343" s="16">
        <v>1465750800</v>
      </c>
      <c r="J3343" s="16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</v>
      </c>
      <c r="P3343" s="19">
        <f t="shared" si="209"/>
        <v>119.64285714285714</v>
      </c>
      <c r="Q3343" t="s">
        <v>8326</v>
      </c>
      <c r="R3343" t="s">
        <v>8327</v>
      </c>
      <c r="S3343" s="14">
        <f t="shared" si="210"/>
        <v>42510.798854166671</v>
      </c>
      <c r="T3343" s="14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8219</v>
      </c>
      <c r="G3344" t="s">
        <v>8224</v>
      </c>
      <c r="H3344" t="s">
        <v>8246</v>
      </c>
      <c r="I3344" s="16">
        <v>1427864340</v>
      </c>
      <c r="J3344" s="16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1.0166666666666666</v>
      </c>
      <c r="P3344" s="19">
        <f t="shared" si="209"/>
        <v>78.205128205128204</v>
      </c>
      <c r="Q3344" t="s">
        <v>8326</v>
      </c>
      <c r="R3344" t="s">
        <v>8327</v>
      </c>
      <c r="S3344" s="14">
        <f t="shared" si="210"/>
        <v>42062.296412037031</v>
      </c>
      <c r="T3344" s="14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8219</v>
      </c>
      <c r="G3345" t="s">
        <v>8225</v>
      </c>
      <c r="H3345" t="s">
        <v>8247</v>
      </c>
      <c r="I3345" s="16">
        <v>1460553480</v>
      </c>
      <c r="J3345" s="16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1.7142857142857142</v>
      </c>
      <c r="P3345" s="19">
        <f t="shared" si="209"/>
        <v>52.173913043478258</v>
      </c>
      <c r="Q3345" t="s">
        <v>8326</v>
      </c>
      <c r="R3345" t="s">
        <v>8327</v>
      </c>
      <c r="S3345" s="14">
        <f t="shared" si="210"/>
        <v>42452.916481481487</v>
      </c>
      <c r="T3345" s="14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8219</v>
      </c>
      <c r="G3346" t="s">
        <v>8224</v>
      </c>
      <c r="H3346" t="s">
        <v>8246</v>
      </c>
      <c r="I3346" s="16">
        <v>1409374093</v>
      </c>
      <c r="J3346" s="1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1.0144444444444445</v>
      </c>
      <c r="P3346" s="19">
        <f t="shared" si="209"/>
        <v>114.125</v>
      </c>
      <c r="Q3346" t="s">
        <v>8326</v>
      </c>
      <c r="R3346" t="s">
        <v>8327</v>
      </c>
      <c r="S3346" s="14">
        <f t="shared" si="210"/>
        <v>41851.200150462959</v>
      </c>
      <c r="T3346" s="14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8219</v>
      </c>
      <c r="G3347" t="s">
        <v>8224</v>
      </c>
      <c r="H3347" t="s">
        <v>8246</v>
      </c>
      <c r="I3347" s="16">
        <v>1429317420</v>
      </c>
      <c r="J3347" s="16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1.3</v>
      </c>
      <c r="P3347" s="19">
        <f t="shared" si="209"/>
        <v>50</v>
      </c>
      <c r="Q3347" t="s">
        <v>8326</v>
      </c>
      <c r="R3347" t="s">
        <v>8327</v>
      </c>
      <c r="S3347" s="14">
        <f t="shared" si="210"/>
        <v>42053.106111111112</v>
      </c>
      <c r="T3347" s="14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8219</v>
      </c>
      <c r="G3348" t="s">
        <v>8224</v>
      </c>
      <c r="H3348" t="s">
        <v>8246</v>
      </c>
      <c r="I3348" s="16">
        <v>1424910910</v>
      </c>
      <c r="J3348" s="16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1.1000000000000001</v>
      </c>
      <c r="P3348" s="19">
        <f t="shared" si="209"/>
        <v>91.666666666666671</v>
      </c>
      <c r="Q3348" t="s">
        <v>8326</v>
      </c>
      <c r="R3348" t="s">
        <v>8327</v>
      </c>
      <c r="S3348" s="14">
        <f t="shared" si="210"/>
        <v>42054.024421296301</v>
      </c>
      <c r="T3348" s="14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8219</v>
      </c>
      <c r="G3349" t="s">
        <v>8225</v>
      </c>
      <c r="H3349" t="s">
        <v>8247</v>
      </c>
      <c r="I3349" s="16">
        <v>1462741200</v>
      </c>
      <c r="J3349" s="16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1.1944999999999999</v>
      </c>
      <c r="P3349" s="19">
        <f t="shared" si="209"/>
        <v>108.59090909090909</v>
      </c>
      <c r="Q3349" t="s">
        <v>8326</v>
      </c>
      <c r="R3349" t="s">
        <v>8327</v>
      </c>
      <c r="S3349" s="14">
        <f t="shared" si="210"/>
        <v>42484.551550925928</v>
      </c>
      <c r="T3349" s="14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8219</v>
      </c>
      <c r="G3350" t="s">
        <v>8224</v>
      </c>
      <c r="H3350" t="s">
        <v>8246</v>
      </c>
      <c r="I3350" s="16">
        <v>1461988740</v>
      </c>
      <c r="J3350" s="16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1.002909090909091</v>
      </c>
      <c r="P3350" s="19">
        <f t="shared" si="209"/>
        <v>69.822784810126578</v>
      </c>
      <c r="Q3350" t="s">
        <v>8326</v>
      </c>
      <c r="R3350" t="s">
        <v>8327</v>
      </c>
      <c r="S3350" s="14">
        <f t="shared" si="210"/>
        <v>42466.558796296296</v>
      </c>
      <c r="T3350" s="14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8219</v>
      </c>
      <c r="G3351" t="s">
        <v>8224</v>
      </c>
      <c r="H3351" t="s">
        <v>8246</v>
      </c>
      <c r="I3351" s="16">
        <v>1465837200</v>
      </c>
      <c r="J3351" s="16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1.534</v>
      </c>
      <c r="P3351" s="19">
        <f t="shared" si="209"/>
        <v>109.57142857142857</v>
      </c>
      <c r="Q3351" t="s">
        <v>8326</v>
      </c>
      <c r="R3351" t="s">
        <v>8327</v>
      </c>
      <c r="S3351" s="14">
        <f t="shared" si="210"/>
        <v>42513.110787037032</v>
      </c>
      <c r="T3351" s="14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 s="16">
        <v>1448838000</v>
      </c>
      <c r="J3352" s="16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1.0442857142857143</v>
      </c>
      <c r="P3352" s="19">
        <f t="shared" si="209"/>
        <v>71.666666666666671</v>
      </c>
      <c r="Q3352" t="s">
        <v>8326</v>
      </c>
      <c r="R3352" t="s">
        <v>8327</v>
      </c>
      <c r="S3352" s="14">
        <f t="shared" si="210"/>
        <v>42302.701516203699</v>
      </c>
      <c r="T3352" s="14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8219</v>
      </c>
      <c r="G3353" t="s">
        <v>8225</v>
      </c>
      <c r="H3353" t="s">
        <v>8247</v>
      </c>
      <c r="I3353" s="16">
        <v>1406113200</v>
      </c>
      <c r="J3353" s="16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1.0109999999999999</v>
      </c>
      <c r="P3353" s="19">
        <f t="shared" si="209"/>
        <v>93.611111111111114</v>
      </c>
      <c r="Q3353" t="s">
        <v>8326</v>
      </c>
      <c r="R3353" t="s">
        <v>8327</v>
      </c>
      <c r="S3353" s="14">
        <f t="shared" si="210"/>
        <v>41806.395428240743</v>
      </c>
      <c r="T3353" s="14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8219</v>
      </c>
      <c r="G3354" t="s">
        <v>8225</v>
      </c>
      <c r="H3354" t="s">
        <v>8247</v>
      </c>
      <c r="I3354" s="16">
        <v>1467414000</v>
      </c>
      <c r="J3354" s="16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1.0751999999999999</v>
      </c>
      <c r="P3354" s="19">
        <f t="shared" si="209"/>
        <v>76.8</v>
      </c>
      <c r="Q3354" t="s">
        <v>8326</v>
      </c>
      <c r="R3354" t="s">
        <v>8327</v>
      </c>
      <c r="S3354" s="14">
        <f t="shared" si="210"/>
        <v>42495.992800925931</v>
      </c>
      <c r="T3354" s="14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8219</v>
      </c>
      <c r="G3355" t="s">
        <v>8225</v>
      </c>
      <c r="H3355" t="s">
        <v>8247</v>
      </c>
      <c r="I3355" s="16">
        <v>1462230000</v>
      </c>
      <c r="J3355" s="16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3.15</v>
      </c>
      <c r="P3355" s="19">
        <f t="shared" si="209"/>
        <v>35.795454545454547</v>
      </c>
      <c r="Q3355" t="s">
        <v>8326</v>
      </c>
      <c r="R3355" t="s">
        <v>8327</v>
      </c>
      <c r="S3355" s="14">
        <f t="shared" si="210"/>
        <v>42479.432291666672</v>
      </c>
      <c r="T3355" s="14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8219</v>
      </c>
      <c r="G3356" t="s">
        <v>8224</v>
      </c>
      <c r="H3356" t="s">
        <v>8246</v>
      </c>
      <c r="I3356" s="16">
        <v>1446091260</v>
      </c>
      <c r="J3356" s="1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1.0193333333333334</v>
      </c>
      <c r="P3356" s="19">
        <f t="shared" si="209"/>
        <v>55.6</v>
      </c>
      <c r="Q3356" t="s">
        <v>8326</v>
      </c>
      <c r="R3356" t="s">
        <v>8327</v>
      </c>
      <c r="S3356" s="14">
        <f t="shared" si="210"/>
        <v>42270.7269212963</v>
      </c>
      <c r="T3356" s="14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8219</v>
      </c>
      <c r="G3357" t="s">
        <v>8225</v>
      </c>
      <c r="H3357" t="s">
        <v>8247</v>
      </c>
      <c r="I3357" s="16">
        <v>1462879020</v>
      </c>
      <c r="J3357" s="16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1.2628571428571429</v>
      </c>
      <c r="P3357" s="19">
        <f t="shared" si="209"/>
        <v>147.33333333333334</v>
      </c>
      <c r="Q3357" t="s">
        <v>8326</v>
      </c>
      <c r="R3357" t="s">
        <v>8327</v>
      </c>
      <c r="S3357" s="14">
        <f t="shared" si="210"/>
        <v>42489.619525462964</v>
      </c>
      <c r="T3357" s="14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8219</v>
      </c>
      <c r="G3358" t="s">
        <v>8225</v>
      </c>
      <c r="H3358" t="s">
        <v>8247</v>
      </c>
      <c r="I3358" s="16">
        <v>1468611272</v>
      </c>
      <c r="J3358" s="16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1.014</v>
      </c>
      <c r="P3358" s="19">
        <f t="shared" si="209"/>
        <v>56.333333333333336</v>
      </c>
      <c r="Q3358" t="s">
        <v>8326</v>
      </c>
      <c r="R3358" t="s">
        <v>8327</v>
      </c>
      <c r="S3358" s="14">
        <f t="shared" si="210"/>
        <v>42536.815648148149</v>
      </c>
      <c r="T3358" s="14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8219</v>
      </c>
      <c r="G3359" t="s">
        <v>8225</v>
      </c>
      <c r="H3359" t="s">
        <v>8247</v>
      </c>
      <c r="I3359" s="16">
        <v>1406887310</v>
      </c>
      <c r="J3359" s="16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1.01</v>
      </c>
      <c r="P3359" s="19">
        <f t="shared" si="209"/>
        <v>96.19047619047619</v>
      </c>
      <c r="Q3359" t="s">
        <v>8326</v>
      </c>
      <c r="R3359" t="s">
        <v>8327</v>
      </c>
      <c r="S3359" s="14">
        <f t="shared" si="210"/>
        <v>41822.417939814812</v>
      </c>
      <c r="T3359" s="14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8219</v>
      </c>
      <c r="G3360" t="s">
        <v>8224</v>
      </c>
      <c r="H3360" t="s">
        <v>8246</v>
      </c>
      <c r="I3360" s="16">
        <v>1416385679</v>
      </c>
      <c r="J3360" s="16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1.0299</v>
      </c>
      <c r="P3360" s="19">
        <f t="shared" si="209"/>
        <v>63.574074074074076</v>
      </c>
      <c r="Q3360" t="s">
        <v>8326</v>
      </c>
      <c r="R3360" t="s">
        <v>8327</v>
      </c>
      <c r="S3360" s="14">
        <f t="shared" si="210"/>
        <v>41932.311099537037</v>
      </c>
      <c r="T3360" s="14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8219</v>
      </c>
      <c r="G3361" t="s">
        <v>8224</v>
      </c>
      <c r="H3361" t="s">
        <v>8246</v>
      </c>
      <c r="I3361" s="16">
        <v>1487985734</v>
      </c>
      <c r="J3361" s="16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1.0625</v>
      </c>
      <c r="P3361" s="19">
        <f t="shared" si="209"/>
        <v>184.78260869565219</v>
      </c>
      <c r="Q3361" t="s">
        <v>8326</v>
      </c>
      <c r="R3361" t="s">
        <v>8327</v>
      </c>
      <c r="S3361" s="14">
        <f t="shared" si="210"/>
        <v>42746.057106481487</v>
      </c>
      <c r="T3361" s="14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8219</v>
      </c>
      <c r="G3362" t="s">
        <v>8244</v>
      </c>
      <c r="H3362" t="s">
        <v>8258</v>
      </c>
      <c r="I3362" s="16">
        <v>1481731140</v>
      </c>
      <c r="J3362" s="16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1.0137777777777779</v>
      </c>
      <c r="P3362" s="19">
        <f t="shared" si="209"/>
        <v>126.72222222222223</v>
      </c>
      <c r="Q3362" t="s">
        <v>8326</v>
      </c>
      <c r="R3362" t="s">
        <v>8327</v>
      </c>
      <c r="S3362" s="14">
        <f t="shared" si="210"/>
        <v>42697.082673611112</v>
      </c>
      <c r="T3362" s="14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8219</v>
      </c>
      <c r="G3363" t="s">
        <v>8224</v>
      </c>
      <c r="H3363" t="s">
        <v>8246</v>
      </c>
      <c r="I3363" s="16">
        <v>1409587140</v>
      </c>
      <c r="J3363" s="16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1.1346000000000001</v>
      </c>
      <c r="P3363" s="19">
        <f t="shared" si="209"/>
        <v>83.42647058823529</v>
      </c>
      <c r="Q3363" t="s">
        <v>8326</v>
      </c>
      <c r="R3363" t="s">
        <v>8327</v>
      </c>
      <c r="S3363" s="14">
        <f t="shared" si="210"/>
        <v>41866.025347222225</v>
      </c>
      <c r="T3363" s="14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8219</v>
      </c>
      <c r="G3364" t="s">
        <v>8224</v>
      </c>
      <c r="H3364" t="s">
        <v>8246</v>
      </c>
      <c r="I3364" s="16">
        <v>1425704100</v>
      </c>
      <c r="J3364" s="16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2.1800000000000002</v>
      </c>
      <c r="P3364" s="19">
        <f t="shared" si="209"/>
        <v>54.5</v>
      </c>
      <c r="Q3364" t="s">
        <v>8326</v>
      </c>
      <c r="R3364" t="s">
        <v>8327</v>
      </c>
      <c r="S3364" s="14">
        <f t="shared" si="210"/>
        <v>42056.091631944444</v>
      </c>
      <c r="T3364" s="14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8219</v>
      </c>
      <c r="G3365" t="s">
        <v>8224</v>
      </c>
      <c r="H3365" t="s">
        <v>8246</v>
      </c>
      <c r="I3365" s="16">
        <v>1408464000</v>
      </c>
      <c r="J3365" s="16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1.0141935483870967</v>
      </c>
      <c r="P3365" s="19">
        <f t="shared" si="209"/>
        <v>302.30769230769232</v>
      </c>
      <c r="Q3365" t="s">
        <v>8326</v>
      </c>
      <c r="R3365" t="s">
        <v>8327</v>
      </c>
      <c r="S3365" s="14">
        <f t="shared" si="210"/>
        <v>41851.771354166667</v>
      </c>
      <c r="T3365" s="14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8219</v>
      </c>
      <c r="G3366" t="s">
        <v>8225</v>
      </c>
      <c r="H3366" t="s">
        <v>8247</v>
      </c>
      <c r="I3366" s="16">
        <v>1458075600</v>
      </c>
      <c r="J3366" s="1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1.0593333333333332</v>
      </c>
      <c r="P3366" s="19">
        <f t="shared" si="209"/>
        <v>44.138888888888886</v>
      </c>
      <c r="Q3366" t="s">
        <v>8326</v>
      </c>
      <c r="R3366" t="s">
        <v>8327</v>
      </c>
      <c r="S3366" s="14">
        <f t="shared" si="210"/>
        <v>42422.977418981478</v>
      </c>
      <c r="T3366" s="14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8219</v>
      </c>
      <c r="G3367" t="s">
        <v>8224</v>
      </c>
      <c r="H3367" t="s">
        <v>8246</v>
      </c>
      <c r="I3367" s="16">
        <v>1449973592</v>
      </c>
      <c r="J3367" s="16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1.04</v>
      </c>
      <c r="P3367" s="19">
        <f t="shared" si="209"/>
        <v>866.66666666666663</v>
      </c>
      <c r="Q3367" t="s">
        <v>8326</v>
      </c>
      <c r="R3367" t="s">
        <v>8327</v>
      </c>
      <c r="S3367" s="14">
        <f t="shared" si="210"/>
        <v>42321.101759259262</v>
      </c>
      <c r="T3367" s="14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8219</v>
      </c>
      <c r="G3368" t="s">
        <v>8224</v>
      </c>
      <c r="H3368" t="s">
        <v>8246</v>
      </c>
      <c r="I3368" s="16">
        <v>1431481037</v>
      </c>
      <c r="J3368" s="16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2.21</v>
      </c>
      <c r="P3368" s="19">
        <f t="shared" si="209"/>
        <v>61.388888888888886</v>
      </c>
      <c r="Q3368" t="s">
        <v>8326</v>
      </c>
      <c r="R3368" t="s">
        <v>8327</v>
      </c>
      <c r="S3368" s="14">
        <f t="shared" si="210"/>
        <v>42107.067557870367</v>
      </c>
      <c r="T3368" s="14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8219</v>
      </c>
      <c r="G3369" t="s">
        <v>8225</v>
      </c>
      <c r="H3369" t="s">
        <v>8247</v>
      </c>
      <c r="I3369" s="16">
        <v>1438467894</v>
      </c>
      <c r="J3369" s="16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1.1866666666666668</v>
      </c>
      <c r="P3369" s="19">
        <f t="shared" si="209"/>
        <v>29.666666666666668</v>
      </c>
      <c r="Q3369" t="s">
        <v>8326</v>
      </c>
      <c r="R3369" t="s">
        <v>8327</v>
      </c>
      <c r="S3369" s="14">
        <f t="shared" si="210"/>
        <v>42192.933958333335</v>
      </c>
      <c r="T3369" s="14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8219</v>
      </c>
      <c r="G3370" t="s">
        <v>8224</v>
      </c>
      <c r="H3370" t="s">
        <v>8246</v>
      </c>
      <c r="I3370" s="16">
        <v>1420088400</v>
      </c>
      <c r="J3370" s="16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1.046</v>
      </c>
      <c r="P3370" s="19">
        <f t="shared" si="209"/>
        <v>45.478260869565219</v>
      </c>
      <c r="Q3370" t="s">
        <v>8326</v>
      </c>
      <c r="R3370" t="s">
        <v>8327</v>
      </c>
      <c r="S3370" s="14">
        <f t="shared" si="210"/>
        <v>41969.199756944443</v>
      </c>
      <c r="T3370" s="14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 s="16">
        <v>1484441980</v>
      </c>
      <c r="J3371" s="16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1.0389999999999999</v>
      </c>
      <c r="P3371" s="19">
        <f t="shared" si="209"/>
        <v>96.203703703703709</v>
      </c>
      <c r="Q3371" t="s">
        <v>8326</v>
      </c>
      <c r="R3371" t="s">
        <v>8327</v>
      </c>
      <c r="S3371" s="14">
        <f t="shared" si="210"/>
        <v>42690.041435185187</v>
      </c>
      <c r="T3371" s="14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8219</v>
      </c>
      <c r="G3372" t="s">
        <v>8224</v>
      </c>
      <c r="H3372" t="s">
        <v>8246</v>
      </c>
      <c r="I3372" s="16">
        <v>1481961600</v>
      </c>
      <c r="J3372" s="16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1.1773333333333333</v>
      </c>
      <c r="P3372" s="19">
        <f t="shared" si="209"/>
        <v>67.92307692307692</v>
      </c>
      <c r="Q3372" t="s">
        <v>8326</v>
      </c>
      <c r="R3372" t="s">
        <v>8327</v>
      </c>
      <c r="S3372" s="14">
        <f t="shared" si="210"/>
        <v>42690.334317129629</v>
      </c>
      <c r="T3372" s="14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8219</v>
      </c>
      <c r="G3373" t="s">
        <v>8224</v>
      </c>
      <c r="H3373" t="s">
        <v>8246</v>
      </c>
      <c r="I3373" s="16">
        <v>1449089965</v>
      </c>
      <c r="J3373" s="16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1.385</v>
      </c>
      <c r="P3373" s="19">
        <f t="shared" si="209"/>
        <v>30.777777777777779</v>
      </c>
      <c r="Q3373" t="s">
        <v>8326</v>
      </c>
      <c r="R3373" t="s">
        <v>8327</v>
      </c>
      <c r="S3373" s="14">
        <f t="shared" si="210"/>
        <v>42312.874594907407</v>
      </c>
      <c r="T3373" s="14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8219</v>
      </c>
      <c r="G3374" t="s">
        <v>8224</v>
      </c>
      <c r="H3374" t="s">
        <v>8246</v>
      </c>
      <c r="I3374" s="16">
        <v>1408942740</v>
      </c>
      <c r="J3374" s="16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1.0349999999999999</v>
      </c>
      <c r="P3374" s="19">
        <f t="shared" si="209"/>
        <v>38.333333333333336</v>
      </c>
      <c r="Q3374" t="s">
        <v>8326</v>
      </c>
      <c r="R3374" t="s">
        <v>8327</v>
      </c>
      <c r="S3374" s="14">
        <f t="shared" si="210"/>
        <v>41855.548101851848</v>
      </c>
      <c r="T3374" s="14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8219</v>
      </c>
      <c r="G3375" t="s">
        <v>8225</v>
      </c>
      <c r="H3375" t="s">
        <v>8247</v>
      </c>
      <c r="I3375" s="16">
        <v>1437235200</v>
      </c>
      <c r="J3375" s="16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1.0024999999999999</v>
      </c>
      <c r="P3375" s="19">
        <f t="shared" si="209"/>
        <v>66.833333333333329</v>
      </c>
      <c r="Q3375" t="s">
        <v>8326</v>
      </c>
      <c r="R3375" t="s">
        <v>8327</v>
      </c>
      <c r="S3375" s="14">
        <f t="shared" si="210"/>
        <v>42179.854629629626</v>
      </c>
      <c r="T3375" s="14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8219</v>
      </c>
      <c r="G3376" t="s">
        <v>8229</v>
      </c>
      <c r="H3376" t="s">
        <v>8251</v>
      </c>
      <c r="I3376" s="16">
        <v>1446053616</v>
      </c>
      <c r="J3376" s="1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1.0657142857142856</v>
      </c>
      <c r="P3376" s="19">
        <f t="shared" si="209"/>
        <v>71.730769230769226</v>
      </c>
      <c r="Q3376" t="s">
        <v>8326</v>
      </c>
      <c r="R3376" t="s">
        <v>8327</v>
      </c>
      <c r="S3376" s="14">
        <f t="shared" si="210"/>
        <v>42275.731666666667</v>
      </c>
      <c r="T3376" s="14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8219</v>
      </c>
      <c r="G3377" t="s">
        <v>8225</v>
      </c>
      <c r="H3377" t="s">
        <v>8247</v>
      </c>
      <c r="I3377" s="16">
        <v>1400423973</v>
      </c>
      <c r="J3377" s="16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</v>
      </c>
      <c r="P3377" s="19">
        <f t="shared" si="209"/>
        <v>176.47058823529412</v>
      </c>
      <c r="Q3377" t="s">
        <v>8326</v>
      </c>
      <c r="R3377" t="s">
        <v>8327</v>
      </c>
      <c r="S3377" s="14">
        <f t="shared" si="210"/>
        <v>41765.610798611109</v>
      </c>
      <c r="T3377" s="14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8219</v>
      </c>
      <c r="G3378" t="s">
        <v>8224</v>
      </c>
      <c r="H3378" t="s">
        <v>8246</v>
      </c>
      <c r="I3378" s="16">
        <v>1429976994</v>
      </c>
      <c r="J3378" s="16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1.0001249999999999</v>
      </c>
      <c r="P3378" s="19">
        <f t="shared" si="209"/>
        <v>421.10526315789474</v>
      </c>
      <c r="Q3378" t="s">
        <v>8326</v>
      </c>
      <c r="R3378" t="s">
        <v>8327</v>
      </c>
      <c r="S3378" s="14">
        <f t="shared" si="210"/>
        <v>42059.701319444444</v>
      </c>
      <c r="T3378" s="14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8219</v>
      </c>
      <c r="G3379" t="s">
        <v>8225</v>
      </c>
      <c r="H3379" t="s">
        <v>8247</v>
      </c>
      <c r="I3379" s="16">
        <v>1426870560</v>
      </c>
      <c r="J3379" s="16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1.0105</v>
      </c>
      <c r="P3379" s="19">
        <f t="shared" si="209"/>
        <v>104.98701298701299</v>
      </c>
      <c r="Q3379" t="s">
        <v>8326</v>
      </c>
      <c r="R3379" t="s">
        <v>8327</v>
      </c>
      <c r="S3379" s="14">
        <f t="shared" si="210"/>
        <v>42053.732627314821</v>
      </c>
      <c r="T3379" s="14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8219</v>
      </c>
      <c r="G3380" t="s">
        <v>8225</v>
      </c>
      <c r="H3380" t="s">
        <v>8247</v>
      </c>
      <c r="I3380" s="16">
        <v>1409490480</v>
      </c>
      <c r="J3380" s="16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1.0763636363636364</v>
      </c>
      <c r="P3380" s="19">
        <f t="shared" si="209"/>
        <v>28.19047619047619</v>
      </c>
      <c r="Q3380" t="s">
        <v>8326</v>
      </c>
      <c r="R3380" t="s">
        <v>8327</v>
      </c>
      <c r="S3380" s="14">
        <f t="shared" si="210"/>
        <v>41858.355393518519</v>
      </c>
      <c r="T3380" s="14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8219</v>
      </c>
      <c r="G3381" t="s">
        <v>8225</v>
      </c>
      <c r="H3381" t="s">
        <v>8247</v>
      </c>
      <c r="I3381" s="16">
        <v>1440630000</v>
      </c>
      <c r="J3381" s="16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1.0365</v>
      </c>
      <c r="P3381" s="19">
        <f t="shared" si="209"/>
        <v>54.55263157894737</v>
      </c>
      <c r="Q3381" t="s">
        <v>8326</v>
      </c>
      <c r="R3381" t="s">
        <v>8327</v>
      </c>
      <c r="S3381" s="14">
        <f t="shared" si="210"/>
        <v>42225.513888888891</v>
      </c>
      <c r="T3381" s="14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8219</v>
      </c>
      <c r="G3382" t="s">
        <v>8224</v>
      </c>
      <c r="H3382" t="s">
        <v>8246</v>
      </c>
      <c r="I3382" s="16">
        <v>1417305178</v>
      </c>
      <c r="J3382" s="16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1.0443333333333333</v>
      </c>
      <c r="P3382" s="19">
        <f t="shared" si="209"/>
        <v>111.89285714285714</v>
      </c>
      <c r="Q3382" t="s">
        <v>8326</v>
      </c>
      <c r="R3382" t="s">
        <v>8327</v>
      </c>
      <c r="S3382" s="14">
        <f t="shared" si="210"/>
        <v>41937.95344907407</v>
      </c>
      <c r="T3382" s="14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8219</v>
      </c>
      <c r="G3383" t="s">
        <v>8224</v>
      </c>
      <c r="H3383" t="s">
        <v>8246</v>
      </c>
      <c r="I3383" s="16">
        <v>1426044383</v>
      </c>
      <c r="J3383" s="16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1.0225</v>
      </c>
      <c r="P3383" s="19">
        <f t="shared" si="209"/>
        <v>85.208333333333329</v>
      </c>
      <c r="Q3383" t="s">
        <v>8326</v>
      </c>
      <c r="R3383" t="s">
        <v>8327</v>
      </c>
      <c r="S3383" s="14">
        <f t="shared" si="210"/>
        <v>42044.184988425928</v>
      </c>
      <c r="T3383" s="14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8219</v>
      </c>
      <c r="G3384" t="s">
        <v>8225</v>
      </c>
      <c r="H3384" t="s">
        <v>8247</v>
      </c>
      <c r="I3384" s="16">
        <v>1470092340</v>
      </c>
      <c r="J3384" s="16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1.0074285714285713</v>
      </c>
      <c r="P3384" s="19">
        <f t="shared" si="209"/>
        <v>76.652173913043484</v>
      </c>
      <c r="Q3384" t="s">
        <v>8326</v>
      </c>
      <c r="R3384" t="s">
        <v>8327</v>
      </c>
      <c r="S3384" s="14">
        <f t="shared" si="210"/>
        <v>42559.431203703702</v>
      </c>
      <c r="T3384" s="14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8219</v>
      </c>
      <c r="G3385" t="s">
        <v>8224</v>
      </c>
      <c r="H3385" t="s">
        <v>8246</v>
      </c>
      <c r="I3385" s="16">
        <v>1466707620</v>
      </c>
      <c r="J3385" s="16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1.1171428571428572</v>
      </c>
      <c r="P3385" s="19">
        <f t="shared" si="209"/>
        <v>65.166666666666671</v>
      </c>
      <c r="Q3385" t="s">
        <v>8326</v>
      </c>
      <c r="R3385" t="s">
        <v>8327</v>
      </c>
      <c r="S3385" s="14">
        <f t="shared" si="210"/>
        <v>42524.782638888893</v>
      </c>
      <c r="T3385" s="14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8219</v>
      </c>
      <c r="G3386" t="s">
        <v>8224</v>
      </c>
      <c r="H3386" t="s">
        <v>8246</v>
      </c>
      <c r="I3386" s="16">
        <v>1448074800</v>
      </c>
      <c r="J3386" s="1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1.0001100000000001</v>
      </c>
      <c r="P3386" s="19">
        <f t="shared" si="209"/>
        <v>93.760312499999998</v>
      </c>
      <c r="Q3386" t="s">
        <v>8326</v>
      </c>
      <c r="R3386" t="s">
        <v>8327</v>
      </c>
      <c r="S3386" s="14">
        <f t="shared" si="210"/>
        <v>42292.087592592594</v>
      </c>
      <c r="T3386" s="14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8219</v>
      </c>
      <c r="G3387" t="s">
        <v>8224</v>
      </c>
      <c r="H3387" t="s">
        <v>8246</v>
      </c>
      <c r="I3387" s="16">
        <v>1418244552</v>
      </c>
      <c r="J3387" s="16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</v>
      </c>
      <c r="P3387" s="19">
        <f t="shared" si="209"/>
        <v>133.33333333333334</v>
      </c>
      <c r="Q3387" t="s">
        <v>8326</v>
      </c>
      <c r="R3387" t="s">
        <v>8327</v>
      </c>
      <c r="S3387" s="14">
        <f t="shared" si="210"/>
        <v>41953.8675</v>
      </c>
      <c r="T3387" s="14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8219</v>
      </c>
      <c r="G3388" t="s">
        <v>8224</v>
      </c>
      <c r="H3388" t="s">
        <v>8246</v>
      </c>
      <c r="I3388" s="16">
        <v>1417620506</v>
      </c>
      <c r="J3388" s="16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1.05</v>
      </c>
      <c r="P3388" s="19">
        <f t="shared" si="209"/>
        <v>51.219512195121951</v>
      </c>
      <c r="Q3388" t="s">
        <v>8326</v>
      </c>
      <c r="R3388" t="s">
        <v>8327</v>
      </c>
      <c r="S3388" s="14">
        <f t="shared" si="210"/>
        <v>41946.644745370373</v>
      </c>
      <c r="T3388" s="14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8219</v>
      </c>
      <c r="G3389" t="s">
        <v>8224</v>
      </c>
      <c r="H3389" t="s">
        <v>8246</v>
      </c>
      <c r="I3389" s="16">
        <v>1418581088</v>
      </c>
      <c r="J3389" s="16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1.1686666666666667</v>
      </c>
      <c r="P3389" s="19">
        <f t="shared" si="209"/>
        <v>100.17142857142858</v>
      </c>
      <c r="Q3389" t="s">
        <v>8326</v>
      </c>
      <c r="R3389" t="s">
        <v>8327</v>
      </c>
      <c r="S3389" s="14">
        <f t="shared" si="210"/>
        <v>41947.762592592589</v>
      </c>
      <c r="T3389" s="14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8219</v>
      </c>
      <c r="G3390" t="s">
        <v>8225</v>
      </c>
      <c r="H3390" t="s">
        <v>8247</v>
      </c>
      <c r="I3390" s="16">
        <v>1434625441</v>
      </c>
      <c r="J3390" s="16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1.038</v>
      </c>
      <c r="P3390" s="19">
        <f t="shared" si="209"/>
        <v>34.6</v>
      </c>
      <c r="Q3390" t="s">
        <v>8326</v>
      </c>
      <c r="R3390" t="s">
        <v>8327</v>
      </c>
      <c r="S3390" s="14">
        <f t="shared" si="210"/>
        <v>42143.461122685185</v>
      </c>
      <c r="T3390" s="14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8219</v>
      </c>
      <c r="G3391" t="s">
        <v>8224</v>
      </c>
      <c r="H3391" t="s">
        <v>8246</v>
      </c>
      <c r="I3391" s="16">
        <v>1464960682</v>
      </c>
      <c r="J3391" s="16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1.145</v>
      </c>
      <c r="P3391" s="19">
        <f t="shared" si="209"/>
        <v>184.67741935483872</v>
      </c>
      <c r="Q3391" t="s">
        <v>8326</v>
      </c>
      <c r="R3391" t="s">
        <v>8327</v>
      </c>
      <c r="S3391" s="14">
        <f t="shared" si="210"/>
        <v>42494.563449074078</v>
      </c>
      <c r="T3391" s="14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8219</v>
      </c>
      <c r="G3392" t="s">
        <v>8224</v>
      </c>
      <c r="H3392" t="s">
        <v>8246</v>
      </c>
      <c r="I3392" s="16">
        <v>1405017345</v>
      </c>
      <c r="J3392" s="16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1.024</v>
      </c>
      <c r="P3392" s="19">
        <f t="shared" si="209"/>
        <v>69.818181818181813</v>
      </c>
      <c r="Q3392" t="s">
        <v>8326</v>
      </c>
      <c r="R3392" t="s">
        <v>8327</v>
      </c>
      <c r="S3392" s="14">
        <f t="shared" si="210"/>
        <v>41815.774826388886</v>
      </c>
      <c r="T3392" s="14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8219</v>
      </c>
      <c r="G3393" t="s">
        <v>8224</v>
      </c>
      <c r="H3393" t="s">
        <v>8246</v>
      </c>
      <c r="I3393" s="16">
        <v>1407536880</v>
      </c>
      <c r="J3393" s="16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2.23</v>
      </c>
      <c r="P3393" s="19">
        <f t="shared" si="209"/>
        <v>61.944444444444443</v>
      </c>
      <c r="Q3393" t="s">
        <v>8326</v>
      </c>
      <c r="R3393" t="s">
        <v>8327</v>
      </c>
      <c r="S3393" s="14">
        <f t="shared" si="210"/>
        <v>41830.545694444445</v>
      </c>
      <c r="T3393" s="14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8219</v>
      </c>
      <c r="G3394" t="s">
        <v>8225</v>
      </c>
      <c r="H3394" t="s">
        <v>8247</v>
      </c>
      <c r="I3394" s="16">
        <v>1462565855</v>
      </c>
      <c r="J3394" s="16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</v>
      </c>
      <c r="P3394" s="19">
        <f t="shared" si="209"/>
        <v>41.666666666666664</v>
      </c>
      <c r="Q3394" t="s">
        <v>8326</v>
      </c>
      <c r="R3394" t="s">
        <v>8327</v>
      </c>
      <c r="S3394" s="14">
        <f t="shared" si="210"/>
        <v>42446.845543981486</v>
      </c>
      <c r="T3394" s="14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8219</v>
      </c>
      <c r="G3395" t="s">
        <v>8224</v>
      </c>
      <c r="H3395" t="s">
        <v>8246</v>
      </c>
      <c r="I3395" s="16">
        <v>1415234760</v>
      </c>
      <c r="J3395" s="16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E3395/D3395</f>
        <v>1.0580000000000001</v>
      </c>
      <c r="P3395" s="19">
        <f t="shared" ref="P3395:P3458" si="213">E3395/L3395</f>
        <v>36.06818181818182</v>
      </c>
      <c r="Q3395" t="s">
        <v>8326</v>
      </c>
      <c r="R3395" t="s">
        <v>8327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8219</v>
      </c>
      <c r="G3396" t="s">
        <v>8225</v>
      </c>
      <c r="H3396" t="s">
        <v>8247</v>
      </c>
      <c r="I3396" s="16">
        <v>1406470645</v>
      </c>
      <c r="J3396" s="1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1.4236363636363636</v>
      </c>
      <c r="P3396" s="19">
        <f t="shared" si="213"/>
        <v>29</v>
      </c>
      <c r="Q3396" t="s">
        <v>8326</v>
      </c>
      <c r="R3396" t="s">
        <v>8327</v>
      </c>
      <c r="S3396" s="14">
        <f t="shared" si="214"/>
        <v>41817.59542824074</v>
      </c>
      <c r="T3396" s="14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8219</v>
      </c>
      <c r="G3397" t="s">
        <v>8225</v>
      </c>
      <c r="H3397" t="s">
        <v>8247</v>
      </c>
      <c r="I3397" s="16">
        <v>1433009400</v>
      </c>
      <c r="J3397" s="16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1.84</v>
      </c>
      <c r="P3397" s="19">
        <f t="shared" si="213"/>
        <v>24.210526315789473</v>
      </c>
      <c r="Q3397" t="s">
        <v>8326</v>
      </c>
      <c r="R3397" t="s">
        <v>8327</v>
      </c>
      <c r="S3397" s="14">
        <f t="shared" si="214"/>
        <v>42140.712314814817</v>
      </c>
      <c r="T3397" s="14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8219</v>
      </c>
      <c r="G3398" t="s">
        <v>8224</v>
      </c>
      <c r="H3398" t="s">
        <v>8246</v>
      </c>
      <c r="I3398" s="16">
        <v>1401595140</v>
      </c>
      <c r="J3398" s="16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1.0433333333333332</v>
      </c>
      <c r="P3398" s="19">
        <f t="shared" si="213"/>
        <v>55.892857142857146</v>
      </c>
      <c r="Q3398" t="s">
        <v>8326</v>
      </c>
      <c r="R3398" t="s">
        <v>8327</v>
      </c>
      <c r="S3398" s="14">
        <f t="shared" si="214"/>
        <v>41764.44663194444</v>
      </c>
      <c r="T3398" s="14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8219</v>
      </c>
      <c r="G3399" t="s">
        <v>8225</v>
      </c>
      <c r="H3399" t="s">
        <v>8247</v>
      </c>
      <c r="I3399" s="16">
        <v>1455832800</v>
      </c>
      <c r="J3399" s="16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1.1200000000000001</v>
      </c>
      <c r="P3399" s="19">
        <f t="shared" si="213"/>
        <v>11.666666666666666</v>
      </c>
      <c r="Q3399" t="s">
        <v>8326</v>
      </c>
      <c r="R3399" t="s">
        <v>8327</v>
      </c>
      <c r="S3399" s="14">
        <f t="shared" si="214"/>
        <v>42378.478344907402</v>
      </c>
      <c r="T3399" s="14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8219</v>
      </c>
      <c r="G3400" t="s">
        <v>8224</v>
      </c>
      <c r="H3400" t="s">
        <v>8246</v>
      </c>
      <c r="I3400" s="16">
        <v>1416589200</v>
      </c>
      <c r="J3400" s="16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1.1107499999999999</v>
      </c>
      <c r="P3400" s="19">
        <f t="shared" si="213"/>
        <v>68.353846153846149</v>
      </c>
      <c r="Q3400" t="s">
        <v>8326</v>
      </c>
      <c r="R3400" t="s">
        <v>8327</v>
      </c>
      <c r="S3400" s="14">
        <f t="shared" si="214"/>
        <v>41941.75203703704</v>
      </c>
      <c r="T3400" s="14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8219</v>
      </c>
      <c r="G3401" t="s">
        <v>8225</v>
      </c>
      <c r="H3401" t="s">
        <v>8247</v>
      </c>
      <c r="I3401" s="16">
        <v>1424556325</v>
      </c>
      <c r="J3401" s="16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1.0375000000000001</v>
      </c>
      <c r="P3401" s="19">
        <f t="shared" si="213"/>
        <v>27.065217391304348</v>
      </c>
      <c r="Q3401" t="s">
        <v>8326</v>
      </c>
      <c r="R3401" t="s">
        <v>8327</v>
      </c>
      <c r="S3401" s="14">
        <f t="shared" si="214"/>
        <v>42026.920428240745</v>
      </c>
      <c r="T3401" s="14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8219</v>
      </c>
      <c r="G3402" t="s">
        <v>8224</v>
      </c>
      <c r="H3402" t="s">
        <v>8246</v>
      </c>
      <c r="I3402" s="16">
        <v>1409266414</v>
      </c>
      <c r="J3402" s="16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1.0041</v>
      </c>
      <c r="P3402" s="19">
        <f t="shared" si="213"/>
        <v>118.12941176470588</v>
      </c>
      <c r="Q3402" t="s">
        <v>8326</v>
      </c>
      <c r="R3402" t="s">
        <v>8327</v>
      </c>
      <c r="S3402" s="14">
        <f t="shared" si="214"/>
        <v>41834.953865740739</v>
      </c>
      <c r="T3402" s="14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8219</v>
      </c>
      <c r="G3403" t="s">
        <v>8225</v>
      </c>
      <c r="H3403" t="s">
        <v>8247</v>
      </c>
      <c r="I3403" s="16">
        <v>1438968146</v>
      </c>
      <c r="J3403" s="16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1.0186206896551724</v>
      </c>
      <c r="P3403" s="19">
        <f t="shared" si="213"/>
        <v>44.757575757575758</v>
      </c>
      <c r="Q3403" t="s">
        <v>8326</v>
      </c>
      <c r="R3403" t="s">
        <v>8327</v>
      </c>
      <c r="S3403" s="14">
        <f t="shared" si="214"/>
        <v>42193.723912037036</v>
      </c>
      <c r="T3403" s="14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8219</v>
      </c>
      <c r="G3404" t="s">
        <v>8224</v>
      </c>
      <c r="H3404" t="s">
        <v>8246</v>
      </c>
      <c r="I3404" s="16">
        <v>1447295460</v>
      </c>
      <c r="J3404" s="16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1.0976666666666666</v>
      </c>
      <c r="P3404" s="19">
        <f t="shared" si="213"/>
        <v>99.787878787878782</v>
      </c>
      <c r="Q3404" t="s">
        <v>8326</v>
      </c>
      <c r="R3404" t="s">
        <v>8327</v>
      </c>
      <c r="S3404" s="14">
        <f t="shared" si="214"/>
        <v>42290.61855324074</v>
      </c>
      <c r="T3404" s="14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8219</v>
      </c>
      <c r="G3405" t="s">
        <v>8225</v>
      </c>
      <c r="H3405" t="s">
        <v>8247</v>
      </c>
      <c r="I3405" s="16">
        <v>1435230324</v>
      </c>
      <c r="J3405" s="16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</v>
      </c>
      <c r="P3405" s="19">
        <f t="shared" si="213"/>
        <v>117.64705882352941</v>
      </c>
      <c r="Q3405" t="s">
        <v>8326</v>
      </c>
      <c r="R3405" t="s">
        <v>8327</v>
      </c>
      <c r="S3405" s="14">
        <f t="shared" si="214"/>
        <v>42150.462083333332</v>
      </c>
      <c r="T3405" s="14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8219</v>
      </c>
      <c r="G3406" t="s">
        <v>8224</v>
      </c>
      <c r="H3406" t="s">
        <v>8246</v>
      </c>
      <c r="I3406" s="16">
        <v>1434542702</v>
      </c>
      <c r="J3406" s="1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1.22</v>
      </c>
      <c r="P3406" s="19">
        <f t="shared" si="213"/>
        <v>203.33333333333334</v>
      </c>
      <c r="Q3406" t="s">
        <v>8326</v>
      </c>
      <c r="R3406" t="s">
        <v>8327</v>
      </c>
      <c r="S3406" s="14">
        <f t="shared" si="214"/>
        <v>42152.503495370373</v>
      </c>
      <c r="T3406" s="14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8219</v>
      </c>
      <c r="G3407" t="s">
        <v>8225</v>
      </c>
      <c r="H3407" t="s">
        <v>8247</v>
      </c>
      <c r="I3407" s="16">
        <v>1456876740</v>
      </c>
      <c r="J3407" s="16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1.3757142857142857</v>
      </c>
      <c r="P3407" s="19">
        <f t="shared" si="213"/>
        <v>28.323529411764707</v>
      </c>
      <c r="Q3407" t="s">
        <v>8326</v>
      </c>
      <c r="R3407" t="s">
        <v>8327</v>
      </c>
      <c r="S3407" s="14">
        <f t="shared" si="214"/>
        <v>42410.017199074078</v>
      </c>
      <c r="T3407" s="14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8219</v>
      </c>
      <c r="G3408" t="s">
        <v>8224</v>
      </c>
      <c r="H3408" t="s">
        <v>8246</v>
      </c>
      <c r="I3408" s="16">
        <v>1405511376</v>
      </c>
      <c r="J3408" s="16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1.0031000000000001</v>
      </c>
      <c r="P3408" s="19">
        <f t="shared" si="213"/>
        <v>110.23076923076923</v>
      </c>
      <c r="Q3408" t="s">
        <v>8326</v>
      </c>
      <c r="R3408" t="s">
        <v>8327</v>
      </c>
      <c r="S3408" s="14">
        <f t="shared" si="214"/>
        <v>41791.492777777778</v>
      </c>
      <c r="T3408" s="14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8219</v>
      </c>
      <c r="G3409" t="s">
        <v>8225</v>
      </c>
      <c r="H3409" t="s">
        <v>8247</v>
      </c>
      <c r="I3409" s="16">
        <v>1404641289</v>
      </c>
      <c r="J3409" s="16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1.071</v>
      </c>
      <c r="P3409" s="19">
        <f t="shared" si="213"/>
        <v>31.970149253731343</v>
      </c>
      <c r="Q3409" t="s">
        <v>8326</v>
      </c>
      <c r="R3409" t="s">
        <v>8327</v>
      </c>
      <c r="S3409" s="14">
        <f t="shared" si="214"/>
        <v>41796.422326388885</v>
      </c>
      <c r="T3409" s="14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8219</v>
      </c>
      <c r="G3410" t="s">
        <v>8224</v>
      </c>
      <c r="H3410" t="s">
        <v>8246</v>
      </c>
      <c r="I3410" s="16">
        <v>1405727304</v>
      </c>
      <c r="J3410" s="16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2.11</v>
      </c>
      <c r="P3410" s="19">
        <f t="shared" si="213"/>
        <v>58.611111111111114</v>
      </c>
      <c r="Q3410" t="s">
        <v>8326</v>
      </c>
      <c r="R3410" t="s">
        <v>8327</v>
      </c>
      <c r="S3410" s="14">
        <f t="shared" si="214"/>
        <v>41808.991944444446</v>
      </c>
      <c r="T3410" s="14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8219</v>
      </c>
      <c r="G3411" t="s">
        <v>8225</v>
      </c>
      <c r="H3411" t="s">
        <v>8247</v>
      </c>
      <c r="I3411" s="16">
        <v>1469998680</v>
      </c>
      <c r="J3411" s="16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1.236</v>
      </c>
      <c r="P3411" s="19">
        <f t="shared" si="213"/>
        <v>29.428571428571427</v>
      </c>
      <c r="Q3411" t="s">
        <v>8326</v>
      </c>
      <c r="R3411" t="s">
        <v>8327</v>
      </c>
      <c r="S3411" s="14">
        <f t="shared" si="214"/>
        <v>42544.814328703709</v>
      </c>
      <c r="T3411" s="14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8219</v>
      </c>
      <c r="G3412" t="s">
        <v>8224</v>
      </c>
      <c r="H3412" t="s">
        <v>8246</v>
      </c>
      <c r="I3412" s="16">
        <v>1465196400</v>
      </c>
      <c r="J3412" s="16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1.085</v>
      </c>
      <c r="P3412" s="19">
        <f t="shared" si="213"/>
        <v>81.375</v>
      </c>
      <c r="Q3412" t="s">
        <v>8326</v>
      </c>
      <c r="R3412" t="s">
        <v>8327</v>
      </c>
      <c r="S3412" s="14">
        <f t="shared" si="214"/>
        <v>42500.041550925926</v>
      </c>
      <c r="T3412" s="14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8219</v>
      </c>
      <c r="G3413" t="s">
        <v>8224</v>
      </c>
      <c r="H3413" t="s">
        <v>8246</v>
      </c>
      <c r="I3413" s="16">
        <v>1444264372</v>
      </c>
      <c r="J3413" s="16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1.0356666666666667</v>
      </c>
      <c r="P3413" s="19">
        <f t="shared" si="213"/>
        <v>199.16666666666666</v>
      </c>
      <c r="Q3413" t="s">
        <v>8326</v>
      </c>
      <c r="R3413" t="s">
        <v>8327</v>
      </c>
      <c r="S3413" s="14">
        <f t="shared" si="214"/>
        <v>42265.022824074069</v>
      </c>
      <c r="T3413" s="14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8219</v>
      </c>
      <c r="G3414" t="s">
        <v>8225</v>
      </c>
      <c r="H3414" t="s">
        <v>8247</v>
      </c>
      <c r="I3414" s="16">
        <v>1411858862</v>
      </c>
      <c r="J3414" s="16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</v>
      </c>
      <c r="P3414" s="19">
        <f t="shared" si="213"/>
        <v>115.38461538461539</v>
      </c>
      <c r="Q3414" t="s">
        <v>8326</v>
      </c>
      <c r="R3414" t="s">
        <v>8327</v>
      </c>
      <c r="S3414" s="14">
        <f t="shared" si="214"/>
        <v>41879.959050925929</v>
      </c>
      <c r="T3414" s="14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8219</v>
      </c>
      <c r="G3415" t="s">
        <v>8224</v>
      </c>
      <c r="H3415" t="s">
        <v>8246</v>
      </c>
      <c r="I3415" s="16">
        <v>1425099540</v>
      </c>
      <c r="J3415" s="16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1.3</v>
      </c>
      <c r="P3415" s="19">
        <f t="shared" si="213"/>
        <v>46.428571428571431</v>
      </c>
      <c r="Q3415" t="s">
        <v>8326</v>
      </c>
      <c r="R3415" t="s">
        <v>8327</v>
      </c>
      <c r="S3415" s="14">
        <f t="shared" si="214"/>
        <v>42053.733078703706</v>
      </c>
      <c r="T3415" s="14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8219</v>
      </c>
      <c r="G3416" t="s">
        <v>8224</v>
      </c>
      <c r="H3416" t="s">
        <v>8246</v>
      </c>
      <c r="I3416" s="16">
        <v>1480579140</v>
      </c>
      <c r="J3416" s="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1.0349999999999999</v>
      </c>
      <c r="P3416" s="19">
        <f t="shared" si="213"/>
        <v>70.568181818181813</v>
      </c>
      <c r="Q3416" t="s">
        <v>8326</v>
      </c>
      <c r="R3416" t="s">
        <v>8327</v>
      </c>
      <c r="S3416" s="14">
        <f t="shared" si="214"/>
        <v>42675.832465277781</v>
      </c>
      <c r="T3416" s="14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8219</v>
      </c>
      <c r="G3417" t="s">
        <v>8224</v>
      </c>
      <c r="H3417" t="s">
        <v>8246</v>
      </c>
      <c r="I3417" s="16">
        <v>1460935800</v>
      </c>
      <c r="J3417" s="16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</v>
      </c>
      <c r="P3417" s="19">
        <f t="shared" si="213"/>
        <v>22.222222222222221</v>
      </c>
      <c r="Q3417" t="s">
        <v>8326</v>
      </c>
      <c r="R3417" t="s">
        <v>8327</v>
      </c>
      <c r="S3417" s="14">
        <f t="shared" si="214"/>
        <v>42467.144166666665</v>
      </c>
      <c r="T3417" s="14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8219</v>
      </c>
      <c r="G3418" t="s">
        <v>8225</v>
      </c>
      <c r="H3418" t="s">
        <v>8247</v>
      </c>
      <c r="I3418" s="16">
        <v>1429813800</v>
      </c>
      <c r="J3418" s="16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1.196</v>
      </c>
      <c r="P3418" s="19">
        <f t="shared" si="213"/>
        <v>159.46666666666667</v>
      </c>
      <c r="Q3418" t="s">
        <v>8326</v>
      </c>
      <c r="R3418" t="s">
        <v>8327</v>
      </c>
      <c r="S3418" s="14">
        <f t="shared" si="214"/>
        <v>42089.412557870368</v>
      </c>
      <c r="T3418" s="14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8219</v>
      </c>
      <c r="G3419" t="s">
        <v>8224</v>
      </c>
      <c r="H3419" t="s">
        <v>8246</v>
      </c>
      <c r="I3419" s="16">
        <v>1414284180</v>
      </c>
      <c r="J3419" s="16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1.0000058823529412</v>
      </c>
      <c r="P3419" s="19">
        <f t="shared" si="213"/>
        <v>37.777999999999999</v>
      </c>
      <c r="Q3419" t="s">
        <v>8326</v>
      </c>
      <c r="R3419" t="s">
        <v>8327</v>
      </c>
      <c r="S3419" s="14">
        <f t="shared" si="214"/>
        <v>41894.91375</v>
      </c>
      <c r="T3419" s="14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8219</v>
      </c>
      <c r="G3420" t="s">
        <v>8224</v>
      </c>
      <c r="H3420" t="s">
        <v>8246</v>
      </c>
      <c r="I3420" s="16">
        <v>1400875307</v>
      </c>
      <c r="J3420" s="16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1.00875</v>
      </c>
      <c r="P3420" s="19">
        <f t="shared" si="213"/>
        <v>72.053571428571431</v>
      </c>
      <c r="Q3420" t="s">
        <v>8326</v>
      </c>
      <c r="R3420" t="s">
        <v>8327</v>
      </c>
      <c r="S3420" s="14">
        <f t="shared" si="214"/>
        <v>41752.83457175926</v>
      </c>
      <c r="T3420" s="14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 s="16">
        <v>1459978200</v>
      </c>
      <c r="J3421" s="16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1.0654545454545454</v>
      </c>
      <c r="P3421" s="19">
        <f t="shared" si="213"/>
        <v>63.695652173913047</v>
      </c>
      <c r="Q3421" t="s">
        <v>8326</v>
      </c>
      <c r="R3421" t="s">
        <v>8327</v>
      </c>
      <c r="S3421" s="14">
        <f t="shared" si="214"/>
        <v>42448.821585648147</v>
      </c>
      <c r="T3421" s="14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8219</v>
      </c>
      <c r="G3422" t="s">
        <v>8225</v>
      </c>
      <c r="H3422" t="s">
        <v>8247</v>
      </c>
      <c r="I3422" s="16">
        <v>1455408000</v>
      </c>
      <c r="J3422" s="16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1.38</v>
      </c>
      <c r="P3422" s="19">
        <f t="shared" si="213"/>
        <v>28.411764705882351</v>
      </c>
      <c r="Q3422" t="s">
        <v>8326</v>
      </c>
      <c r="R3422" t="s">
        <v>8327</v>
      </c>
      <c r="S3422" s="14">
        <f t="shared" si="214"/>
        <v>42405.090300925927</v>
      </c>
      <c r="T3422" s="14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8219</v>
      </c>
      <c r="G3423" t="s">
        <v>8224</v>
      </c>
      <c r="H3423" t="s">
        <v>8246</v>
      </c>
      <c r="I3423" s="16">
        <v>1425495563</v>
      </c>
      <c r="J3423" s="16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1.0115000000000001</v>
      </c>
      <c r="P3423" s="19">
        <f t="shared" si="213"/>
        <v>103.21428571428571</v>
      </c>
      <c r="Q3423" t="s">
        <v>8326</v>
      </c>
      <c r="R3423" t="s">
        <v>8327</v>
      </c>
      <c r="S3423" s="14">
        <f t="shared" si="214"/>
        <v>42037.791238425925</v>
      </c>
      <c r="T3423" s="14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8219</v>
      </c>
      <c r="G3424" t="s">
        <v>8225</v>
      </c>
      <c r="H3424" t="s">
        <v>8247</v>
      </c>
      <c r="I3424" s="16">
        <v>1450051200</v>
      </c>
      <c r="J3424" s="16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1.091</v>
      </c>
      <c r="P3424" s="19">
        <f t="shared" si="213"/>
        <v>71.152173913043484</v>
      </c>
      <c r="Q3424" t="s">
        <v>8326</v>
      </c>
      <c r="R3424" t="s">
        <v>8327</v>
      </c>
      <c r="S3424" s="14">
        <f t="shared" si="214"/>
        <v>42323.562222222223</v>
      </c>
      <c r="T3424" s="14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8219</v>
      </c>
      <c r="G3425" t="s">
        <v>8224</v>
      </c>
      <c r="H3425" t="s">
        <v>8246</v>
      </c>
      <c r="I3425" s="16">
        <v>1429912341</v>
      </c>
      <c r="J3425" s="16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1.4</v>
      </c>
      <c r="P3425" s="19">
        <f t="shared" si="213"/>
        <v>35</v>
      </c>
      <c r="Q3425" t="s">
        <v>8326</v>
      </c>
      <c r="R3425" t="s">
        <v>8327</v>
      </c>
      <c r="S3425" s="14">
        <f t="shared" si="214"/>
        <v>42088.911354166667</v>
      </c>
      <c r="T3425" s="14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8219</v>
      </c>
      <c r="G3426" t="s">
        <v>8224</v>
      </c>
      <c r="H3426" t="s">
        <v>8246</v>
      </c>
      <c r="I3426" s="16">
        <v>1423119540</v>
      </c>
      <c r="J3426" s="1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1.0358333333333334</v>
      </c>
      <c r="P3426" s="19">
        <f t="shared" si="213"/>
        <v>81.776315789473685</v>
      </c>
      <c r="Q3426" t="s">
        <v>8326</v>
      </c>
      <c r="R3426" t="s">
        <v>8327</v>
      </c>
      <c r="S3426" s="14">
        <f t="shared" si="214"/>
        <v>42018.676898148144</v>
      </c>
      <c r="T3426" s="14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8219</v>
      </c>
      <c r="G3427" t="s">
        <v>8224</v>
      </c>
      <c r="H3427" t="s">
        <v>8246</v>
      </c>
      <c r="I3427" s="16">
        <v>1412434136</v>
      </c>
      <c r="J3427" s="16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1.0297033333333332</v>
      </c>
      <c r="P3427" s="19">
        <f t="shared" si="213"/>
        <v>297.02980769230766</v>
      </c>
      <c r="Q3427" t="s">
        <v>8326</v>
      </c>
      <c r="R3427" t="s">
        <v>8327</v>
      </c>
      <c r="S3427" s="14">
        <f t="shared" si="214"/>
        <v>41884.617314814815</v>
      </c>
      <c r="T3427" s="14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8219</v>
      </c>
      <c r="G3428" t="s">
        <v>8224</v>
      </c>
      <c r="H3428" t="s">
        <v>8246</v>
      </c>
      <c r="I3428" s="16">
        <v>1411264800</v>
      </c>
      <c r="J3428" s="16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1.0813333333333333</v>
      </c>
      <c r="P3428" s="19">
        <f t="shared" si="213"/>
        <v>46.609195402298852</v>
      </c>
      <c r="Q3428" t="s">
        <v>8326</v>
      </c>
      <c r="R3428" t="s">
        <v>8327</v>
      </c>
      <c r="S3428" s="14">
        <f t="shared" si="214"/>
        <v>41884.056747685187</v>
      </c>
      <c r="T3428" s="14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8219</v>
      </c>
      <c r="G3429" t="s">
        <v>8225</v>
      </c>
      <c r="H3429" t="s">
        <v>8247</v>
      </c>
      <c r="I3429" s="16">
        <v>1404314952</v>
      </c>
      <c r="J3429" s="16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</v>
      </c>
      <c r="P3429" s="19">
        <f t="shared" si="213"/>
        <v>51.724137931034484</v>
      </c>
      <c r="Q3429" t="s">
        <v>8326</v>
      </c>
      <c r="R3429" t="s">
        <v>8327</v>
      </c>
      <c r="S3429" s="14">
        <f t="shared" si="214"/>
        <v>41792.645277777774</v>
      </c>
      <c r="T3429" s="14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8219</v>
      </c>
      <c r="G3430" t="s">
        <v>8225</v>
      </c>
      <c r="H3430" t="s">
        <v>8247</v>
      </c>
      <c r="I3430" s="16">
        <v>1425142800</v>
      </c>
      <c r="J3430" s="16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1.0275000000000001</v>
      </c>
      <c r="P3430" s="19">
        <f t="shared" si="213"/>
        <v>40.294117647058826</v>
      </c>
      <c r="Q3430" t="s">
        <v>8326</v>
      </c>
      <c r="R3430" t="s">
        <v>8327</v>
      </c>
      <c r="S3430" s="14">
        <f t="shared" si="214"/>
        <v>42038.720451388886</v>
      </c>
      <c r="T3430" s="14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8219</v>
      </c>
      <c r="G3431" t="s">
        <v>8225</v>
      </c>
      <c r="H3431" t="s">
        <v>8247</v>
      </c>
      <c r="I3431" s="16">
        <v>1478046661</v>
      </c>
      <c r="J3431" s="16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1.3</v>
      </c>
      <c r="P3431" s="19">
        <f t="shared" si="213"/>
        <v>16.25</v>
      </c>
      <c r="Q3431" t="s">
        <v>8326</v>
      </c>
      <c r="R3431" t="s">
        <v>8327</v>
      </c>
      <c r="S3431" s="14">
        <f t="shared" si="214"/>
        <v>42662.021539351852</v>
      </c>
      <c r="T3431" s="14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8219</v>
      </c>
      <c r="G3432" t="s">
        <v>8225</v>
      </c>
      <c r="H3432" t="s">
        <v>8247</v>
      </c>
      <c r="I3432" s="16">
        <v>1406760101</v>
      </c>
      <c r="J3432" s="16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1.0854949999999999</v>
      </c>
      <c r="P3432" s="19">
        <f t="shared" si="213"/>
        <v>30.152638888888887</v>
      </c>
      <c r="Q3432" t="s">
        <v>8326</v>
      </c>
      <c r="R3432" t="s">
        <v>8327</v>
      </c>
      <c r="S3432" s="14">
        <f t="shared" si="214"/>
        <v>41820.945613425924</v>
      </c>
      <c r="T3432" s="14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8219</v>
      </c>
      <c r="G3433" t="s">
        <v>8224</v>
      </c>
      <c r="H3433" t="s">
        <v>8246</v>
      </c>
      <c r="I3433" s="16">
        <v>1408383153</v>
      </c>
      <c r="J3433" s="16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</v>
      </c>
      <c r="P3433" s="19">
        <f t="shared" si="213"/>
        <v>95.238095238095241</v>
      </c>
      <c r="Q3433" t="s">
        <v>8326</v>
      </c>
      <c r="R3433" t="s">
        <v>8327</v>
      </c>
      <c r="S3433" s="14">
        <f t="shared" si="214"/>
        <v>41839.730937500004</v>
      </c>
      <c r="T3433" s="14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8219</v>
      </c>
      <c r="G3434" t="s">
        <v>8224</v>
      </c>
      <c r="H3434" t="s">
        <v>8246</v>
      </c>
      <c r="I3434" s="16">
        <v>1454709600</v>
      </c>
      <c r="J3434" s="16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1.0965</v>
      </c>
      <c r="P3434" s="19">
        <f t="shared" si="213"/>
        <v>52.214285714285715</v>
      </c>
      <c r="Q3434" t="s">
        <v>8326</v>
      </c>
      <c r="R3434" t="s">
        <v>8327</v>
      </c>
      <c r="S3434" s="14">
        <f t="shared" si="214"/>
        <v>42380.581180555557</v>
      </c>
      <c r="T3434" s="14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8219</v>
      </c>
      <c r="G3435" t="s">
        <v>8224</v>
      </c>
      <c r="H3435" t="s">
        <v>8246</v>
      </c>
      <c r="I3435" s="16">
        <v>1402974000</v>
      </c>
      <c r="J3435" s="16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1.0026315789473683</v>
      </c>
      <c r="P3435" s="19">
        <f t="shared" si="213"/>
        <v>134.1549295774648</v>
      </c>
      <c r="Q3435" t="s">
        <v>8326</v>
      </c>
      <c r="R3435" t="s">
        <v>8327</v>
      </c>
      <c r="S3435" s="14">
        <f t="shared" si="214"/>
        <v>41776.063136574077</v>
      </c>
      <c r="T3435" s="14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8219</v>
      </c>
      <c r="G3436" t="s">
        <v>8224</v>
      </c>
      <c r="H3436" t="s">
        <v>8246</v>
      </c>
      <c r="I3436" s="16">
        <v>1404983269</v>
      </c>
      <c r="J3436" s="1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1.0555000000000001</v>
      </c>
      <c r="P3436" s="19">
        <f t="shared" si="213"/>
        <v>62.827380952380949</v>
      </c>
      <c r="Q3436" t="s">
        <v>8326</v>
      </c>
      <c r="R3436" t="s">
        <v>8327</v>
      </c>
      <c r="S3436" s="14">
        <f t="shared" si="214"/>
        <v>41800.380428240744</v>
      </c>
      <c r="T3436" s="14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8219</v>
      </c>
      <c r="G3437" t="s">
        <v>8224</v>
      </c>
      <c r="H3437" t="s">
        <v>8246</v>
      </c>
      <c r="I3437" s="16">
        <v>1470538800</v>
      </c>
      <c r="J3437" s="16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1.1200000000000001</v>
      </c>
      <c r="P3437" s="19">
        <f t="shared" si="213"/>
        <v>58.94736842105263</v>
      </c>
      <c r="Q3437" t="s">
        <v>8326</v>
      </c>
      <c r="R3437" t="s">
        <v>8327</v>
      </c>
      <c r="S3437" s="14">
        <f t="shared" si="214"/>
        <v>42572.61681712963</v>
      </c>
      <c r="T3437" s="14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8219</v>
      </c>
      <c r="G3438" t="s">
        <v>8224</v>
      </c>
      <c r="H3438" t="s">
        <v>8246</v>
      </c>
      <c r="I3438" s="16">
        <v>1408638480</v>
      </c>
      <c r="J3438" s="16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1.0589999999999999</v>
      </c>
      <c r="P3438" s="19">
        <f t="shared" si="213"/>
        <v>143.1081081081081</v>
      </c>
      <c r="Q3438" t="s">
        <v>8326</v>
      </c>
      <c r="R3438" t="s">
        <v>8327</v>
      </c>
      <c r="S3438" s="14">
        <f t="shared" si="214"/>
        <v>41851.541585648149</v>
      </c>
      <c r="T3438" s="14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8219</v>
      </c>
      <c r="G3439" t="s">
        <v>8224</v>
      </c>
      <c r="H3439" t="s">
        <v>8246</v>
      </c>
      <c r="I3439" s="16">
        <v>1440003820</v>
      </c>
      <c r="J3439" s="16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1.01</v>
      </c>
      <c r="P3439" s="19">
        <f t="shared" si="213"/>
        <v>84.166666666666671</v>
      </c>
      <c r="Q3439" t="s">
        <v>8326</v>
      </c>
      <c r="R3439" t="s">
        <v>8327</v>
      </c>
      <c r="S3439" s="14">
        <f t="shared" si="214"/>
        <v>42205.710879629631</v>
      </c>
      <c r="T3439" s="14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8219</v>
      </c>
      <c r="G3440" t="s">
        <v>8225</v>
      </c>
      <c r="H3440" t="s">
        <v>8247</v>
      </c>
      <c r="I3440" s="16">
        <v>1430600400</v>
      </c>
      <c r="J3440" s="16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1.042</v>
      </c>
      <c r="P3440" s="19">
        <f t="shared" si="213"/>
        <v>186.07142857142858</v>
      </c>
      <c r="Q3440" t="s">
        <v>8326</v>
      </c>
      <c r="R3440" t="s">
        <v>8327</v>
      </c>
      <c r="S3440" s="14">
        <f t="shared" si="214"/>
        <v>42100.927858796291</v>
      </c>
      <c r="T3440" s="14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8219</v>
      </c>
      <c r="G3441" t="s">
        <v>8224</v>
      </c>
      <c r="H3441" t="s">
        <v>8246</v>
      </c>
      <c r="I3441" s="16">
        <v>1453179540</v>
      </c>
      <c r="J3441" s="16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1.3467833333333334</v>
      </c>
      <c r="P3441" s="19">
        <f t="shared" si="213"/>
        <v>89.785555555555561</v>
      </c>
      <c r="Q3441" t="s">
        <v>8326</v>
      </c>
      <c r="R3441" t="s">
        <v>8327</v>
      </c>
      <c r="S3441" s="14">
        <f t="shared" si="214"/>
        <v>42374.911226851851</v>
      </c>
      <c r="T3441" s="14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8219</v>
      </c>
      <c r="G3442" t="s">
        <v>8224</v>
      </c>
      <c r="H3442" t="s">
        <v>8246</v>
      </c>
      <c r="I3442" s="16">
        <v>1405095300</v>
      </c>
      <c r="J3442" s="16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1.052184</v>
      </c>
      <c r="P3442" s="19">
        <f t="shared" si="213"/>
        <v>64.157560975609755</v>
      </c>
      <c r="Q3442" t="s">
        <v>8326</v>
      </c>
      <c r="R3442" t="s">
        <v>8327</v>
      </c>
      <c r="S3442" s="14">
        <f t="shared" si="214"/>
        <v>41809.12300925926</v>
      </c>
      <c r="T3442" s="14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8219</v>
      </c>
      <c r="G3443" t="s">
        <v>8224</v>
      </c>
      <c r="H3443" t="s">
        <v>8246</v>
      </c>
      <c r="I3443" s="16">
        <v>1447445820</v>
      </c>
      <c r="J3443" s="16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1.026</v>
      </c>
      <c r="P3443" s="19">
        <f t="shared" si="213"/>
        <v>59.651162790697676</v>
      </c>
      <c r="Q3443" t="s">
        <v>8326</v>
      </c>
      <c r="R3443" t="s">
        <v>8327</v>
      </c>
      <c r="S3443" s="14">
        <f t="shared" si="214"/>
        <v>42294.429641203707</v>
      </c>
      <c r="T3443" s="14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8219</v>
      </c>
      <c r="G3444" t="s">
        <v>8224</v>
      </c>
      <c r="H3444" t="s">
        <v>8246</v>
      </c>
      <c r="I3444" s="16">
        <v>1433016672</v>
      </c>
      <c r="J3444" s="16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</v>
      </c>
      <c r="P3444" s="19">
        <f t="shared" si="213"/>
        <v>31.25</v>
      </c>
      <c r="Q3444" t="s">
        <v>8326</v>
      </c>
      <c r="R3444" t="s">
        <v>8327</v>
      </c>
      <c r="S3444" s="14">
        <f t="shared" si="214"/>
        <v>42124.841111111105</v>
      </c>
      <c r="T3444" s="14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8219</v>
      </c>
      <c r="G3445" t="s">
        <v>8224</v>
      </c>
      <c r="H3445" t="s">
        <v>8246</v>
      </c>
      <c r="I3445" s="16">
        <v>1410266146</v>
      </c>
      <c r="J3445" s="16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1.855</v>
      </c>
      <c r="P3445" s="19">
        <f t="shared" si="213"/>
        <v>41.222222222222221</v>
      </c>
      <c r="Q3445" t="s">
        <v>8326</v>
      </c>
      <c r="R3445" t="s">
        <v>8327</v>
      </c>
      <c r="S3445" s="14">
        <f t="shared" si="214"/>
        <v>41861.524837962963</v>
      </c>
      <c r="T3445" s="14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8219</v>
      </c>
      <c r="G3446" t="s">
        <v>8226</v>
      </c>
      <c r="H3446" t="s">
        <v>8248</v>
      </c>
      <c r="I3446" s="16">
        <v>1465394340</v>
      </c>
      <c r="J3446" s="1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2.89</v>
      </c>
      <c r="P3446" s="19">
        <f t="shared" si="213"/>
        <v>43.35</v>
      </c>
      <c r="Q3446" t="s">
        <v>8326</v>
      </c>
      <c r="R3446" t="s">
        <v>8327</v>
      </c>
      <c r="S3446" s="14">
        <f t="shared" si="214"/>
        <v>42521.291504629626</v>
      </c>
      <c r="T3446" s="14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8219</v>
      </c>
      <c r="G3447" t="s">
        <v>8225</v>
      </c>
      <c r="H3447" t="s">
        <v>8247</v>
      </c>
      <c r="I3447" s="16">
        <v>1445604236</v>
      </c>
      <c r="J3447" s="16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</v>
      </c>
      <c r="P3447" s="19">
        <f t="shared" si="213"/>
        <v>64.516129032258064</v>
      </c>
      <c r="Q3447" t="s">
        <v>8326</v>
      </c>
      <c r="R3447" t="s">
        <v>8327</v>
      </c>
      <c r="S3447" s="14">
        <f t="shared" si="214"/>
        <v>42272.530509259261</v>
      </c>
      <c r="T3447" s="14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8219</v>
      </c>
      <c r="G3448" t="s">
        <v>8225</v>
      </c>
      <c r="H3448" t="s">
        <v>8247</v>
      </c>
      <c r="I3448" s="16">
        <v>1423138800</v>
      </c>
      <c r="J3448" s="16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1.0820000000000001</v>
      </c>
      <c r="P3448" s="19">
        <f t="shared" si="213"/>
        <v>43.28</v>
      </c>
      <c r="Q3448" t="s">
        <v>8326</v>
      </c>
      <c r="R3448" t="s">
        <v>8327</v>
      </c>
      <c r="S3448" s="14">
        <f t="shared" si="214"/>
        <v>42016.832465277781</v>
      </c>
      <c r="T3448" s="14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8219</v>
      </c>
      <c r="G3449" t="s">
        <v>8224</v>
      </c>
      <c r="H3449" t="s">
        <v>8246</v>
      </c>
      <c r="I3449" s="16">
        <v>1458332412</v>
      </c>
      <c r="J3449" s="16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1.0780000000000001</v>
      </c>
      <c r="P3449" s="19">
        <f t="shared" si="213"/>
        <v>77</v>
      </c>
      <c r="Q3449" t="s">
        <v>8326</v>
      </c>
      <c r="R3449" t="s">
        <v>8327</v>
      </c>
      <c r="S3449" s="14">
        <f t="shared" si="214"/>
        <v>42402.889027777783</v>
      </c>
      <c r="T3449" s="14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8219</v>
      </c>
      <c r="G3450" t="s">
        <v>8224</v>
      </c>
      <c r="H3450" t="s">
        <v>8246</v>
      </c>
      <c r="I3450" s="16">
        <v>1418784689</v>
      </c>
      <c r="J3450" s="16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1.0976190476190477</v>
      </c>
      <c r="P3450" s="19">
        <f t="shared" si="213"/>
        <v>51.222222222222221</v>
      </c>
      <c r="Q3450" t="s">
        <v>8326</v>
      </c>
      <c r="R3450" t="s">
        <v>8327</v>
      </c>
      <c r="S3450" s="14">
        <f t="shared" si="214"/>
        <v>41960.119085648148</v>
      </c>
      <c r="T3450" s="14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8219</v>
      </c>
      <c r="G3451" t="s">
        <v>8224</v>
      </c>
      <c r="H3451" t="s">
        <v>8246</v>
      </c>
      <c r="I3451" s="16">
        <v>1468036800</v>
      </c>
      <c r="J3451" s="16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1.70625</v>
      </c>
      <c r="P3451" s="19">
        <f t="shared" si="213"/>
        <v>68.25</v>
      </c>
      <c r="Q3451" t="s">
        <v>8326</v>
      </c>
      <c r="R3451" t="s">
        <v>8327</v>
      </c>
      <c r="S3451" s="14">
        <f t="shared" si="214"/>
        <v>42532.052523148144</v>
      </c>
      <c r="T3451" s="14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8219</v>
      </c>
      <c r="G3452" t="s">
        <v>8225</v>
      </c>
      <c r="H3452" t="s">
        <v>8247</v>
      </c>
      <c r="I3452" s="16">
        <v>1427990071</v>
      </c>
      <c r="J3452" s="16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1.52</v>
      </c>
      <c r="P3452" s="19">
        <f t="shared" si="213"/>
        <v>19.487179487179485</v>
      </c>
      <c r="Q3452" t="s">
        <v>8326</v>
      </c>
      <c r="R3452" t="s">
        <v>8327</v>
      </c>
      <c r="S3452" s="14">
        <f t="shared" si="214"/>
        <v>42036.704525462963</v>
      </c>
      <c r="T3452" s="14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8219</v>
      </c>
      <c r="G3453" t="s">
        <v>8224</v>
      </c>
      <c r="H3453" t="s">
        <v>8246</v>
      </c>
      <c r="I3453" s="16">
        <v>1429636927</v>
      </c>
      <c r="J3453" s="16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1.0123076923076924</v>
      </c>
      <c r="P3453" s="19">
        <f t="shared" si="213"/>
        <v>41.125</v>
      </c>
      <c r="Q3453" t="s">
        <v>8326</v>
      </c>
      <c r="R3453" t="s">
        <v>8327</v>
      </c>
      <c r="S3453" s="14">
        <f t="shared" si="214"/>
        <v>42088.723692129628</v>
      </c>
      <c r="T3453" s="14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8219</v>
      </c>
      <c r="G3454" t="s">
        <v>8224</v>
      </c>
      <c r="H3454" t="s">
        <v>8246</v>
      </c>
      <c r="I3454" s="16">
        <v>1406087940</v>
      </c>
      <c r="J3454" s="16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1.532</v>
      </c>
      <c r="P3454" s="19">
        <f t="shared" si="213"/>
        <v>41.405405405405403</v>
      </c>
      <c r="Q3454" t="s">
        <v>8326</v>
      </c>
      <c r="R3454" t="s">
        <v>8327</v>
      </c>
      <c r="S3454" s="14">
        <f t="shared" si="214"/>
        <v>41820.639189814814</v>
      </c>
      <c r="T3454" s="14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8219</v>
      </c>
      <c r="G3455" t="s">
        <v>8225</v>
      </c>
      <c r="H3455" t="s">
        <v>8247</v>
      </c>
      <c r="I3455" s="16">
        <v>1471130956</v>
      </c>
      <c r="J3455" s="16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1.2833333333333334</v>
      </c>
      <c r="P3455" s="19">
        <f t="shared" si="213"/>
        <v>27.5</v>
      </c>
      <c r="Q3455" t="s">
        <v>8326</v>
      </c>
      <c r="R3455" t="s">
        <v>8327</v>
      </c>
      <c r="S3455" s="14">
        <f t="shared" si="214"/>
        <v>42535.97865740741</v>
      </c>
      <c r="T3455" s="14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8219</v>
      </c>
      <c r="G3456" t="s">
        <v>8225</v>
      </c>
      <c r="H3456" t="s">
        <v>8247</v>
      </c>
      <c r="I3456" s="16">
        <v>1406825159</v>
      </c>
      <c r="J3456" s="1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1.0071428571428571</v>
      </c>
      <c r="P3456" s="19">
        <f t="shared" si="213"/>
        <v>33.571428571428569</v>
      </c>
      <c r="Q3456" t="s">
        <v>8326</v>
      </c>
      <c r="R3456" t="s">
        <v>8327</v>
      </c>
      <c r="S3456" s="14">
        <f t="shared" si="214"/>
        <v>41821.698599537034</v>
      </c>
      <c r="T3456" s="14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8219</v>
      </c>
      <c r="G3457" t="s">
        <v>8224</v>
      </c>
      <c r="H3457" t="s">
        <v>8246</v>
      </c>
      <c r="I3457" s="16">
        <v>1476381627</v>
      </c>
      <c r="J3457" s="16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1.0065</v>
      </c>
      <c r="P3457" s="19">
        <f t="shared" si="213"/>
        <v>145.86956521739131</v>
      </c>
      <c r="Q3457" t="s">
        <v>8326</v>
      </c>
      <c r="R3457" t="s">
        <v>8327</v>
      </c>
      <c r="S3457" s="14">
        <f t="shared" si="214"/>
        <v>42626.7503125</v>
      </c>
      <c r="T3457" s="14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8219</v>
      </c>
      <c r="G3458" t="s">
        <v>8224</v>
      </c>
      <c r="H3458" t="s">
        <v>8246</v>
      </c>
      <c r="I3458" s="16">
        <v>1406876340</v>
      </c>
      <c r="J3458" s="16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1.913</v>
      </c>
      <c r="P3458" s="19">
        <f t="shared" si="213"/>
        <v>358.6875</v>
      </c>
      <c r="Q3458" t="s">
        <v>8326</v>
      </c>
      <c r="R3458" t="s">
        <v>8327</v>
      </c>
      <c r="S3458" s="14">
        <f t="shared" si="214"/>
        <v>41821.205636574072</v>
      </c>
      <c r="T3458" s="14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8219</v>
      </c>
      <c r="G3459" t="s">
        <v>8224</v>
      </c>
      <c r="H3459" t="s">
        <v>8246</v>
      </c>
      <c r="I3459" s="16">
        <v>1423720740</v>
      </c>
      <c r="J3459" s="16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E3459/D3459</f>
        <v>1.4019999999999999</v>
      </c>
      <c r="P3459" s="19">
        <f t="shared" ref="P3459:P3522" si="217">E3459/L3459</f>
        <v>50.981818181818184</v>
      </c>
      <c r="Q3459" t="s">
        <v>8326</v>
      </c>
      <c r="R3459" t="s">
        <v>8327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8219</v>
      </c>
      <c r="G3460" t="s">
        <v>8224</v>
      </c>
      <c r="H3460" t="s">
        <v>8246</v>
      </c>
      <c r="I3460" s="16">
        <v>1422937620</v>
      </c>
      <c r="J3460" s="16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1.2433537832310839</v>
      </c>
      <c r="P3460" s="19">
        <f t="shared" si="217"/>
        <v>45.037037037037038</v>
      </c>
      <c r="Q3460" t="s">
        <v>8326</v>
      </c>
      <c r="R3460" t="s">
        <v>8327</v>
      </c>
      <c r="S3460" s="14">
        <f t="shared" si="218"/>
        <v>42011.202581018515</v>
      </c>
      <c r="T3460" s="14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8219</v>
      </c>
      <c r="G3461" t="s">
        <v>8225</v>
      </c>
      <c r="H3461" t="s">
        <v>8247</v>
      </c>
      <c r="I3461" s="16">
        <v>1463743860</v>
      </c>
      <c r="J3461" s="16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1.262</v>
      </c>
      <c r="P3461" s="19">
        <f t="shared" si="217"/>
        <v>17.527777777777779</v>
      </c>
      <c r="Q3461" t="s">
        <v>8326</v>
      </c>
      <c r="R3461" t="s">
        <v>8327</v>
      </c>
      <c r="S3461" s="14">
        <f t="shared" si="218"/>
        <v>42480.479861111111</v>
      </c>
      <c r="T3461" s="14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8219</v>
      </c>
      <c r="G3462" t="s">
        <v>8225</v>
      </c>
      <c r="H3462" t="s">
        <v>8247</v>
      </c>
      <c r="I3462" s="16">
        <v>1408106352</v>
      </c>
      <c r="J3462" s="16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1.9</v>
      </c>
      <c r="P3462" s="19">
        <f t="shared" si="217"/>
        <v>50</v>
      </c>
      <c r="Q3462" t="s">
        <v>8326</v>
      </c>
      <c r="R3462" t="s">
        <v>8327</v>
      </c>
      <c r="S3462" s="14">
        <f t="shared" si="218"/>
        <v>41852.527222222219</v>
      </c>
      <c r="T3462" s="14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8219</v>
      </c>
      <c r="G3463" t="s">
        <v>8224</v>
      </c>
      <c r="H3463" t="s">
        <v>8246</v>
      </c>
      <c r="I3463" s="16">
        <v>1477710000</v>
      </c>
      <c r="J3463" s="16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1.39</v>
      </c>
      <c r="P3463" s="19">
        <f t="shared" si="217"/>
        <v>57.916666666666664</v>
      </c>
      <c r="Q3463" t="s">
        <v>8326</v>
      </c>
      <c r="R3463" t="s">
        <v>8327</v>
      </c>
      <c r="S3463" s="14">
        <f t="shared" si="218"/>
        <v>42643.632858796293</v>
      </c>
      <c r="T3463" s="14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8219</v>
      </c>
      <c r="G3464" t="s">
        <v>8224</v>
      </c>
      <c r="H3464" t="s">
        <v>8246</v>
      </c>
      <c r="I3464" s="16">
        <v>1436551200</v>
      </c>
      <c r="J3464" s="16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2.02</v>
      </c>
      <c r="P3464" s="19">
        <f t="shared" si="217"/>
        <v>29.705882352941178</v>
      </c>
      <c r="Q3464" t="s">
        <v>8326</v>
      </c>
      <c r="R3464" t="s">
        <v>8327</v>
      </c>
      <c r="S3464" s="14">
        <f t="shared" si="218"/>
        <v>42179.898472222223</v>
      </c>
      <c r="T3464" s="14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8219</v>
      </c>
      <c r="G3465" t="s">
        <v>8229</v>
      </c>
      <c r="H3465" t="s">
        <v>8251</v>
      </c>
      <c r="I3465" s="16">
        <v>1476158340</v>
      </c>
      <c r="J3465" s="16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1.0338000000000001</v>
      </c>
      <c r="P3465" s="19">
        <f t="shared" si="217"/>
        <v>90.684210526315795</v>
      </c>
      <c r="Q3465" t="s">
        <v>8326</v>
      </c>
      <c r="R3465" t="s">
        <v>8327</v>
      </c>
      <c r="S3465" s="14">
        <f t="shared" si="218"/>
        <v>42612.918807870374</v>
      </c>
      <c r="T3465" s="14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8219</v>
      </c>
      <c r="G3466" t="s">
        <v>8224</v>
      </c>
      <c r="H3466" t="s">
        <v>8246</v>
      </c>
      <c r="I3466" s="16">
        <v>1471921637</v>
      </c>
      <c r="J3466" s="1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1.023236</v>
      </c>
      <c r="P3466" s="19">
        <f t="shared" si="217"/>
        <v>55.012688172043013</v>
      </c>
      <c r="Q3466" t="s">
        <v>8326</v>
      </c>
      <c r="R3466" t="s">
        <v>8327</v>
      </c>
      <c r="S3466" s="14">
        <f t="shared" si="218"/>
        <v>42575.130057870367</v>
      </c>
      <c r="T3466" s="14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8219</v>
      </c>
      <c r="G3467" t="s">
        <v>8225</v>
      </c>
      <c r="H3467" t="s">
        <v>8247</v>
      </c>
      <c r="I3467" s="16">
        <v>1439136000</v>
      </c>
      <c r="J3467" s="16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1.03</v>
      </c>
      <c r="P3467" s="19">
        <f t="shared" si="217"/>
        <v>57.222222222222221</v>
      </c>
      <c r="Q3467" t="s">
        <v>8326</v>
      </c>
      <c r="R3467" t="s">
        <v>8327</v>
      </c>
      <c r="S3467" s="14">
        <f t="shared" si="218"/>
        <v>42200.625833333332</v>
      </c>
      <c r="T3467" s="14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8219</v>
      </c>
      <c r="G3468" t="s">
        <v>8224</v>
      </c>
      <c r="H3468" t="s">
        <v>8246</v>
      </c>
      <c r="I3468" s="16">
        <v>1461108450</v>
      </c>
      <c r="J3468" s="16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1.2714285714285714</v>
      </c>
      <c r="P3468" s="19">
        <f t="shared" si="217"/>
        <v>72.950819672131146</v>
      </c>
      <c r="Q3468" t="s">
        <v>8326</v>
      </c>
      <c r="R3468" t="s">
        <v>8327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8219</v>
      </c>
      <c r="G3469" t="s">
        <v>8224</v>
      </c>
      <c r="H3469" t="s">
        <v>8246</v>
      </c>
      <c r="I3469" s="16">
        <v>1426864032</v>
      </c>
      <c r="J3469" s="16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1.01</v>
      </c>
      <c r="P3469" s="19">
        <f t="shared" si="217"/>
        <v>64.468085106382972</v>
      </c>
      <c r="Q3469" t="s">
        <v>8326</v>
      </c>
      <c r="R3469" t="s">
        <v>8327</v>
      </c>
      <c r="S3469" s="14">
        <f t="shared" si="218"/>
        <v>42053.671666666662</v>
      </c>
      <c r="T3469" s="14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8219</v>
      </c>
      <c r="G3470" t="s">
        <v>8224</v>
      </c>
      <c r="H3470" t="s">
        <v>8246</v>
      </c>
      <c r="I3470" s="16">
        <v>1474426800</v>
      </c>
      <c r="J3470" s="16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1.2178</v>
      </c>
      <c r="P3470" s="19">
        <f t="shared" si="217"/>
        <v>716.35294117647061</v>
      </c>
      <c r="Q3470" t="s">
        <v>8326</v>
      </c>
      <c r="R3470" t="s">
        <v>8327</v>
      </c>
      <c r="S3470" s="14">
        <f t="shared" si="218"/>
        <v>42605.765381944439</v>
      </c>
      <c r="T3470" s="14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8219</v>
      </c>
      <c r="G3471" t="s">
        <v>8224</v>
      </c>
      <c r="H3471" t="s">
        <v>8246</v>
      </c>
      <c r="I3471" s="16">
        <v>1461857045</v>
      </c>
      <c r="J3471" s="16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1.1339285714285714</v>
      </c>
      <c r="P3471" s="19">
        <f t="shared" si="217"/>
        <v>50.396825396825399</v>
      </c>
      <c r="Q3471" t="s">
        <v>8326</v>
      </c>
      <c r="R3471" t="s">
        <v>8327</v>
      </c>
      <c r="S3471" s="14">
        <f t="shared" si="218"/>
        <v>42458.641724537039</v>
      </c>
      <c r="T3471" s="14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8219</v>
      </c>
      <c r="G3472" t="s">
        <v>8224</v>
      </c>
      <c r="H3472" t="s">
        <v>8246</v>
      </c>
      <c r="I3472" s="16">
        <v>1468618680</v>
      </c>
      <c r="J3472" s="16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1.5</v>
      </c>
      <c r="P3472" s="19">
        <f t="shared" si="217"/>
        <v>41.666666666666664</v>
      </c>
      <c r="Q3472" t="s">
        <v>8326</v>
      </c>
      <c r="R3472" t="s">
        <v>8327</v>
      </c>
      <c r="S3472" s="14">
        <f t="shared" si="218"/>
        <v>42529.022013888884</v>
      </c>
      <c r="T3472" s="14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8219</v>
      </c>
      <c r="G3473" t="s">
        <v>8225</v>
      </c>
      <c r="H3473" t="s">
        <v>8247</v>
      </c>
      <c r="I3473" s="16">
        <v>1409515200</v>
      </c>
      <c r="J3473" s="16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2.1459999999999999</v>
      </c>
      <c r="P3473" s="19">
        <f t="shared" si="217"/>
        <v>35.766666666666666</v>
      </c>
      <c r="Q3473" t="s">
        <v>8326</v>
      </c>
      <c r="R3473" t="s">
        <v>8327</v>
      </c>
      <c r="S3473" s="14">
        <f t="shared" si="218"/>
        <v>41841.820486111108</v>
      </c>
      <c r="T3473" s="14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8219</v>
      </c>
      <c r="G3474" t="s">
        <v>8224</v>
      </c>
      <c r="H3474" t="s">
        <v>8246</v>
      </c>
      <c r="I3474" s="16">
        <v>1415253540</v>
      </c>
      <c r="J3474" s="16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1.0205</v>
      </c>
      <c r="P3474" s="19">
        <f t="shared" si="217"/>
        <v>88.739130434782609</v>
      </c>
      <c r="Q3474" t="s">
        <v>8326</v>
      </c>
      <c r="R3474" t="s">
        <v>8327</v>
      </c>
      <c r="S3474" s="14">
        <f t="shared" si="218"/>
        <v>41928.170497685183</v>
      </c>
      <c r="T3474" s="14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8219</v>
      </c>
      <c r="G3475" t="s">
        <v>8224</v>
      </c>
      <c r="H3475" t="s">
        <v>8246</v>
      </c>
      <c r="I3475" s="16">
        <v>1426883220</v>
      </c>
      <c r="J3475" s="16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</v>
      </c>
      <c r="P3475" s="19">
        <f t="shared" si="217"/>
        <v>148.4848484848485</v>
      </c>
      <c r="Q3475" t="s">
        <v>8326</v>
      </c>
      <c r="R3475" t="s">
        <v>8327</v>
      </c>
      <c r="S3475" s="14">
        <f t="shared" si="218"/>
        <v>42062.834444444445</v>
      </c>
      <c r="T3475" s="14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8219</v>
      </c>
      <c r="G3476" t="s">
        <v>8225</v>
      </c>
      <c r="H3476" t="s">
        <v>8247</v>
      </c>
      <c r="I3476" s="16">
        <v>1469016131</v>
      </c>
      <c r="J3476" s="1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1.01</v>
      </c>
      <c r="P3476" s="19">
        <f t="shared" si="217"/>
        <v>51.794871794871796</v>
      </c>
      <c r="Q3476" t="s">
        <v>8326</v>
      </c>
      <c r="R3476" t="s">
        <v>8327</v>
      </c>
      <c r="S3476" s="14">
        <f t="shared" si="218"/>
        <v>42541.501516203702</v>
      </c>
      <c r="T3476" s="14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8219</v>
      </c>
      <c r="G3477" t="s">
        <v>8225</v>
      </c>
      <c r="H3477" t="s">
        <v>8247</v>
      </c>
      <c r="I3477" s="16">
        <v>1414972800</v>
      </c>
      <c r="J3477" s="16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1.1333333333333333</v>
      </c>
      <c r="P3477" s="19">
        <f t="shared" si="217"/>
        <v>20</v>
      </c>
      <c r="Q3477" t="s">
        <v>8326</v>
      </c>
      <c r="R3477" t="s">
        <v>8327</v>
      </c>
      <c r="S3477" s="14">
        <f t="shared" si="218"/>
        <v>41918.880833333329</v>
      </c>
      <c r="T3477" s="14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8219</v>
      </c>
      <c r="G3478" t="s">
        <v>8224</v>
      </c>
      <c r="H3478" t="s">
        <v>8246</v>
      </c>
      <c r="I3478" s="16">
        <v>1414378800</v>
      </c>
      <c r="J3478" s="16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1.04</v>
      </c>
      <c r="P3478" s="19">
        <f t="shared" si="217"/>
        <v>52</v>
      </c>
      <c r="Q3478" t="s">
        <v>8326</v>
      </c>
      <c r="R3478" t="s">
        <v>8327</v>
      </c>
      <c r="S3478" s="14">
        <f t="shared" si="218"/>
        <v>41921.279976851853</v>
      </c>
      <c r="T3478" s="14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8219</v>
      </c>
      <c r="G3479" t="s">
        <v>8224</v>
      </c>
      <c r="H3479" t="s">
        <v>8246</v>
      </c>
      <c r="I3479" s="16">
        <v>1431831600</v>
      </c>
      <c r="J3479" s="16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1.1533333333333333</v>
      </c>
      <c r="P3479" s="19">
        <f t="shared" si="217"/>
        <v>53.230769230769234</v>
      </c>
      <c r="Q3479" t="s">
        <v>8326</v>
      </c>
      <c r="R3479" t="s">
        <v>8327</v>
      </c>
      <c r="S3479" s="14">
        <f t="shared" si="218"/>
        <v>42128.736608796295</v>
      </c>
      <c r="T3479" s="14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8219</v>
      </c>
      <c r="G3480" t="s">
        <v>8224</v>
      </c>
      <c r="H3480" t="s">
        <v>8246</v>
      </c>
      <c r="I3480" s="16">
        <v>1426539600</v>
      </c>
      <c r="J3480" s="16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1.1285000000000001</v>
      </c>
      <c r="P3480" s="19">
        <f t="shared" si="217"/>
        <v>39.596491228070178</v>
      </c>
      <c r="Q3480" t="s">
        <v>8326</v>
      </c>
      <c r="R3480" t="s">
        <v>8327</v>
      </c>
      <c r="S3480" s="14">
        <f t="shared" si="218"/>
        <v>42053.916921296302</v>
      </c>
      <c r="T3480" s="14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8219</v>
      </c>
      <c r="G3481" t="s">
        <v>8225</v>
      </c>
      <c r="H3481" t="s">
        <v>8247</v>
      </c>
      <c r="I3481" s="16">
        <v>1403382680</v>
      </c>
      <c r="J3481" s="16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1.2786666666666666</v>
      </c>
      <c r="P3481" s="19">
        <f t="shared" si="217"/>
        <v>34.25</v>
      </c>
      <c r="Q3481" t="s">
        <v>8326</v>
      </c>
      <c r="R3481" t="s">
        <v>8327</v>
      </c>
      <c r="S3481" s="14">
        <f t="shared" si="218"/>
        <v>41781.855092592588</v>
      </c>
      <c r="T3481" s="14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8219</v>
      </c>
      <c r="G3482" t="s">
        <v>8224</v>
      </c>
      <c r="H3482" t="s">
        <v>8246</v>
      </c>
      <c r="I3482" s="16">
        <v>1436562000</v>
      </c>
      <c r="J3482" s="16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1.4266666666666667</v>
      </c>
      <c r="P3482" s="19">
        <f t="shared" si="217"/>
        <v>164.61538461538461</v>
      </c>
      <c r="Q3482" t="s">
        <v>8326</v>
      </c>
      <c r="R3482" t="s">
        <v>8327</v>
      </c>
      <c r="S3482" s="14">
        <f t="shared" si="218"/>
        <v>42171.317442129628</v>
      </c>
      <c r="T3482" s="14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8219</v>
      </c>
      <c r="G3483" t="s">
        <v>8226</v>
      </c>
      <c r="H3483" t="s">
        <v>8248</v>
      </c>
      <c r="I3483" s="16">
        <v>1420178188</v>
      </c>
      <c r="J3483" s="16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1.1879999999999999</v>
      </c>
      <c r="P3483" s="19">
        <f t="shared" si="217"/>
        <v>125.05263157894737</v>
      </c>
      <c r="Q3483" t="s">
        <v>8326</v>
      </c>
      <c r="R3483" t="s">
        <v>8327</v>
      </c>
      <c r="S3483" s="14">
        <f t="shared" si="218"/>
        <v>41989.24754629629</v>
      </c>
      <c r="T3483" s="14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8219</v>
      </c>
      <c r="G3484" t="s">
        <v>8225</v>
      </c>
      <c r="H3484" t="s">
        <v>8247</v>
      </c>
      <c r="I3484" s="16">
        <v>1404671466</v>
      </c>
      <c r="J3484" s="16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1.3833333333333333</v>
      </c>
      <c r="P3484" s="19">
        <f t="shared" si="217"/>
        <v>51.875</v>
      </c>
      <c r="Q3484" t="s">
        <v>8326</v>
      </c>
      <c r="R3484" t="s">
        <v>8327</v>
      </c>
      <c r="S3484" s="14">
        <f t="shared" si="218"/>
        <v>41796.771597222221</v>
      </c>
      <c r="T3484" s="14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8219</v>
      </c>
      <c r="G3485" t="s">
        <v>8224</v>
      </c>
      <c r="H3485" t="s">
        <v>8246</v>
      </c>
      <c r="I3485" s="16">
        <v>1404403381</v>
      </c>
      <c r="J3485" s="16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1.599402985074627</v>
      </c>
      <c r="P3485" s="19">
        <f t="shared" si="217"/>
        <v>40.285714285714285</v>
      </c>
      <c r="Q3485" t="s">
        <v>8326</v>
      </c>
      <c r="R3485" t="s">
        <v>8327</v>
      </c>
      <c r="S3485" s="14">
        <f t="shared" si="218"/>
        <v>41793.668761574074</v>
      </c>
      <c r="T3485" s="14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8219</v>
      </c>
      <c r="G3486" t="s">
        <v>8224</v>
      </c>
      <c r="H3486" t="s">
        <v>8246</v>
      </c>
      <c r="I3486" s="16">
        <v>1466014499</v>
      </c>
      <c r="J3486" s="1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1.1424000000000001</v>
      </c>
      <c r="P3486" s="19">
        <f t="shared" si="217"/>
        <v>64.909090909090907</v>
      </c>
      <c r="Q3486" t="s">
        <v>8326</v>
      </c>
      <c r="R3486" t="s">
        <v>8327</v>
      </c>
      <c r="S3486" s="14">
        <f t="shared" si="218"/>
        <v>42506.760405092587</v>
      </c>
      <c r="T3486" s="14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8219</v>
      </c>
      <c r="G3487" t="s">
        <v>8224</v>
      </c>
      <c r="H3487" t="s">
        <v>8246</v>
      </c>
      <c r="I3487" s="16">
        <v>1454431080</v>
      </c>
      <c r="J3487" s="16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1.0060606060606061</v>
      </c>
      <c r="P3487" s="19">
        <f t="shared" si="217"/>
        <v>55.333333333333336</v>
      </c>
      <c r="Q3487" t="s">
        <v>8326</v>
      </c>
      <c r="R3487" t="s">
        <v>8327</v>
      </c>
      <c r="S3487" s="14">
        <f t="shared" si="218"/>
        <v>42372.693055555559</v>
      </c>
      <c r="T3487" s="14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8219</v>
      </c>
      <c r="G3488" t="s">
        <v>8224</v>
      </c>
      <c r="H3488" t="s">
        <v>8246</v>
      </c>
      <c r="I3488" s="16">
        <v>1433314740</v>
      </c>
      <c r="J3488" s="16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1.552</v>
      </c>
      <c r="P3488" s="19">
        <f t="shared" si="217"/>
        <v>83.142857142857139</v>
      </c>
      <c r="Q3488" t="s">
        <v>8326</v>
      </c>
      <c r="R3488" t="s">
        <v>8327</v>
      </c>
      <c r="S3488" s="14">
        <f t="shared" si="218"/>
        <v>42126.87501157407</v>
      </c>
      <c r="T3488" s="14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8219</v>
      </c>
      <c r="G3489" t="s">
        <v>8225</v>
      </c>
      <c r="H3489" t="s">
        <v>8247</v>
      </c>
      <c r="I3489" s="16">
        <v>1435185252</v>
      </c>
      <c r="J3489" s="16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1.2775000000000001</v>
      </c>
      <c r="P3489" s="19">
        <f t="shared" si="217"/>
        <v>38.712121212121211</v>
      </c>
      <c r="Q3489" t="s">
        <v>8326</v>
      </c>
      <c r="R3489" t="s">
        <v>8327</v>
      </c>
      <c r="S3489" s="14">
        <f t="shared" si="218"/>
        <v>42149.940416666665</v>
      </c>
      <c r="T3489" s="14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8219</v>
      </c>
      <c r="G3490" t="s">
        <v>8224</v>
      </c>
      <c r="H3490" t="s">
        <v>8246</v>
      </c>
      <c r="I3490" s="16">
        <v>1429286400</v>
      </c>
      <c r="J3490" s="16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1.212</v>
      </c>
      <c r="P3490" s="19">
        <f t="shared" si="217"/>
        <v>125.37931034482759</v>
      </c>
      <c r="Q3490" t="s">
        <v>8326</v>
      </c>
      <c r="R3490" t="s">
        <v>8327</v>
      </c>
      <c r="S3490" s="14">
        <f t="shared" si="218"/>
        <v>42087.768055555556</v>
      </c>
      <c r="T3490" s="14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8219</v>
      </c>
      <c r="G3491" t="s">
        <v>8225</v>
      </c>
      <c r="H3491" t="s">
        <v>8247</v>
      </c>
      <c r="I3491" s="16">
        <v>1400965200</v>
      </c>
      <c r="J3491" s="16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1.127</v>
      </c>
      <c r="P3491" s="19">
        <f t="shared" si="217"/>
        <v>78.263888888888886</v>
      </c>
      <c r="Q3491" t="s">
        <v>8326</v>
      </c>
      <c r="R3491" t="s">
        <v>8327</v>
      </c>
      <c r="S3491" s="14">
        <f t="shared" si="218"/>
        <v>41753.635775462964</v>
      </c>
      <c r="T3491" s="14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8219</v>
      </c>
      <c r="G3492" t="s">
        <v>8224</v>
      </c>
      <c r="H3492" t="s">
        <v>8246</v>
      </c>
      <c r="I3492" s="16">
        <v>1460574924</v>
      </c>
      <c r="J3492" s="16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1.2749999999999999</v>
      </c>
      <c r="P3492" s="19">
        <f t="shared" si="217"/>
        <v>47.222222222222221</v>
      </c>
      <c r="Q3492" t="s">
        <v>8326</v>
      </c>
      <c r="R3492" t="s">
        <v>8327</v>
      </c>
      <c r="S3492" s="14">
        <f t="shared" si="218"/>
        <v>42443.802361111113</v>
      </c>
      <c r="T3492" s="14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8219</v>
      </c>
      <c r="G3493" t="s">
        <v>8224</v>
      </c>
      <c r="H3493" t="s">
        <v>8246</v>
      </c>
      <c r="I3493" s="16">
        <v>1431928784</v>
      </c>
      <c r="J3493" s="16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1.5820000000000001</v>
      </c>
      <c r="P3493" s="19">
        <f t="shared" si="217"/>
        <v>79.099999999999994</v>
      </c>
      <c r="Q3493" t="s">
        <v>8326</v>
      </c>
      <c r="R3493" t="s">
        <v>8327</v>
      </c>
      <c r="S3493" s="14">
        <f t="shared" si="218"/>
        <v>42121.249814814815</v>
      </c>
      <c r="T3493" s="14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8219</v>
      </c>
      <c r="G3494" t="s">
        <v>8224</v>
      </c>
      <c r="H3494" t="s">
        <v>8246</v>
      </c>
      <c r="I3494" s="16">
        <v>1445818397</v>
      </c>
      <c r="J3494" s="16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1.0526894736842105</v>
      </c>
      <c r="P3494" s="19">
        <f t="shared" si="217"/>
        <v>114.29199999999999</v>
      </c>
      <c r="Q3494" t="s">
        <v>8326</v>
      </c>
      <c r="R3494" t="s">
        <v>8327</v>
      </c>
      <c r="S3494" s="14">
        <f t="shared" si="218"/>
        <v>42268.009224537032</v>
      </c>
      <c r="T3494" s="14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8219</v>
      </c>
      <c r="G3495" t="s">
        <v>8224</v>
      </c>
      <c r="H3495" t="s">
        <v>8246</v>
      </c>
      <c r="I3495" s="16">
        <v>1408252260</v>
      </c>
      <c r="J3495" s="16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</v>
      </c>
      <c r="P3495" s="19">
        <f t="shared" si="217"/>
        <v>51.724137931034484</v>
      </c>
      <c r="Q3495" t="s">
        <v>8326</v>
      </c>
      <c r="R3495" t="s">
        <v>8327</v>
      </c>
      <c r="S3495" s="14">
        <f t="shared" si="218"/>
        <v>41848.866157407407</v>
      </c>
      <c r="T3495" s="14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8219</v>
      </c>
      <c r="G3496" t="s">
        <v>8224</v>
      </c>
      <c r="H3496" t="s">
        <v>8246</v>
      </c>
      <c r="I3496" s="16">
        <v>1480140000</v>
      </c>
      <c r="J3496" s="1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</v>
      </c>
      <c r="P3496" s="19">
        <f t="shared" si="217"/>
        <v>30.76923076923077</v>
      </c>
      <c r="Q3496" t="s">
        <v>8326</v>
      </c>
      <c r="R3496" t="s">
        <v>8327</v>
      </c>
      <c r="S3496" s="14">
        <f t="shared" si="218"/>
        <v>42689.214988425927</v>
      </c>
      <c r="T3496" s="14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8219</v>
      </c>
      <c r="G3497" t="s">
        <v>8229</v>
      </c>
      <c r="H3497" t="s">
        <v>8251</v>
      </c>
      <c r="I3497" s="16">
        <v>1414862280</v>
      </c>
      <c r="J3497" s="16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1.0686</v>
      </c>
      <c r="P3497" s="19">
        <f t="shared" si="217"/>
        <v>74.208333333333329</v>
      </c>
      <c r="Q3497" t="s">
        <v>8326</v>
      </c>
      <c r="R3497" t="s">
        <v>8327</v>
      </c>
      <c r="S3497" s="14">
        <f t="shared" si="218"/>
        <v>41915.762835648151</v>
      </c>
      <c r="T3497" s="14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8219</v>
      </c>
      <c r="G3498" t="s">
        <v>8224</v>
      </c>
      <c r="H3498" t="s">
        <v>8246</v>
      </c>
      <c r="I3498" s="16">
        <v>1473625166</v>
      </c>
      <c r="J3498" s="16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1.244</v>
      </c>
      <c r="P3498" s="19">
        <f t="shared" si="217"/>
        <v>47.846153846153847</v>
      </c>
      <c r="Q3498" t="s">
        <v>8326</v>
      </c>
      <c r="R3498" t="s">
        <v>8327</v>
      </c>
      <c r="S3498" s="14">
        <f t="shared" si="218"/>
        <v>42584.846828703703</v>
      </c>
      <c r="T3498" s="14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8219</v>
      </c>
      <c r="G3499" t="s">
        <v>8224</v>
      </c>
      <c r="H3499" t="s">
        <v>8246</v>
      </c>
      <c r="I3499" s="16">
        <v>1464904800</v>
      </c>
      <c r="J3499" s="16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1.0870406189555126</v>
      </c>
      <c r="P3499" s="19">
        <f t="shared" si="217"/>
        <v>34.408163265306122</v>
      </c>
      <c r="Q3499" t="s">
        <v>8326</v>
      </c>
      <c r="R3499" t="s">
        <v>8327</v>
      </c>
      <c r="S3499" s="14">
        <f t="shared" si="218"/>
        <v>42511.741944444439</v>
      </c>
      <c r="T3499" s="14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8219</v>
      </c>
      <c r="G3500" t="s">
        <v>8229</v>
      </c>
      <c r="H3500" t="s">
        <v>8251</v>
      </c>
      <c r="I3500" s="16">
        <v>1464471840</v>
      </c>
      <c r="J3500" s="16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1.0242424242424242</v>
      </c>
      <c r="P3500" s="19">
        <f t="shared" si="217"/>
        <v>40.238095238095241</v>
      </c>
      <c r="Q3500" t="s">
        <v>8326</v>
      </c>
      <c r="R3500" t="s">
        <v>8327</v>
      </c>
      <c r="S3500" s="14">
        <f t="shared" si="218"/>
        <v>42459.15861111111</v>
      </c>
      <c r="T3500" s="14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8219</v>
      </c>
      <c r="G3501" t="s">
        <v>8224</v>
      </c>
      <c r="H3501" t="s">
        <v>8246</v>
      </c>
      <c r="I3501" s="16">
        <v>1435733940</v>
      </c>
      <c r="J3501" s="16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1.0549999999999999</v>
      </c>
      <c r="P3501" s="19">
        <f t="shared" si="217"/>
        <v>60.285714285714285</v>
      </c>
      <c r="Q3501" t="s">
        <v>8326</v>
      </c>
      <c r="R3501" t="s">
        <v>8327</v>
      </c>
      <c r="S3501" s="14">
        <f t="shared" si="218"/>
        <v>42132.036168981482</v>
      </c>
      <c r="T3501" s="14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8219</v>
      </c>
      <c r="G3502" t="s">
        <v>8224</v>
      </c>
      <c r="H3502" t="s">
        <v>8246</v>
      </c>
      <c r="I3502" s="16">
        <v>1457326740</v>
      </c>
      <c r="J3502" s="16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1.0629999999999999</v>
      </c>
      <c r="P3502" s="19">
        <f t="shared" si="217"/>
        <v>25.30952380952381</v>
      </c>
      <c r="Q3502" t="s">
        <v>8326</v>
      </c>
      <c r="R3502" t="s">
        <v>8327</v>
      </c>
      <c r="S3502" s="14">
        <f t="shared" si="218"/>
        <v>42419.91942129629</v>
      </c>
      <c r="T3502" s="14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8219</v>
      </c>
      <c r="G3503" t="s">
        <v>8225</v>
      </c>
      <c r="H3503" t="s">
        <v>8247</v>
      </c>
      <c r="I3503" s="16">
        <v>1441995595</v>
      </c>
      <c r="J3503" s="16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1.0066666666666666</v>
      </c>
      <c r="P3503" s="19">
        <f t="shared" si="217"/>
        <v>35.952380952380949</v>
      </c>
      <c r="Q3503" t="s">
        <v>8326</v>
      </c>
      <c r="R3503" t="s">
        <v>8327</v>
      </c>
      <c r="S3503" s="14">
        <f t="shared" si="218"/>
        <v>42233.763831018514</v>
      </c>
      <c r="T3503" s="14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8219</v>
      </c>
      <c r="G3504" t="s">
        <v>8224</v>
      </c>
      <c r="H3504" t="s">
        <v>8246</v>
      </c>
      <c r="I3504" s="16">
        <v>1458100740</v>
      </c>
      <c r="J3504" s="16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1.054</v>
      </c>
      <c r="P3504" s="19">
        <f t="shared" si="217"/>
        <v>136</v>
      </c>
      <c r="Q3504" t="s">
        <v>8326</v>
      </c>
      <c r="R3504" t="s">
        <v>8327</v>
      </c>
      <c r="S3504" s="14">
        <f t="shared" si="218"/>
        <v>42430.839398148149</v>
      </c>
      <c r="T3504" s="14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8219</v>
      </c>
      <c r="G3505" t="s">
        <v>8225</v>
      </c>
      <c r="H3505" t="s">
        <v>8247</v>
      </c>
      <c r="I3505" s="16">
        <v>1469359728</v>
      </c>
      <c r="J3505" s="16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1.0755999999999999</v>
      </c>
      <c r="P3505" s="19">
        <f t="shared" si="217"/>
        <v>70.763157894736835</v>
      </c>
      <c r="Q3505" t="s">
        <v>8326</v>
      </c>
      <c r="R3505" t="s">
        <v>8327</v>
      </c>
      <c r="S3505" s="14">
        <f t="shared" si="218"/>
        <v>42545.478333333333</v>
      </c>
      <c r="T3505" s="14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8219</v>
      </c>
      <c r="G3506" t="s">
        <v>8224</v>
      </c>
      <c r="H3506" t="s">
        <v>8246</v>
      </c>
      <c r="I3506" s="16">
        <v>1447959491</v>
      </c>
      <c r="J3506" s="1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</v>
      </c>
      <c r="P3506" s="19">
        <f t="shared" si="217"/>
        <v>125</v>
      </c>
      <c r="Q3506" t="s">
        <v>8326</v>
      </c>
      <c r="R3506" t="s">
        <v>8327</v>
      </c>
      <c r="S3506" s="14">
        <f t="shared" si="218"/>
        <v>42297.748738425929</v>
      </c>
      <c r="T3506" s="14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8219</v>
      </c>
      <c r="G3507" t="s">
        <v>8224</v>
      </c>
      <c r="H3507" t="s">
        <v>8246</v>
      </c>
      <c r="I3507" s="16">
        <v>1399953600</v>
      </c>
      <c r="J3507" s="16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1.0376000000000001</v>
      </c>
      <c r="P3507" s="19">
        <f t="shared" si="217"/>
        <v>66.512820512820511</v>
      </c>
      <c r="Q3507" t="s">
        <v>8326</v>
      </c>
      <c r="R3507" t="s">
        <v>8327</v>
      </c>
      <c r="S3507" s="14">
        <f t="shared" si="218"/>
        <v>41760.935706018521</v>
      </c>
      <c r="T3507" s="14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8219</v>
      </c>
      <c r="G3508" t="s">
        <v>8224</v>
      </c>
      <c r="H3508" t="s">
        <v>8246</v>
      </c>
      <c r="I3508" s="16">
        <v>1408815440</v>
      </c>
      <c r="J3508" s="16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1.0149999999999999</v>
      </c>
      <c r="P3508" s="19">
        <f t="shared" si="217"/>
        <v>105</v>
      </c>
      <c r="Q3508" t="s">
        <v>8326</v>
      </c>
      <c r="R3508" t="s">
        <v>8327</v>
      </c>
      <c r="S3508" s="14">
        <f t="shared" si="218"/>
        <v>41829.734259259261</v>
      </c>
      <c r="T3508" s="14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8219</v>
      </c>
      <c r="G3509" t="s">
        <v>8224</v>
      </c>
      <c r="H3509" t="s">
        <v>8246</v>
      </c>
      <c r="I3509" s="16">
        <v>1464732537</v>
      </c>
      <c r="J3509" s="16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1.044</v>
      </c>
      <c r="P3509" s="19">
        <f t="shared" si="217"/>
        <v>145</v>
      </c>
      <c r="Q3509" t="s">
        <v>8326</v>
      </c>
      <c r="R3509" t="s">
        <v>8327</v>
      </c>
      <c r="S3509" s="14">
        <f t="shared" si="218"/>
        <v>42491.92288194444</v>
      </c>
      <c r="T3509" s="14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8219</v>
      </c>
      <c r="G3510" t="s">
        <v>8225</v>
      </c>
      <c r="H3510" t="s">
        <v>8247</v>
      </c>
      <c r="I3510" s="16">
        <v>1462914000</v>
      </c>
      <c r="J3510" s="16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1.8</v>
      </c>
      <c r="P3510" s="19">
        <f t="shared" si="217"/>
        <v>12</v>
      </c>
      <c r="Q3510" t="s">
        <v>8326</v>
      </c>
      <c r="R3510" t="s">
        <v>8327</v>
      </c>
      <c r="S3510" s="14">
        <f t="shared" si="218"/>
        <v>42477.729780092588</v>
      </c>
      <c r="T3510" s="14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8219</v>
      </c>
      <c r="G3511" t="s">
        <v>8224</v>
      </c>
      <c r="H3511" t="s">
        <v>8246</v>
      </c>
      <c r="I3511" s="16">
        <v>1416545700</v>
      </c>
      <c r="J3511" s="16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1.0633333333333332</v>
      </c>
      <c r="P3511" s="19">
        <f t="shared" si="217"/>
        <v>96.666666666666671</v>
      </c>
      <c r="Q3511" t="s">
        <v>8326</v>
      </c>
      <c r="R3511" t="s">
        <v>8327</v>
      </c>
      <c r="S3511" s="14">
        <f t="shared" si="218"/>
        <v>41950.859560185185</v>
      </c>
      <c r="T3511" s="14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8219</v>
      </c>
      <c r="G3512" t="s">
        <v>8224</v>
      </c>
      <c r="H3512" t="s">
        <v>8246</v>
      </c>
      <c r="I3512" s="16">
        <v>1404312846</v>
      </c>
      <c r="J3512" s="16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1.0055555555555555</v>
      </c>
      <c r="P3512" s="19">
        <f t="shared" si="217"/>
        <v>60.333333333333336</v>
      </c>
      <c r="Q3512" t="s">
        <v>8326</v>
      </c>
      <c r="R3512" t="s">
        <v>8327</v>
      </c>
      <c r="S3512" s="14">
        <f t="shared" si="218"/>
        <v>41802.62090277778</v>
      </c>
      <c r="T3512" s="14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8219</v>
      </c>
      <c r="G3513" t="s">
        <v>8225</v>
      </c>
      <c r="H3513" t="s">
        <v>8247</v>
      </c>
      <c r="I3513" s="16">
        <v>1415385000</v>
      </c>
      <c r="J3513" s="16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1.012</v>
      </c>
      <c r="P3513" s="19">
        <f t="shared" si="217"/>
        <v>79.89473684210526</v>
      </c>
      <c r="Q3513" t="s">
        <v>8326</v>
      </c>
      <c r="R3513" t="s">
        <v>8327</v>
      </c>
      <c r="S3513" s="14">
        <f t="shared" si="218"/>
        <v>41927.873784722222</v>
      </c>
      <c r="T3513" s="14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8219</v>
      </c>
      <c r="G3514" t="s">
        <v>8225</v>
      </c>
      <c r="H3514" t="s">
        <v>8247</v>
      </c>
      <c r="I3514" s="16">
        <v>1429789992</v>
      </c>
      <c r="J3514" s="16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</v>
      </c>
      <c r="P3514" s="19">
        <f t="shared" si="217"/>
        <v>58.823529411764703</v>
      </c>
      <c r="Q3514" t="s">
        <v>8326</v>
      </c>
      <c r="R3514" t="s">
        <v>8327</v>
      </c>
      <c r="S3514" s="14">
        <f t="shared" si="218"/>
        <v>42057.536944444444</v>
      </c>
      <c r="T3514" s="14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8219</v>
      </c>
      <c r="G3515" t="s">
        <v>8224</v>
      </c>
      <c r="H3515" t="s">
        <v>8246</v>
      </c>
      <c r="I3515" s="16">
        <v>1401857940</v>
      </c>
      <c r="J3515" s="16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1.1839285714285714</v>
      </c>
      <c r="P3515" s="19">
        <f t="shared" si="217"/>
        <v>75.340909090909093</v>
      </c>
      <c r="Q3515" t="s">
        <v>8326</v>
      </c>
      <c r="R3515" t="s">
        <v>8327</v>
      </c>
      <c r="S3515" s="14">
        <f t="shared" si="218"/>
        <v>41781.096203703702</v>
      </c>
      <c r="T3515" s="14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8219</v>
      </c>
      <c r="G3516" t="s">
        <v>8224</v>
      </c>
      <c r="H3516" t="s">
        <v>8246</v>
      </c>
      <c r="I3516" s="16">
        <v>1422853140</v>
      </c>
      <c r="J3516" s="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1.1000000000000001</v>
      </c>
      <c r="P3516" s="19">
        <f t="shared" si="217"/>
        <v>55</v>
      </c>
      <c r="Q3516" t="s">
        <v>8326</v>
      </c>
      <c r="R3516" t="s">
        <v>8327</v>
      </c>
      <c r="S3516" s="14">
        <f t="shared" si="218"/>
        <v>42020.846666666665</v>
      </c>
      <c r="T3516" s="14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8219</v>
      </c>
      <c r="G3517" t="s">
        <v>8224</v>
      </c>
      <c r="H3517" t="s">
        <v>8246</v>
      </c>
      <c r="I3517" s="16">
        <v>1433097171</v>
      </c>
      <c r="J3517" s="16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1.0266666666666666</v>
      </c>
      <c r="P3517" s="19">
        <f t="shared" si="217"/>
        <v>66.956521739130437</v>
      </c>
      <c r="Q3517" t="s">
        <v>8326</v>
      </c>
      <c r="R3517" t="s">
        <v>8327</v>
      </c>
      <c r="S3517" s="14">
        <f t="shared" si="218"/>
        <v>42125.772812499999</v>
      </c>
      <c r="T3517" s="14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8219</v>
      </c>
      <c r="G3518" t="s">
        <v>8224</v>
      </c>
      <c r="H3518" t="s">
        <v>8246</v>
      </c>
      <c r="I3518" s="16">
        <v>1410145200</v>
      </c>
      <c r="J3518" s="16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</v>
      </c>
      <c r="P3518" s="19">
        <f t="shared" si="217"/>
        <v>227.27272727272728</v>
      </c>
      <c r="Q3518" t="s">
        <v>8326</v>
      </c>
      <c r="R3518" t="s">
        <v>8327</v>
      </c>
      <c r="S3518" s="14">
        <f t="shared" si="218"/>
        <v>41856.010069444441</v>
      </c>
      <c r="T3518" s="14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8219</v>
      </c>
      <c r="G3519" t="s">
        <v>8225</v>
      </c>
      <c r="H3519" t="s">
        <v>8247</v>
      </c>
      <c r="I3519" s="16">
        <v>1404471600</v>
      </c>
      <c r="J3519" s="16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</v>
      </c>
      <c r="P3519" s="19">
        <f t="shared" si="217"/>
        <v>307.69230769230768</v>
      </c>
      <c r="Q3519" t="s">
        <v>8326</v>
      </c>
      <c r="R3519" t="s">
        <v>8327</v>
      </c>
      <c r="S3519" s="14">
        <f t="shared" si="218"/>
        <v>41794.817523148151</v>
      </c>
      <c r="T3519" s="14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8219</v>
      </c>
      <c r="G3520" t="s">
        <v>8224</v>
      </c>
      <c r="H3520" t="s">
        <v>8246</v>
      </c>
      <c r="I3520" s="16">
        <v>1412259660</v>
      </c>
      <c r="J3520" s="16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1.10046</v>
      </c>
      <c r="P3520" s="19">
        <f t="shared" si="217"/>
        <v>50.020909090909093</v>
      </c>
      <c r="Q3520" t="s">
        <v>8326</v>
      </c>
      <c r="R3520" t="s">
        <v>8327</v>
      </c>
      <c r="S3520" s="14">
        <f t="shared" si="218"/>
        <v>41893.783553240741</v>
      </c>
      <c r="T3520" s="14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8219</v>
      </c>
      <c r="G3521" t="s">
        <v>8225</v>
      </c>
      <c r="H3521" t="s">
        <v>8247</v>
      </c>
      <c r="I3521" s="16">
        <v>1425478950</v>
      </c>
      <c r="J3521" s="16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1.0135000000000001</v>
      </c>
      <c r="P3521" s="19">
        <f t="shared" si="217"/>
        <v>72.392857142857139</v>
      </c>
      <c r="Q3521" t="s">
        <v>8326</v>
      </c>
      <c r="R3521" t="s">
        <v>8327</v>
      </c>
      <c r="S3521" s="14">
        <f t="shared" si="218"/>
        <v>42037.598958333328</v>
      </c>
      <c r="T3521" s="14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8219</v>
      </c>
      <c r="G3522" t="s">
        <v>8225</v>
      </c>
      <c r="H3522" t="s">
        <v>8247</v>
      </c>
      <c r="I3522" s="16">
        <v>1441547220</v>
      </c>
      <c r="J3522" s="16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1.0075000000000001</v>
      </c>
      <c r="P3522" s="19">
        <f t="shared" si="217"/>
        <v>95.952380952380949</v>
      </c>
      <c r="Q3522" t="s">
        <v>8326</v>
      </c>
      <c r="R3522" t="s">
        <v>8327</v>
      </c>
      <c r="S3522" s="14">
        <f t="shared" si="218"/>
        <v>42227.824212962965</v>
      </c>
      <c r="T3522" s="14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8219</v>
      </c>
      <c r="G3523" t="s">
        <v>8224</v>
      </c>
      <c r="H3523" t="s">
        <v>8246</v>
      </c>
      <c r="I3523" s="16">
        <v>1411980020</v>
      </c>
      <c r="J3523" s="16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E3523/D3523</f>
        <v>1.6942857142857144</v>
      </c>
      <c r="P3523" s="19">
        <f t="shared" ref="P3523:P3586" si="221">E3523/L3523</f>
        <v>45.615384615384613</v>
      </c>
      <c r="Q3523" t="s">
        <v>8326</v>
      </c>
      <c r="R3523" t="s">
        <v>8327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8219</v>
      </c>
      <c r="G3524" t="s">
        <v>8225</v>
      </c>
      <c r="H3524" t="s">
        <v>8247</v>
      </c>
      <c r="I3524" s="16">
        <v>1442311560</v>
      </c>
      <c r="J3524" s="16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</v>
      </c>
      <c r="P3524" s="19">
        <f t="shared" si="221"/>
        <v>41.029411764705884</v>
      </c>
      <c r="Q3524" t="s">
        <v>8326</v>
      </c>
      <c r="R3524" t="s">
        <v>8327</v>
      </c>
      <c r="S3524" s="14">
        <f t="shared" si="222"/>
        <v>42234.789884259255</v>
      </c>
      <c r="T3524" s="14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8219</v>
      </c>
      <c r="G3525" t="s">
        <v>8225</v>
      </c>
      <c r="H3525" t="s">
        <v>8247</v>
      </c>
      <c r="I3525" s="16">
        <v>1474844400</v>
      </c>
      <c r="J3525" s="16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1.1365000000000001</v>
      </c>
      <c r="P3525" s="19">
        <f t="shared" si="221"/>
        <v>56.825000000000003</v>
      </c>
      <c r="Q3525" t="s">
        <v>8326</v>
      </c>
      <c r="R3525" t="s">
        <v>8327</v>
      </c>
      <c r="S3525" s="14">
        <f t="shared" si="222"/>
        <v>42581.397546296299</v>
      </c>
      <c r="T3525" s="14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8219</v>
      </c>
      <c r="G3526" t="s">
        <v>8224</v>
      </c>
      <c r="H3526" t="s">
        <v>8246</v>
      </c>
      <c r="I3526" s="16">
        <v>1410580800</v>
      </c>
      <c r="J3526" s="1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1.0156000000000001</v>
      </c>
      <c r="P3526" s="19">
        <f t="shared" si="221"/>
        <v>137.24324324324326</v>
      </c>
      <c r="Q3526" t="s">
        <v>8326</v>
      </c>
      <c r="R3526" t="s">
        <v>8327</v>
      </c>
      <c r="S3526" s="14">
        <f t="shared" si="222"/>
        <v>41880.76357638889</v>
      </c>
      <c r="T3526" s="14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8219</v>
      </c>
      <c r="G3527" t="s">
        <v>8224</v>
      </c>
      <c r="H3527" t="s">
        <v>8246</v>
      </c>
      <c r="I3527" s="16">
        <v>1439136000</v>
      </c>
      <c r="J3527" s="16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1.06</v>
      </c>
      <c r="P3527" s="19">
        <f t="shared" si="221"/>
        <v>75.714285714285708</v>
      </c>
      <c r="Q3527" t="s">
        <v>8326</v>
      </c>
      <c r="R3527" t="s">
        <v>8327</v>
      </c>
      <c r="S3527" s="14">
        <f t="shared" si="222"/>
        <v>42214.6956712963</v>
      </c>
      <c r="T3527" s="14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8219</v>
      </c>
      <c r="G3528" t="s">
        <v>8224</v>
      </c>
      <c r="H3528" t="s">
        <v>8246</v>
      </c>
      <c r="I3528" s="16">
        <v>1461823140</v>
      </c>
      <c r="J3528" s="16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1.02</v>
      </c>
      <c r="P3528" s="19">
        <f t="shared" si="221"/>
        <v>99</v>
      </c>
      <c r="Q3528" t="s">
        <v>8326</v>
      </c>
      <c r="R3528" t="s">
        <v>8327</v>
      </c>
      <c r="S3528" s="14">
        <f t="shared" si="222"/>
        <v>42460.335312499999</v>
      </c>
      <c r="T3528" s="14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8219</v>
      </c>
      <c r="G3529" t="s">
        <v>8224</v>
      </c>
      <c r="H3529" t="s">
        <v>8246</v>
      </c>
      <c r="I3529" s="16">
        <v>1436587140</v>
      </c>
      <c r="J3529" s="16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1.1691666666666667</v>
      </c>
      <c r="P3529" s="19">
        <f t="shared" si="221"/>
        <v>81.569767441860463</v>
      </c>
      <c r="Q3529" t="s">
        <v>8326</v>
      </c>
      <c r="R3529" t="s">
        <v>8327</v>
      </c>
      <c r="S3529" s="14">
        <f t="shared" si="222"/>
        <v>42167.023206018523</v>
      </c>
      <c r="T3529" s="14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8219</v>
      </c>
      <c r="G3530" t="s">
        <v>8225</v>
      </c>
      <c r="H3530" t="s">
        <v>8247</v>
      </c>
      <c r="I3530" s="16">
        <v>1484740918</v>
      </c>
      <c r="J3530" s="16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1.0115151515151515</v>
      </c>
      <c r="P3530" s="19">
        <f t="shared" si="221"/>
        <v>45.108108108108105</v>
      </c>
      <c r="Q3530" t="s">
        <v>8326</v>
      </c>
      <c r="R3530" t="s">
        <v>8327</v>
      </c>
      <c r="S3530" s="14">
        <f t="shared" si="222"/>
        <v>42733.50136574074</v>
      </c>
      <c r="T3530" s="14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8219</v>
      </c>
      <c r="G3531" t="s">
        <v>8224</v>
      </c>
      <c r="H3531" t="s">
        <v>8246</v>
      </c>
      <c r="I3531" s="16">
        <v>1436749200</v>
      </c>
      <c r="J3531" s="16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1.32</v>
      </c>
      <c r="P3531" s="19">
        <f t="shared" si="221"/>
        <v>36.666666666666664</v>
      </c>
      <c r="Q3531" t="s">
        <v>8326</v>
      </c>
      <c r="R3531" t="s">
        <v>8327</v>
      </c>
      <c r="S3531" s="14">
        <f t="shared" si="222"/>
        <v>42177.761782407411</v>
      </c>
      <c r="T3531" s="14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8219</v>
      </c>
      <c r="G3532" t="s">
        <v>8225</v>
      </c>
      <c r="H3532" t="s">
        <v>8247</v>
      </c>
      <c r="I3532" s="16">
        <v>1460318400</v>
      </c>
      <c r="J3532" s="16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</v>
      </c>
      <c r="P3532" s="19">
        <f t="shared" si="221"/>
        <v>125</v>
      </c>
      <c r="Q3532" t="s">
        <v>8326</v>
      </c>
      <c r="R3532" t="s">
        <v>8327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8219</v>
      </c>
      <c r="G3533" t="s">
        <v>8224</v>
      </c>
      <c r="H3533" t="s">
        <v>8246</v>
      </c>
      <c r="I3533" s="16">
        <v>1467301334</v>
      </c>
      <c r="J3533" s="16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1.28</v>
      </c>
      <c r="P3533" s="19">
        <f t="shared" si="221"/>
        <v>49.230769230769234</v>
      </c>
      <c r="Q3533" t="s">
        <v>8326</v>
      </c>
      <c r="R3533" t="s">
        <v>8327</v>
      </c>
      <c r="S3533" s="14">
        <f t="shared" si="222"/>
        <v>42521.654328703706</v>
      </c>
      <c r="T3533" s="14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8219</v>
      </c>
      <c r="G3534" t="s">
        <v>8224</v>
      </c>
      <c r="H3534" t="s">
        <v>8246</v>
      </c>
      <c r="I3534" s="16">
        <v>1411012740</v>
      </c>
      <c r="J3534" s="16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1.1895833333333334</v>
      </c>
      <c r="P3534" s="19">
        <f t="shared" si="221"/>
        <v>42.296296296296298</v>
      </c>
      <c r="Q3534" t="s">
        <v>8326</v>
      </c>
      <c r="R3534" t="s">
        <v>8327</v>
      </c>
      <c r="S3534" s="14">
        <f t="shared" si="222"/>
        <v>41884.599849537037</v>
      </c>
      <c r="T3534" s="14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8219</v>
      </c>
      <c r="G3535" t="s">
        <v>8224</v>
      </c>
      <c r="H3535" t="s">
        <v>8246</v>
      </c>
      <c r="I3535" s="16">
        <v>1447269367</v>
      </c>
      <c r="J3535" s="16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1.262</v>
      </c>
      <c r="P3535" s="19">
        <f t="shared" si="221"/>
        <v>78.875</v>
      </c>
      <c r="Q3535" t="s">
        <v>8326</v>
      </c>
      <c r="R3535" t="s">
        <v>8327</v>
      </c>
      <c r="S3535" s="14">
        <f t="shared" si="222"/>
        <v>42289.761192129634</v>
      </c>
      <c r="T3535" s="14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8219</v>
      </c>
      <c r="G3536" t="s">
        <v>8224</v>
      </c>
      <c r="H3536" t="s">
        <v>8246</v>
      </c>
      <c r="I3536" s="16">
        <v>1443711623</v>
      </c>
      <c r="J3536" s="1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1.5620000000000001</v>
      </c>
      <c r="P3536" s="19">
        <f t="shared" si="221"/>
        <v>38.284313725490193</v>
      </c>
      <c r="Q3536" t="s">
        <v>8326</v>
      </c>
      <c r="R3536" t="s">
        <v>8327</v>
      </c>
      <c r="S3536" s="14">
        <f t="shared" si="222"/>
        <v>42243.6252662037</v>
      </c>
      <c r="T3536" s="14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8219</v>
      </c>
      <c r="G3537" t="s">
        <v>8225</v>
      </c>
      <c r="H3537" t="s">
        <v>8247</v>
      </c>
      <c r="I3537" s="16">
        <v>1443808800</v>
      </c>
      <c r="J3537" s="16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1.0315000000000001</v>
      </c>
      <c r="P3537" s="19">
        <f t="shared" si="221"/>
        <v>44.847826086956523</v>
      </c>
      <c r="Q3537" t="s">
        <v>8326</v>
      </c>
      <c r="R3537" t="s">
        <v>8327</v>
      </c>
      <c r="S3537" s="14">
        <f t="shared" si="222"/>
        <v>42248.640162037031</v>
      </c>
      <c r="T3537" s="14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8219</v>
      </c>
      <c r="G3538" t="s">
        <v>8225</v>
      </c>
      <c r="H3538" t="s">
        <v>8247</v>
      </c>
      <c r="I3538" s="16">
        <v>1450612740</v>
      </c>
      <c r="J3538" s="16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1.5333333333333334</v>
      </c>
      <c r="P3538" s="19">
        <f t="shared" si="221"/>
        <v>13.529411764705882</v>
      </c>
      <c r="Q3538" t="s">
        <v>8326</v>
      </c>
      <c r="R3538" t="s">
        <v>8327</v>
      </c>
      <c r="S3538" s="14">
        <f t="shared" si="222"/>
        <v>42328.727141203708</v>
      </c>
      <c r="T3538" s="14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8219</v>
      </c>
      <c r="G3539" t="s">
        <v>8229</v>
      </c>
      <c r="H3539" t="s">
        <v>8251</v>
      </c>
      <c r="I3539" s="16">
        <v>1416211140</v>
      </c>
      <c r="J3539" s="16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1.8044444444444445</v>
      </c>
      <c r="P3539" s="19">
        <f t="shared" si="221"/>
        <v>43.5</v>
      </c>
      <c r="Q3539" t="s">
        <v>8326</v>
      </c>
      <c r="R3539" t="s">
        <v>8327</v>
      </c>
      <c r="S3539" s="14">
        <f t="shared" si="222"/>
        <v>41923.354351851849</v>
      </c>
      <c r="T3539" s="14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8219</v>
      </c>
      <c r="G3540" t="s">
        <v>8225</v>
      </c>
      <c r="H3540" t="s">
        <v>8247</v>
      </c>
      <c r="I3540" s="16">
        <v>1471428340</v>
      </c>
      <c r="J3540" s="16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1.2845</v>
      </c>
      <c r="P3540" s="19">
        <f t="shared" si="221"/>
        <v>30.951807228915662</v>
      </c>
      <c r="Q3540" t="s">
        <v>8326</v>
      </c>
      <c r="R3540" t="s">
        <v>8327</v>
      </c>
      <c r="S3540" s="14">
        <f t="shared" si="222"/>
        <v>42571.420601851853</v>
      </c>
      <c r="T3540" s="14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8219</v>
      </c>
      <c r="G3541" t="s">
        <v>8224</v>
      </c>
      <c r="H3541" t="s">
        <v>8246</v>
      </c>
      <c r="I3541" s="16">
        <v>1473358122</v>
      </c>
      <c r="J3541" s="16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1.1966666666666668</v>
      </c>
      <c r="P3541" s="19">
        <f t="shared" si="221"/>
        <v>55.230769230769234</v>
      </c>
      <c r="Q3541" t="s">
        <v>8326</v>
      </c>
      <c r="R3541" t="s">
        <v>8327</v>
      </c>
      <c r="S3541" s="14">
        <f t="shared" si="222"/>
        <v>42600.756041666667</v>
      </c>
      <c r="T3541" s="14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8219</v>
      </c>
      <c r="G3542" t="s">
        <v>8225</v>
      </c>
      <c r="H3542" t="s">
        <v>8247</v>
      </c>
      <c r="I3542" s="16">
        <v>1466899491</v>
      </c>
      <c r="J3542" s="16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1.23</v>
      </c>
      <c r="P3542" s="19">
        <f t="shared" si="221"/>
        <v>46.125</v>
      </c>
      <c r="Q3542" t="s">
        <v>8326</v>
      </c>
      <c r="R3542" t="s">
        <v>8327</v>
      </c>
      <c r="S3542" s="14">
        <f t="shared" si="222"/>
        <v>42517.003368055557</v>
      </c>
      <c r="T3542" s="14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8219</v>
      </c>
      <c r="G3543" t="s">
        <v>8225</v>
      </c>
      <c r="H3543" t="s">
        <v>8247</v>
      </c>
      <c r="I3543" s="16">
        <v>1441042275</v>
      </c>
      <c r="J3543" s="16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1.05</v>
      </c>
      <c r="P3543" s="19">
        <f t="shared" si="221"/>
        <v>39.375</v>
      </c>
      <c r="Q3543" t="s">
        <v>8326</v>
      </c>
      <c r="R3543" t="s">
        <v>8327</v>
      </c>
      <c r="S3543" s="14">
        <f t="shared" si="222"/>
        <v>42222.730034722219</v>
      </c>
      <c r="T3543" s="14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8219</v>
      </c>
      <c r="G3544" t="s">
        <v>8224</v>
      </c>
      <c r="H3544" t="s">
        <v>8246</v>
      </c>
      <c r="I3544" s="16">
        <v>1410099822</v>
      </c>
      <c r="J3544" s="16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1.0223636363636364</v>
      </c>
      <c r="P3544" s="19">
        <f t="shared" si="221"/>
        <v>66.152941176470591</v>
      </c>
      <c r="Q3544" t="s">
        <v>8326</v>
      </c>
      <c r="R3544" t="s">
        <v>8327</v>
      </c>
      <c r="S3544" s="14">
        <f t="shared" si="222"/>
        <v>41829.599791666667</v>
      </c>
      <c r="T3544" s="14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 s="16">
        <v>1435255659</v>
      </c>
      <c r="J3545" s="16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1.0466666666666666</v>
      </c>
      <c r="P3545" s="19">
        <f t="shared" si="221"/>
        <v>54.137931034482762</v>
      </c>
      <c r="Q3545" t="s">
        <v>8326</v>
      </c>
      <c r="R3545" t="s">
        <v>8327</v>
      </c>
      <c r="S3545" s="14">
        <f t="shared" si="222"/>
        <v>42150.755312499998</v>
      </c>
      <c r="T3545" s="14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8219</v>
      </c>
      <c r="G3546" t="s">
        <v>8224</v>
      </c>
      <c r="H3546" t="s">
        <v>8246</v>
      </c>
      <c r="I3546" s="16">
        <v>1425758257</v>
      </c>
      <c r="J3546" s="1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</v>
      </c>
      <c r="P3546" s="19">
        <f t="shared" si="221"/>
        <v>104.16666666666667</v>
      </c>
      <c r="Q3546" t="s">
        <v>8326</v>
      </c>
      <c r="R3546" t="s">
        <v>8327</v>
      </c>
      <c r="S3546" s="14">
        <f t="shared" si="222"/>
        <v>42040.831678240742</v>
      </c>
      <c r="T3546" s="14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8219</v>
      </c>
      <c r="G3547" t="s">
        <v>8224</v>
      </c>
      <c r="H3547" t="s">
        <v>8246</v>
      </c>
      <c r="I3547" s="16">
        <v>1428780159</v>
      </c>
      <c r="J3547" s="16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1.004</v>
      </c>
      <c r="P3547" s="19">
        <f t="shared" si="221"/>
        <v>31.375</v>
      </c>
      <c r="Q3547" t="s">
        <v>8326</v>
      </c>
      <c r="R3547" t="s">
        <v>8327</v>
      </c>
      <c r="S3547" s="14">
        <f t="shared" si="222"/>
        <v>42075.807395833333</v>
      </c>
      <c r="T3547" s="14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8219</v>
      </c>
      <c r="G3548" t="s">
        <v>8224</v>
      </c>
      <c r="H3548" t="s">
        <v>8246</v>
      </c>
      <c r="I3548" s="16">
        <v>1427860740</v>
      </c>
      <c r="J3548" s="16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1.0227272727272727</v>
      </c>
      <c r="P3548" s="19">
        <f t="shared" si="221"/>
        <v>59.210526315789473</v>
      </c>
      <c r="Q3548" t="s">
        <v>8326</v>
      </c>
      <c r="R3548" t="s">
        <v>8327</v>
      </c>
      <c r="S3548" s="14">
        <f t="shared" si="222"/>
        <v>42073.660694444443</v>
      </c>
      <c r="T3548" s="14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8219</v>
      </c>
      <c r="G3549" t="s">
        <v>8224</v>
      </c>
      <c r="H3549" t="s">
        <v>8246</v>
      </c>
      <c r="I3549" s="16">
        <v>1463198340</v>
      </c>
      <c r="J3549" s="16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1.1440928571428572</v>
      </c>
      <c r="P3549" s="19">
        <f t="shared" si="221"/>
        <v>119.17633928571429</v>
      </c>
      <c r="Q3549" t="s">
        <v>8326</v>
      </c>
      <c r="R3549" t="s">
        <v>8327</v>
      </c>
      <c r="S3549" s="14">
        <f t="shared" si="222"/>
        <v>42480.078715277778</v>
      </c>
      <c r="T3549" s="14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8219</v>
      </c>
      <c r="G3550" t="s">
        <v>8224</v>
      </c>
      <c r="H3550" t="s">
        <v>8246</v>
      </c>
      <c r="I3550" s="16">
        <v>1457139600</v>
      </c>
      <c r="J3550" s="16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1.019047619047619</v>
      </c>
      <c r="P3550" s="19">
        <f t="shared" si="221"/>
        <v>164.61538461538461</v>
      </c>
      <c r="Q3550" t="s">
        <v>8326</v>
      </c>
      <c r="R3550" t="s">
        <v>8327</v>
      </c>
      <c r="S3550" s="14">
        <f t="shared" si="222"/>
        <v>42411.942291666666</v>
      </c>
      <c r="T3550" s="14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8219</v>
      </c>
      <c r="G3551" t="s">
        <v>8225</v>
      </c>
      <c r="H3551" t="s">
        <v>8247</v>
      </c>
      <c r="I3551" s="16">
        <v>1441358873</v>
      </c>
      <c r="J3551" s="16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1.02</v>
      </c>
      <c r="P3551" s="19">
        <f t="shared" si="221"/>
        <v>24.285714285714285</v>
      </c>
      <c r="Q3551" t="s">
        <v>8326</v>
      </c>
      <c r="R3551" t="s">
        <v>8327</v>
      </c>
      <c r="S3551" s="14">
        <f t="shared" si="222"/>
        <v>42223.394363425927</v>
      </c>
      <c r="T3551" s="14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8219</v>
      </c>
      <c r="G3552" t="s">
        <v>8225</v>
      </c>
      <c r="H3552" t="s">
        <v>8247</v>
      </c>
      <c r="I3552" s="16">
        <v>1462224398</v>
      </c>
      <c r="J3552" s="16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1.048</v>
      </c>
      <c r="P3552" s="19">
        <f t="shared" si="221"/>
        <v>40.9375</v>
      </c>
      <c r="Q3552" t="s">
        <v>8326</v>
      </c>
      <c r="R3552" t="s">
        <v>8327</v>
      </c>
      <c r="S3552" s="14">
        <f t="shared" si="222"/>
        <v>42462.893495370372</v>
      </c>
      <c r="T3552" s="14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8219</v>
      </c>
      <c r="G3553" t="s">
        <v>8224</v>
      </c>
      <c r="H3553" t="s">
        <v>8246</v>
      </c>
      <c r="I3553" s="16">
        <v>1400796420</v>
      </c>
      <c r="J3553" s="16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1.0183333333333333</v>
      </c>
      <c r="P3553" s="19">
        <f t="shared" si="221"/>
        <v>61.1</v>
      </c>
      <c r="Q3553" t="s">
        <v>8326</v>
      </c>
      <c r="R3553" t="s">
        <v>8327</v>
      </c>
      <c r="S3553" s="14">
        <f t="shared" si="222"/>
        <v>41753.515856481477</v>
      </c>
      <c r="T3553" s="14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8219</v>
      </c>
      <c r="G3554" t="s">
        <v>8225</v>
      </c>
      <c r="H3554" t="s">
        <v>8247</v>
      </c>
      <c r="I3554" s="16">
        <v>1403964324</v>
      </c>
      <c r="J3554" s="16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</v>
      </c>
      <c r="P3554" s="19">
        <f t="shared" si="221"/>
        <v>38.65</v>
      </c>
      <c r="Q3554" t="s">
        <v>8326</v>
      </c>
      <c r="R3554" t="s">
        <v>8327</v>
      </c>
      <c r="S3554" s="14">
        <f t="shared" si="222"/>
        <v>41788.587083333332</v>
      </c>
      <c r="T3554" s="14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8219</v>
      </c>
      <c r="G3555" t="s">
        <v>8224</v>
      </c>
      <c r="H3555" t="s">
        <v>8246</v>
      </c>
      <c r="I3555" s="16">
        <v>1439337600</v>
      </c>
      <c r="J3555" s="16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1.0627272727272727</v>
      </c>
      <c r="P3555" s="19">
        <f t="shared" si="221"/>
        <v>56.20192307692308</v>
      </c>
      <c r="Q3555" t="s">
        <v>8326</v>
      </c>
      <c r="R3555" t="s">
        <v>8327</v>
      </c>
      <c r="S3555" s="14">
        <f t="shared" si="222"/>
        <v>42196.028703703705</v>
      </c>
      <c r="T3555" s="14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8219</v>
      </c>
      <c r="G3556" t="s">
        <v>8224</v>
      </c>
      <c r="H3556" t="s">
        <v>8246</v>
      </c>
      <c r="I3556" s="16">
        <v>1423674000</v>
      </c>
      <c r="J3556" s="1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1.1342219999999998</v>
      </c>
      <c r="P3556" s="19">
        <f t="shared" si="221"/>
        <v>107.00207547169811</v>
      </c>
      <c r="Q3556" t="s">
        <v>8326</v>
      </c>
      <c r="R3556" t="s">
        <v>8327</v>
      </c>
      <c r="S3556" s="14">
        <f t="shared" si="222"/>
        <v>42016.050451388888</v>
      </c>
      <c r="T3556" s="14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 s="16">
        <v>1479382594</v>
      </c>
      <c r="J3557" s="16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</v>
      </c>
      <c r="P3557" s="19">
        <f t="shared" si="221"/>
        <v>171.42857142857142</v>
      </c>
      <c r="Q3557" t="s">
        <v>8326</v>
      </c>
      <c r="R3557" t="s">
        <v>8327</v>
      </c>
      <c r="S3557" s="14">
        <f t="shared" si="222"/>
        <v>42661.442060185189</v>
      </c>
      <c r="T3557" s="14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8219</v>
      </c>
      <c r="G3558" t="s">
        <v>8225</v>
      </c>
      <c r="H3558" t="s">
        <v>8247</v>
      </c>
      <c r="I3558" s="16">
        <v>1408289724</v>
      </c>
      <c r="J3558" s="16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1.0045454545454546</v>
      </c>
      <c r="P3558" s="19">
        <f t="shared" si="221"/>
        <v>110.5</v>
      </c>
      <c r="Q3558" t="s">
        <v>8326</v>
      </c>
      <c r="R3558" t="s">
        <v>8327</v>
      </c>
      <c r="S3558" s="14">
        <f t="shared" si="222"/>
        <v>41808.649583333332</v>
      </c>
      <c r="T3558" s="14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8219</v>
      </c>
      <c r="G3559" t="s">
        <v>8224</v>
      </c>
      <c r="H3559" t="s">
        <v>8246</v>
      </c>
      <c r="I3559" s="16">
        <v>1399271911</v>
      </c>
      <c r="J3559" s="16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1.0003599999999999</v>
      </c>
      <c r="P3559" s="19">
        <f t="shared" si="221"/>
        <v>179.27598566308242</v>
      </c>
      <c r="Q3559" t="s">
        <v>8326</v>
      </c>
      <c r="R3559" t="s">
        <v>8327</v>
      </c>
      <c r="S3559" s="14">
        <f t="shared" si="222"/>
        <v>41730.276747685188</v>
      </c>
      <c r="T3559" s="14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8219</v>
      </c>
      <c r="G3560" t="s">
        <v>8225</v>
      </c>
      <c r="H3560" t="s">
        <v>8247</v>
      </c>
      <c r="I3560" s="16">
        <v>1435352400</v>
      </c>
      <c r="J3560" s="16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1.44</v>
      </c>
      <c r="P3560" s="19">
        <f t="shared" si="221"/>
        <v>22.90909090909091</v>
      </c>
      <c r="Q3560" t="s">
        <v>8326</v>
      </c>
      <c r="R3560" t="s">
        <v>8327</v>
      </c>
      <c r="S3560" s="14">
        <f t="shared" si="222"/>
        <v>42139.816840277781</v>
      </c>
      <c r="T3560" s="14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8219</v>
      </c>
      <c r="G3561" t="s">
        <v>8226</v>
      </c>
      <c r="H3561" t="s">
        <v>8248</v>
      </c>
      <c r="I3561" s="16">
        <v>1438333080</v>
      </c>
      <c r="J3561" s="16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1.0349999999999999</v>
      </c>
      <c r="P3561" s="19">
        <f t="shared" si="221"/>
        <v>43.125</v>
      </c>
      <c r="Q3561" t="s">
        <v>8326</v>
      </c>
      <c r="R3561" t="s">
        <v>8327</v>
      </c>
      <c r="S3561" s="14">
        <f t="shared" si="222"/>
        <v>42194.096157407403</v>
      </c>
      <c r="T3561" s="14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8219</v>
      </c>
      <c r="G3562" t="s">
        <v>8229</v>
      </c>
      <c r="H3562" t="s">
        <v>8251</v>
      </c>
      <c r="I3562" s="16">
        <v>1432694700</v>
      </c>
      <c r="J3562" s="16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1.0843750000000001</v>
      </c>
      <c r="P3562" s="19">
        <f t="shared" si="221"/>
        <v>46.891891891891895</v>
      </c>
      <c r="Q3562" t="s">
        <v>8326</v>
      </c>
      <c r="R3562" t="s">
        <v>8327</v>
      </c>
      <c r="S3562" s="14">
        <f t="shared" si="222"/>
        <v>42115.889652777783</v>
      </c>
      <c r="T3562" s="14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8219</v>
      </c>
      <c r="G3563" t="s">
        <v>8224</v>
      </c>
      <c r="H3563" t="s">
        <v>8246</v>
      </c>
      <c r="I3563" s="16">
        <v>1438799760</v>
      </c>
      <c r="J3563" s="16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1.024</v>
      </c>
      <c r="P3563" s="19">
        <f t="shared" si="221"/>
        <v>47.407407407407405</v>
      </c>
      <c r="Q3563" t="s">
        <v>8326</v>
      </c>
      <c r="R3563" t="s">
        <v>8327</v>
      </c>
      <c r="S3563" s="14">
        <f t="shared" si="222"/>
        <v>42203.680300925931</v>
      </c>
      <c r="T3563" s="14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8219</v>
      </c>
      <c r="G3564" t="s">
        <v>8225</v>
      </c>
      <c r="H3564" t="s">
        <v>8247</v>
      </c>
      <c r="I3564" s="16">
        <v>1457906400</v>
      </c>
      <c r="J3564" s="16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1.4888888888888889</v>
      </c>
      <c r="P3564" s="19">
        <f t="shared" si="221"/>
        <v>15.129032258064516</v>
      </c>
      <c r="Q3564" t="s">
        <v>8326</v>
      </c>
      <c r="R3564" t="s">
        <v>8327</v>
      </c>
      <c r="S3564" s="14">
        <f t="shared" si="222"/>
        <v>42433.761886574073</v>
      </c>
      <c r="T3564" s="14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8219</v>
      </c>
      <c r="G3565" t="s">
        <v>8225</v>
      </c>
      <c r="H3565" t="s">
        <v>8247</v>
      </c>
      <c r="I3565" s="16">
        <v>1470078000</v>
      </c>
      <c r="J3565" s="16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1.0549000000000002</v>
      </c>
      <c r="P3565" s="19">
        <f t="shared" si="221"/>
        <v>21.098000000000003</v>
      </c>
      <c r="Q3565" t="s">
        <v>8326</v>
      </c>
      <c r="R3565" t="s">
        <v>8327</v>
      </c>
      <c r="S3565" s="14">
        <f t="shared" si="222"/>
        <v>42555.671944444446</v>
      </c>
      <c r="T3565" s="14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8219</v>
      </c>
      <c r="G3566" t="s">
        <v>8225</v>
      </c>
      <c r="H3566" t="s">
        <v>8247</v>
      </c>
      <c r="I3566" s="16">
        <v>1444060800</v>
      </c>
      <c r="J3566" s="1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1.0049999999999999</v>
      </c>
      <c r="P3566" s="19">
        <f t="shared" si="221"/>
        <v>59.117647058823529</v>
      </c>
      <c r="Q3566" t="s">
        <v>8326</v>
      </c>
      <c r="R3566" t="s">
        <v>8327</v>
      </c>
      <c r="S3566" s="14">
        <f t="shared" si="222"/>
        <v>42236.623252314821</v>
      </c>
      <c r="T3566" s="14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8219</v>
      </c>
      <c r="G3567" t="s">
        <v>8224</v>
      </c>
      <c r="H3567" t="s">
        <v>8246</v>
      </c>
      <c r="I3567" s="16">
        <v>1420048208</v>
      </c>
      <c r="J3567" s="16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1.3055555555555556</v>
      </c>
      <c r="P3567" s="19">
        <f t="shared" si="221"/>
        <v>97.916666666666671</v>
      </c>
      <c r="Q3567" t="s">
        <v>8326</v>
      </c>
      <c r="R3567" t="s">
        <v>8327</v>
      </c>
      <c r="S3567" s="14">
        <f t="shared" si="222"/>
        <v>41974.743148148147</v>
      </c>
      <c r="T3567" s="14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8219</v>
      </c>
      <c r="G3568" t="s">
        <v>8225</v>
      </c>
      <c r="H3568" t="s">
        <v>8247</v>
      </c>
      <c r="I3568" s="16">
        <v>1422015083</v>
      </c>
      <c r="J3568" s="16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1.0475000000000001</v>
      </c>
      <c r="P3568" s="19">
        <f t="shared" si="221"/>
        <v>55.131578947368418</v>
      </c>
      <c r="Q3568" t="s">
        <v>8326</v>
      </c>
      <c r="R3568" t="s">
        <v>8327</v>
      </c>
      <c r="S3568" s="14">
        <f t="shared" si="222"/>
        <v>41997.507905092592</v>
      </c>
      <c r="T3568" s="14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8219</v>
      </c>
      <c r="G3569" t="s">
        <v>8225</v>
      </c>
      <c r="H3569" t="s">
        <v>8247</v>
      </c>
      <c r="I3569" s="16">
        <v>1433964444</v>
      </c>
      <c r="J3569" s="16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1.0880000000000001</v>
      </c>
      <c r="P3569" s="19">
        <f t="shared" si="221"/>
        <v>26.536585365853657</v>
      </c>
      <c r="Q3569" t="s">
        <v>8326</v>
      </c>
      <c r="R3569" t="s">
        <v>8327</v>
      </c>
      <c r="S3569" s="14">
        <f t="shared" si="222"/>
        <v>42135.810694444444</v>
      </c>
      <c r="T3569" s="14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8219</v>
      </c>
      <c r="G3570" t="s">
        <v>8224</v>
      </c>
      <c r="H3570" t="s">
        <v>8246</v>
      </c>
      <c r="I3570" s="16">
        <v>1410975994</v>
      </c>
      <c r="J3570" s="16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1.1100000000000001</v>
      </c>
      <c r="P3570" s="19">
        <f t="shared" si="221"/>
        <v>58.421052631578945</v>
      </c>
      <c r="Q3570" t="s">
        <v>8326</v>
      </c>
      <c r="R3570" t="s">
        <v>8327</v>
      </c>
      <c r="S3570" s="14">
        <f t="shared" si="222"/>
        <v>41869.740671296298</v>
      </c>
      <c r="T3570" s="14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8219</v>
      </c>
      <c r="G3571" t="s">
        <v>8224</v>
      </c>
      <c r="H3571" t="s">
        <v>8246</v>
      </c>
      <c r="I3571" s="16">
        <v>1420734696</v>
      </c>
      <c r="J3571" s="16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1.0047999999999999</v>
      </c>
      <c r="P3571" s="19">
        <f t="shared" si="221"/>
        <v>122.53658536585365</v>
      </c>
      <c r="Q3571" t="s">
        <v>8326</v>
      </c>
      <c r="R3571" t="s">
        <v>8327</v>
      </c>
      <c r="S3571" s="14">
        <f t="shared" si="222"/>
        <v>41982.688611111109</v>
      </c>
      <c r="T3571" s="14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8219</v>
      </c>
      <c r="G3572" t="s">
        <v>8224</v>
      </c>
      <c r="H3572" t="s">
        <v>8246</v>
      </c>
      <c r="I3572" s="16">
        <v>1420009200</v>
      </c>
      <c r="J3572" s="16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1.1435</v>
      </c>
      <c r="P3572" s="19">
        <f t="shared" si="221"/>
        <v>87.961538461538467</v>
      </c>
      <c r="Q3572" t="s">
        <v>8326</v>
      </c>
      <c r="R3572" t="s">
        <v>8327</v>
      </c>
      <c r="S3572" s="14">
        <f t="shared" si="222"/>
        <v>41976.331979166673</v>
      </c>
      <c r="T3572" s="14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8219</v>
      </c>
      <c r="G3573" t="s">
        <v>8225</v>
      </c>
      <c r="H3573" t="s">
        <v>8247</v>
      </c>
      <c r="I3573" s="16">
        <v>1414701413</v>
      </c>
      <c r="J3573" s="16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1.2206666666666666</v>
      </c>
      <c r="P3573" s="19">
        <f t="shared" si="221"/>
        <v>73.239999999999995</v>
      </c>
      <c r="Q3573" t="s">
        <v>8326</v>
      </c>
      <c r="R3573" t="s">
        <v>8327</v>
      </c>
      <c r="S3573" s="14">
        <f t="shared" si="222"/>
        <v>41912.858946759261</v>
      </c>
      <c r="T3573" s="14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8219</v>
      </c>
      <c r="G3574" t="s">
        <v>8225</v>
      </c>
      <c r="H3574" t="s">
        <v>8247</v>
      </c>
      <c r="I3574" s="16">
        <v>1434894082</v>
      </c>
      <c r="J3574" s="16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</v>
      </c>
      <c r="P3574" s="19">
        <f t="shared" si="221"/>
        <v>55.555555555555557</v>
      </c>
      <c r="Q3574" t="s">
        <v>8326</v>
      </c>
      <c r="R3574" t="s">
        <v>8327</v>
      </c>
      <c r="S3574" s="14">
        <f t="shared" si="222"/>
        <v>42146.570393518516</v>
      </c>
      <c r="T3574" s="14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8219</v>
      </c>
      <c r="G3575" t="s">
        <v>8225</v>
      </c>
      <c r="H3575" t="s">
        <v>8247</v>
      </c>
      <c r="I3575" s="16">
        <v>1415440846</v>
      </c>
      <c r="J3575" s="16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1.028</v>
      </c>
      <c r="P3575" s="19">
        <f t="shared" si="221"/>
        <v>39.53846153846154</v>
      </c>
      <c r="Q3575" t="s">
        <v>8326</v>
      </c>
      <c r="R3575" t="s">
        <v>8327</v>
      </c>
      <c r="S3575" s="14">
        <f t="shared" si="222"/>
        <v>41921.375532407408</v>
      </c>
      <c r="T3575" s="14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8219</v>
      </c>
      <c r="G3576" t="s">
        <v>8224</v>
      </c>
      <c r="H3576" t="s">
        <v>8246</v>
      </c>
      <c r="I3576" s="16">
        <v>1415921848</v>
      </c>
      <c r="J3576" s="1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1.0612068965517241</v>
      </c>
      <c r="P3576" s="19">
        <f t="shared" si="221"/>
        <v>136.77777777777777</v>
      </c>
      <c r="Q3576" t="s">
        <v>8326</v>
      </c>
      <c r="R3576" t="s">
        <v>8327</v>
      </c>
      <c r="S3576" s="14">
        <f t="shared" si="222"/>
        <v>41926.942685185182</v>
      </c>
      <c r="T3576" s="14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8219</v>
      </c>
      <c r="G3577" t="s">
        <v>8224</v>
      </c>
      <c r="H3577" t="s">
        <v>8246</v>
      </c>
      <c r="I3577" s="16">
        <v>1470887940</v>
      </c>
      <c r="J3577" s="16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1.0133000000000001</v>
      </c>
      <c r="P3577" s="19">
        <f t="shared" si="221"/>
        <v>99.343137254901961</v>
      </c>
      <c r="Q3577" t="s">
        <v>8326</v>
      </c>
      <c r="R3577" t="s">
        <v>8327</v>
      </c>
      <c r="S3577" s="14">
        <f t="shared" si="222"/>
        <v>42561.783877314811</v>
      </c>
      <c r="T3577" s="14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8219</v>
      </c>
      <c r="G3578" t="s">
        <v>8224</v>
      </c>
      <c r="H3578" t="s">
        <v>8246</v>
      </c>
      <c r="I3578" s="16">
        <v>1480947054</v>
      </c>
      <c r="J3578" s="16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</v>
      </c>
      <c r="P3578" s="19">
        <f t="shared" si="221"/>
        <v>20</v>
      </c>
      <c r="Q3578" t="s">
        <v>8326</v>
      </c>
      <c r="R3578" t="s">
        <v>8327</v>
      </c>
      <c r="S3578" s="14">
        <f t="shared" si="222"/>
        <v>42649.54923611111</v>
      </c>
      <c r="T3578" s="14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8219</v>
      </c>
      <c r="G3579" t="s">
        <v>8224</v>
      </c>
      <c r="H3579" t="s">
        <v>8246</v>
      </c>
      <c r="I3579" s="16">
        <v>1430029680</v>
      </c>
      <c r="J3579" s="16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1.3</v>
      </c>
      <c r="P3579" s="19">
        <f t="shared" si="221"/>
        <v>28.888888888888889</v>
      </c>
      <c r="Q3579" t="s">
        <v>8326</v>
      </c>
      <c r="R3579" t="s">
        <v>8327</v>
      </c>
      <c r="S3579" s="14">
        <f t="shared" si="222"/>
        <v>42093.786840277782</v>
      </c>
      <c r="T3579" s="14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8219</v>
      </c>
      <c r="G3580" t="s">
        <v>8225</v>
      </c>
      <c r="H3580" t="s">
        <v>8247</v>
      </c>
      <c r="I3580" s="16">
        <v>1462037777</v>
      </c>
      <c r="J3580" s="16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1.0001333333333333</v>
      </c>
      <c r="P3580" s="19">
        <f t="shared" si="221"/>
        <v>40.545945945945945</v>
      </c>
      <c r="Q3580" t="s">
        <v>8326</v>
      </c>
      <c r="R3580" t="s">
        <v>8327</v>
      </c>
      <c r="S3580" s="14">
        <f t="shared" si="222"/>
        <v>42460.733530092592</v>
      </c>
      <c r="T3580" s="14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8219</v>
      </c>
      <c r="G3581" t="s">
        <v>8225</v>
      </c>
      <c r="H3581" t="s">
        <v>8247</v>
      </c>
      <c r="I3581" s="16">
        <v>1459444656</v>
      </c>
      <c r="J3581" s="16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</v>
      </c>
      <c r="P3581" s="19">
        <f t="shared" si="221"/>
        <v>35.714285714285715</v>
      </c>
      <c r="Q3581" t="s">
        <v>8326</v>
      </c>
      <c r="R3581" t="s">
        <v>8327</v>
      </c>
      <c r="S3581" s="14">
        <f t="shared" si="222"/>
        <v>42430.762222222227</v>
      </c>
      <c r="T3581" s="14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8219</v>
      </c>
      <c r="G3582" t="s">
        <v>8224</v>
      </c>
      <c r="H3582" t="s">
        <v>8246</v>
      </c>
      <c r="I3582" s="16">
        <v>1425185940</v>
      </c>
      <c r="J3582" s="16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1.1388888888888888</v>
      </c>
      <c r="P3582" s="19">
        <f t="shared" si="221"/>
        <v>37.962962962962962</v>
      </c>
      <c r="Q3582" t="s">
        <v>8326</v>
      </c>
      <c r="R3582" t="s">
        <v>8327</v>
      </c>
      <c r="S3582" s="14">
        <f t="shared" si="222"/>
        <v>42026.176180555558</v>
      </c>
      <c r="T3582" s="14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8219</v>
      </c>
      <c r="G3583" t="s">
        <v>8225</v>
      </c>
      <c r="H3583" t="s">
        <v>8247</v>
      </c>
      <c r="I3583" s="16">
        <v>1406719110</v>
      </c>
      <c r="J3583" s="16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</v>
      </c>
      <c r="P3583" s="19">
        <f t="shared" si="221"/>
        <v>33.333333333333336</v>
      </c>
      <c r="Q3583" t="s">
        <v>8326</v>
      </c>
      <c r="R3583" t="s">
        <v>8327</v>
      </c>
      <c r="S3583" s="14">
        <f t="shared" si="222"/>
        <v>41836.471180555556</v>
      </c>
      <c r="T3583" s="14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8219</v>
      </c>
      <c r="G3584" t="s">
        <v>8224</v>
      </c>
      <c r="H3584" t="s">
        <v>8246</v>
      </c>
      <c r="I3584" s="16">
        <v>1459822682</v>
      </c>
      <c r="J3584" s="16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2.87</v>
      </c>
      <c r="P3584" s="19">
        <f t="shared" si="221"/>
        <v>58.571428571428569</v>
      </c>
      <c r="Q3584" t="s">
        <v>8326</v>
      </c>
      <c r="R3584" t="s">
        <v>8327</v>
      </c>
      <c r="S3584" s="14">
        <f t="shared" si="222"/>
        <v>42451.095856481479</v>
      </c>
      <c r="T3584" s="14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8219</v>
      </c>
      <c r="G3585" t="s">
        <v>8224</v>
      </c>
      <c r="H3585" t="s">
        <v>8246</v>
      </c>
      <c r="I3585" s="16">
        <v>1460970805</v>
      </c>
      <c r="J3585" s="16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1.085</v>
      </c>
      <c r="P3585" s="19">
        <f t="shared" si="221"/>
        <v>135.625</v>
      </c>
      <c r="Q3585" t="s">
        <v>8326</v>
      </c>
      <c r="R3585" t="s">
        <v>8327</v>
      </c>
      <c r="S3585" s="14">
        <f t="shared" si="222"/>
        <v>42418.425983796296</v>
      </c>
      <c r="T3585" s="14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8219</v>
      </c>
      <c r="G3586" t="s">
        <v>8225</v>
      </c>
      <c r="H3586" t="s">
        <v>8247</v>
      </c>
      <c r="I3586" s="16">
        <v>1436772944</v>
      </c>
      <c r="J3586" s="1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1.155</v>
      </c>
      <c r="P3586" s="19">
        <f t="shared" si="221"/>
        <v>30.9375</v>
      </c>
      <c r="Q3586" t="s">
        <v>8326</v>
      </c>
      <c r="R3586" t="s">
        <v>8327</v>
      </c>
      <c r="S3586" s="14">
        <f t="shared" si="222"/>
        <v>42168.316481481481</v>
      </c>
      <c r="T3586" s="14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8219</v>
      </c>
      <c r="G3587" t="s">
        <v>8224</v>
      </c>
      <c r="H3587" t="s">
        <v>8246</v>
      </c>
      <c r="I3587" s="16">
        <v>1419181890</v>
      </c>
      <c r="J3587" s="16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E3587/D3587</f>
        <v>1.1911764705882353</v>
      </c>
      <c r="P3587" s="19">
        <f t="shared" ref="P3587:P3650" si="225">E3587/L3587</f>
        <v>176.08695652173913</v>
      </c>
      <c r="Q3587" t="s">
        <v>8326</v>
      </c>
      <c r="R3587" t="s">
        <v>8327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8219</v>
      </c>
      <c r="G3588" t="s">
        <v>8224</v>
      </c>
      <c r="H3588" t="s">
        <v>8246</v>
      </c>
      <c r="I3588" s="16">
        <v>1474649070</v>
      </c>
      <c r="J3588" s="16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1.0942666666666667</v>
      </c>
      <c r="P3588" s="19">
        <f t="shared" si="225"/>
        <v>151.9814814814815</v>
      </c>
      <c r="Q3588" t="s">
        <v>8326</v>
      </c>
      <c r="R3588" t="s">
        <v>8327</v>
      </c>
      <c r="S3588" s="14">
        <f t="shared" si="226"/>
        <v>42576.697569444441</v>
      </c>
      <c r="T3588" s="14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8219</v>
      </c>
      <c r="G3589" t="s">
        <v>8225</v>
      </c>
      <c r="H3589" t="s">
        <v>8247</v>
      </c>
      <c r="I3589" s="16">
        <v>1467054000</v>
      </c>
      <c r="J3589" s="16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1.266</v>
      </c>
      <c r="P3589" s="19">
        <f t="shared" si="225"/>
        <v>22.607142857142858</v>
      </c>
      <c r="Q3589" t="s">
        <v>8326</v>
      </c>
      <c r="R3589" t="s">
        <v>8327</v>
      </c>
      <c r="S3589" s="14">
        <f t="shared" si="226"/>
        <v>42503.539976851855</v>
      </c>
      <c r="T3589" s="14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8219</v>
      </c>
      <c r="G3590" t="s">
        <v>8225</v>
      </c>
      <c r="H3590" t="s">
        <v>8247</v>
      </c>
      <c r="I3590" s="16">
        <v>1430348400</v>
      </c>
      <c r="J3590" s="16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1.0049999999999999</v>
      </c>
      <c r="P3590" s="19">
        <f t="shared" si="225"/>
        <v>18.272727272727273</v>
      </c>
      <c r="Q3590" t="s">
        <v>8326</v>
      </c>
      <c r="R3590" t="s">
        <v>8327</v>
      </c>
      <c r="S3590" s="14">
        <f t="shared" si="226"/>
        <v>42101.828819444447</v>
      </c>
      <c r="T3590" s="14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8219</v>
      </c>
      <c r="G3591" t="s">
        <v>8224</v>
      </c>
      <c r="H3591" t="s">
        <v>8246</v>
      </c>
      <c r="I3591" s="16">
        <v>1432654347</v>
      </c>
      <c r="J3591" s="16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1.2749999999999999</v>
      </c>
      <c r="P3591" s="19">
        <f t="shared" si="225"/>
        <v>82.258064516129039</v>
      </c>
      <c r="Q3591" t="s">
        <v>8326</v>
      </c>
      <c r="R3591" t="s">
        <v>8327</v>
      </c>
      <c r="S3591" s="14">
        <f t="shared" si="226"/>
        <v>42125.647534722222</v>
      </c>
      <c r="T3591" s="14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8219</v>
      </c>
      <c r="G3592" t="s">
        <v>8225</v>
      </c>
      <c r="H3592" t="s">
        <v>8247</v>
      </c>
      <c r="I3592" s="16">
        <v>1413792034</v>
      </c>
      <c r="J3592" s="16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1.0005999999999999</v>
      </c>
      <c r="P3592" s="19">
        <f t="shared" si="225"/>
        <v>68.534246575342465</v>
      </c>
      <c r="Q3592" t="s">
        <v>8326</v>
      </c>
      <c r="R3592" t="s">
        <v>8327</v>
      </c>
      <c r="S3592" s="14">
        <f t="shared" si="226"/>
        <v>41902.333726851852</v>
      </c>
      <c r="T3592" s="14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8219</v>
      </c>
      <c r="G3593" t="s">
        <v>8224</v>
      </c>
      <c r="H3593" t="s">
        <v>8246</v>
      </c>
      <c r="I3593" s="16">
        <v>1422075540</v>
      </c>
      <c r="J3593" s="16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1.75</v>
      </c>
      <c r="P3593" s="19">
        <f t="shared" si="225"/>
        <v>68.055555555555557</v>
      </c>
      <c r="Q3593" t="s">
        <v>8326</v>
      </c>
      <c r="R3593" t="s">
        <v>8327</v>
      </c>
      <c r="S3593" s="14">
        <f t="shared" si="226"/>
        <v>42003.948425925926</v>
      </c>
      <c r="T3593" s="14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8219</v>
      </c>
      <c r="G3594" t="s">
        <v>8224</v>
      </c>
      <c r="H3594" t="s">
        <v>8246</v>
      </c>
      <c r="I3594" s="16">
        <v>1423630740</v>
      </c>
      <c r="J3594" s="16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1.2725</v>
      </c>
      <c r="P3594" s="19">
        <f t="shared" si="225"/>
        <v>72.714285714285708</v>
      </c>
      <c r="Q3594" t="s">
        <v>8326</v>
      </c>
      <c r="R3594" t="s">
        <v>8327</v>
      </c>
      <c r="S3594" s="14">
        <f t="shared" si="226"/>
        <v>41988.829942129625</v>
      </c>
      <c r="T3594" s="14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8219</v>
      </c>
      <c r="G3595" t="s">
        <v>8224</v>
      </c>
      <c r="H3595" t="s">
        <v>8246</v>
      </c>
      <c r="I3595" s="16">
        <v>1420489560</v>
      </c>
      <c r="J3595" s="16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1.1063333333333334</v>
      </c>
      <c r="P3595" s="19">
        <f t="shared" si="225"/>
        <v>77.186046511627907</v>
      </c>
      <c r="Q3595" t="s">
        <v>8326</v>
      </c>
      <c r="R3595" t="s">
        <v>8327</v>
      </c>
      <c r="S3595" s="14">
        <f t="shared" si="226"/>
        <v>41974.898599537039</v>
      </c>
      <c r="T3595" s="14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8219</v>
      </c>
      <c r="G3596" t="s">
        <v>8224</v>
      </c>
      <c r="H3596" t="s">
        <v>8246</v>
      </c>
      <c r="I3596" s="16">
        <v>1472952982</v>
      </c>
      <c r="J3596" s="1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1.2593749999999999</v>
      </c>
      <c r="P3596" s="19">
        <f t="shared" si="225"/>
        <v>55.972222222222221</v>
      </c>
      <c r="Q3596" t="s">
        <v>8326</v>
      </c>
      <c r="R3596" t="s">
        <v>8327</v>
      </c>
      <c r="S3596" s="14">
        <f t="shared" si="226"/>
        <v>42592.066921296297</v>
      </c>
      <c r="T3596" s="14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8219</v>
      </c>
      <c r="G3597" t="s">
        <v>8224</v>
      </c>
      <c r="H3597" t="s">
        <v>8246</v>
      </c>
      <c r="I3597" s="16">
        <v>1426229940</v>
      </c>
      <c r="J3597" s="16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1.1850000000000001</v>
      </c>
      <c r="P3597" s="19">
        <f t="shared" si="225"/>
        <v>49.693548387096776</v>
      </c>
      <c r="Q3597" t="s">
        <v>8326</v>
      </c>
      <c r="R3597" t="s">
        <v>8327</v>
      </c>
      <c r="S3597" s="14">
        <f t="shared" si="226"/>
        <v>42050.008368055554</v>
      </c>
      <c r="T3597" s="14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8219</v>
      </c>
      <c r="G3598" t="s">
        <v>8229</v>
      </c>
      <c r="H3598" t="s">
        <v>8251</v>
      </c>
      <c r="I3598" s="16">
        <v>1409072982</v>
      </c>
      <c r="J3598" s="16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1.0772727272727274</v>
      </c>
      <c r="P3598" s="19">
        <f t="shared" si="225"/>
        <v>79</v>
      </c>
      <c r="Q3598" t="s">
        <v>8326</v>
      </c>
      <c r="R3598" t="s">
        <v>8327</v>
      </c>
      <c r="S3598" s="14">
        <f t="shared" si="226"/>
        <v>41856.715069444443</v>
      </c>
      <c r="T3598" s="14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8219</v>
      </c>
      <c r="G3599" t="s">
        <v>8224</v>
      </c>
      <c r="H3599" t="s">
        <v>8246</v>
      </c>
      <c r="I3599" s="16">
        <v>1456984740</v>
      </c>
      <c r="J3599" s="16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1.026</v>
      </c>
      <c r="P3599" s="19">
        <f t="shared" si="225"/>
        <v>77.727272727272734</v>
      </c>
      <c r="Q3599" t="s">
        <v>8326</v>
      </c>
      <c r="R3599" t="s">
        <v>8327</v>
      </c>
      <c r="S3599" s="14">
        <f t="shared" si="226"/>
        <v>42417.585532407407</v>
      </c>
      <c r="T3599" s="14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8219</v>
      </c>
      <c r="G3600" t="s">
        <v>8224</v>
      </c>
      <c r="H3600" t="s">
        <v>8246</v>
      </c>
      <c r="I3600" s="16">
        <v>1409720340</v>
      </c>
      <c r="J3600" s="16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1.101</v>
      </c>
      <c r="P3600" s="19">
        <f t="shared" si="225"/>
        <v>40.777777777777779</v>
      </c>
      <c r="Q3600" t="s">
        <v>8326</v>
      </c>
      <c r="R3600" t="s">
        <v>8327</v>
      </c>
      <c r="S3600" s="14">
        <f t="shared" si="226"/>
        <v>41866.79886574074</v>
      </c>
      <c r="T3600" s="14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8219</v>
      </c>
      <c r="G3601" t="s">
        <v>8224</v>
      </c>
      <c r="H3601" t="s">
        <v>8246</v>
      </c>
      <c r="I3601" s="16">
        <v>1440892800</v>
      </c>
      <c r="J3601" s="16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2.02</v>
      </c>
      <c r="P3601" s="19">
        <f t="shared" si="225"/>
        <v>59.411764705882355</v>
      </c>
      <c r="Q3601" t="s">
        <v>8326</v>
      </c>
      <c r="R3601" t="s">
        <v>8327</v>
      </c>
      <c r="S3601" s="14">
        <f t="shared" si="226"/>
        <v>42220.79487268519</v>
      </c>
      <c r="T3601" s="14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8219</v>
      </c>
      <c r="G3602" t="s">
        <v>8224</v>
      </c>
      <c r="H3602" t="s">
        <v>8246</v>
      </c>
      <c r="I3602" s="16">
        <v>1476390164</v>
      </c>
      <c r="J3602" s="16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1.3</v>
      </c>
      <c r="P3602" s="19">
        <f t="shared" si="225"/>
        <v>3.25</v>
      </c>
      <c r="Q3602" t="s">
        <v>8326</v>
      </c>
      <c r="R3602" t="s">
        <v>8327</v>
      </c>
      <c r="S3602" s="14">
        <f t="shared" si="226"/>
        <v>42628.849120370374</v>
      </c>
      <c r="T3602" s="14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8219</v>
      </c>
      <c r="G3603" t="s">
        <v>8225</v>
      </c>
      <c r="H3603" t="s">
        <v>8247</v>
      </c>
      <c r="I3603" s="16">
        <v>1421452682</v>
      </c>
      <c r="J3603" s="16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1.0435000000000001</v>
      </c>
      <c r="P3603" s="19">
        <f t="shared" si="225"/>
        <v>39.377358490566039</v>
      </c>
      <c r="Q3603" t="s">
        <v>8326</v>
      </c>
      <c r="R3603" t="s">
        <v>8327</v>
      </c>
      <c r="S3603" s="14">
        <f t="shared" si="226"/>
        <v>41990.99863425926</v>
      </c>
      <c r="T3603" s="14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8219</v>
      </c>
      <c r="G3604" t="s">
        <v>8224</v>
      </c>
      <c r="H3604" t="s">
        <v>8246</v>
      </c>
      <c r="I3604" s="16">
        <v>1463520479</v>
      </c>
      <c r="J3604" s="16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1.0004999999999999</v>
      </c>
      <c r="P3604" s="19">
        <f t="shared" si="225"/>
        <v>81.673469387755105</v>
      </c>
      <c r="Q3604" t="s">
        <v>8326</v>
      </c>
      <c r="R3604" t="s">
        <v>8327</v>
      </c>
      <c r="S3604" s="14">
        <f t="shared" si="226"/>
        <v>42447.894432870366</v>
      </c>
      <c r="T3604" s="14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8219</v>
      </c>
      <c r="G3605" t="s">
        <v>8224</v>
      </c>
      <c r="H3605" t="s">
        <v>8246</v>
      </c>
      <c r="I3605" s="16">
        <v>1446759880</v>
      </c>
      <c r="J3605" s="16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1.7066666666666668</v>
      </c>
      <c r="P3605" s="19">
        <f t="shared" si="225"/>
        <v>44.912280701754383</v>
      </c>
      <c r="Q3605" t="s">
        <v>8326</v>
      </c>
      <c r="R3605" t="s">
        <v>8327</v>
      </c>
      <c r="S3605" s="14">
        <f t="shared" si="226"/>
        <v>42283.864351851851</v>
      </c>
      <c r="T3605" s="14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8219</v>
      </c>
      <c r="G3606" t="s">
        <v>8224</v>
      </c>
      <c r="H3606" t="s">
        <v>8246</v>
      </c>
      <c r="I3606" s="16">
        <v>1461913140</v>
      </c>
      <c r="J3606" s="1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1.1283333333333334</v>
      </c>
      <c r="P3606" s="19">
        <f t="shared" si="225"/>
        <v>49.05797101449275</v>
      </c>
      <c r="Q3606" t="s">
        <v>8326</v>
      </c>
      <c r="R3606" t="s">
        <v>8327</v>
      </c>
      <c r="S3606" s="14">
        <f t="shared" si="226"/>
        <v>42483.015694444446</v>
      </c>
      <c r="T3606" s="14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8219</v>
      </c>
      <c r="G3607" t="s">
        <v>8225</v>
      </c>
      <c r="H3607" t="s">
        <v>8247</v>
      </c>
      <c r="I3607" s="16">
        <v>1455390126</v>
      </c>
      <c r="J3607" s="16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1.84</v>
      </c>
      <c r="P3607" s="19">
        <f t="shared" si="225"/>
        <v>30.666666666666668</v>
      </c>
      <c r="Q3607" t="s">
        <v>8326</v>
      </c>
      <c r="R3607" t="s">
        <v>8327</v>
      </c>
      <c r="S3607" s="14">
        <f t="shared" si="226"/>
        <v>42383.793124999997</v>
      </c>
      <c r="T3607" s="14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8219</v>
      </c>
      <c r="G3608" t="s">
        <v>8225</v>
      </c>
      <c r="H3608" t="s">
        <v>8247</v>
      </c>
      <c r="I3608" s="16">
        <v>1471185057</v>
      </c>
      <c r="J3608" s="16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1.3026666666666666</v>
      </c>
      <c r="P3608" s="19">
        <f t="shared" si="225"/>
        <v>61.0625</v>
      </c>
      <c r="Q3608" t="s">
        <v>8326</v>
      </c>
      <c r="R3608" t="s">
        <v>8327</v>
      </c>
      <c r="S3608" s="14">
        <f t="shared" si="226"/>
        <v>42566.604826388888</v>
      </c>
      <c r="T3608" s="14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8219</v>
      </c>
      <c r="G3609" t="s">
        <v>8225</v>
      </c>
      <c r="H3609" t="s">
        <v>8247</v>
      </c>
      <c r="I3609" s="16">
        <v>1450137600</v>
      </c>
      <c r="J3609" s="16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1.0545454545454545</v>
      </c>
      <c r="P3609" s="19">
        <f t="shared" si="225"/>
        <v>29</v>
      </c>
      <c r="Q3609" t="s">
        <v>8326</v>
      </c>
      <c r="R3609" t="s">
        <v>8327</v>
      </c>
      <c r="S3609" s="14">
        <f t="shared" si="226"/>
        <v>42338.963912037041</v>
      </c>
      <c r="T3609" s="14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8219</v>
      </c>
      <c r="G3610" t="s">
        <v>8225</v>
      </c>
      <c r="H3610" t="s">
        <v>8247</v>
      </c>
      <c r="I3610" s="16">
        <v>1466172000</v>
      </c>
      <c r="J3610" s="16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</v>
      </c>
      <c r="P3610" s="19">
        <f t="shared" si="225"/>
        <v>29.62962962962963</v>
      </c>
      <c r="Q3610" t="s">
        <v>8326</v>
      </c>
      <c r="R3610" t="s">
        <v>8327</v>
      </c>
      <c r="S3610" s="14">
        <f t="shared" si="226"/>
        <v>42506.709375000006</v>
      </c>
      <c r="T3610" s="14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8219</v>
      </c>
      <c r="G3611" t="s">
        <v>8225</v>
      </c>
      <c r="H3611" t="s">
        <v>8247</v>
      </c>
      <c r="I3611" s="16">
        <v>1459378085</v>
      </c>
      <c r="J3611" s="16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1.5331632653061225</v>
      </c>
      <c r="P3611" s="19">
        <f t="shared" si="225"/>
        <v>143.0952380952381</v>
      </c>
      <c r="Q3611" t="s">
        <v>8326</v>
      </c>
      <c r="R3611" t="s">
        <v>8327</v>
      </c>
      <c r="S3611" s="14">
        <f t="shared" si="226"/>
        <v>42429.991724537031</v>
      </c>
      <c r="T3611" s="14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8219</v>
      </c>
      <c r="G3612" t="s">
        <v>8225</v>
      </c>
      <c r="H3612" t="s">
        <v>8247</v>
      </c>
      <c r="I3612" s="16">
        <v>1439806936</v>
      </c>
      <c r="J3612" s="16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1.623</v>
      </c>
      <c r="P3612" s="19">
        <f t="shared" si="225"/>
        <v>52.354838709677416</v>
      </c>
      <c r="Q3612" t="s">
        <v>8326</v>
      </c>
      <c r="R3612" t="s">
        <v>8327</v>
      </c>
      <c r="S3612" s="14">
        <f t="shared" si="226"/>
        <v>42203.432129629626</v>
      </c>
      <c r="T3612" s="14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8219</v>
      </c>
      <c r="G3613" t="s">
        <v>8225</v>
      </c>
      <c r="H3613" t="s">
        <v>8247</v>
      </c>
      <c r="I3613" s="16">
        <v>1428483201</v>
      </c>
      <c r="J3613" s="16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1.36</v>
      </c>
      <c r="P3613" s="19">
        <f t="shared" si="225"/>
        <v>66.666666666666671</v>
      </c>
      <c r="Q3613" t="s">
        <v>8326</v>
      </c>
      <c r="R3613" t="s">
        <v>8327</v>
      </c>
      <c r="S3613" s="14">
        <f t="shared" si="226"/>
        <v>42072.370381944449</v>
      </c>
      <c r="T3613" s="14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8219</v>
      </c>
      <c r="G3614" t="s">
        <v>8229</v>
      </c>
      <c r="H3614" t="s">
        <v>8251</v>
      </c>
      <c r="I3614" s="16">
        <v>1402334811</v>
      </c>
      <c r="J3614" s="16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1.444</v>
      </c>
      <c r="P3614" s="19">
        <f t="shared" si="225"/>
        <v>126.66666666666667</v>
      </c>
      <c r="Q3614" t="s">
        <v>8326</v>
      </c>
      <c r="R3614" t="s">
        <v>8327</v>
      </c>
      <c r="S3614" s="14">
        <f t="shared" si="226"/>
        <v>41789.726979166669</v>
      </c>
      <c r="T3614" s="14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8219</v>
      </c>
      <c r="G3615" t="s">
        <v>8224</v>
      </c>
      <c r="H3615" t="s">
        <v>8246</v>
      </c>
      <c r="I3615" s="16">
        <v>1403964574</v>
      </c>
      <c r="J3615" s="16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</v>
      </c>
      <c r="P3615" s="19">
        <f t="shared" si="225"/>
        <v>62.5</v>
      </c>
      <c r="Q3615" t="s">
        <v>8326</v>
      </c>
      <c r="R3615" t="s">
        <v>8327</v>
      </c>
      <c r="S3615" s="14">
        <f t="shared" si="226"/>
        <v>41788.58997685185</v>
      </c>
      <c r="T3615" s="14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8219</v>
      </c>
      <c r="G3616" t="s">
        <v>8224</v>
      </c>
      <c r="H3616" t="s">
        <v>8246</v>
      </c>
      <c r="I3616" s="16">
        <v>1434675616</v>
      </c>
      <c r="J3616" s="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1.008</v>
      </c>
      <c r="P3616" s="19">
        <f t="shared" si="225"/>
        <v>35.492957746478872</v>
      </c>
      <c r="Q3616" t="s">
        <v>8326</v>
      </c>
      <c r="R3616" t="s">
        <v>8327</v>
      </c>
      <c r="S3616" s="14">
        <f t="shared" si="226"/>
        <v>42144.041851851856</v>
      </c>
      <c r="T3616" s="14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8219</v>
      </c>
      <c r="G3617" t="s">
        <v>8225</v>
      </c>
      <c r="H3617" t="s">
        <v>8247</v>
      </c>
      <c r="I3617" s="16">
        <v>1449756896</v>
      </c>
      <c r="J3617" s="16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1.0680000000000001</v>
      </c>
      <c r="P3617" s="19">
        <f t="shared" si="225"/>
        <v>37.083333333333336</v>
      </c>
      <c r="Q3617" t="s">
        <v>8326</v>
      </c>
      <c r="R3617" t="s">
        <v>8327</v>
      </c>
      <c r="S3617" s="14">
        <f t="shared" si="226"/>
        <v>42318.593703703707</v>
      </c>
      <c r="T3617" s="14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8219</v>
      </c>
      <c r="G3618" t="s">
        <v>8225</v>
      </c>
      <c r="H3618" t="s">
        <v>8247</v>
      </c>
      <c r="I3618" s="16">
        <v>1426801664</v>
      </c>
      <c r="J3618" s="16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1.248</v>
      </c>
      <c r="P3618" s="19">
        <f t="shared" si="225"/>
        <v>69.333333333333329</v>
      </c>
      <c r="Q3618" t="s">
        <v>8326</v>
      </c>
      <c r="R3618" t="s">
        <v>8327</v>
      </c>
      <c r="S3618" s="14">
        <f t="shared" si="226"/>
        <v>42052.949814814812</v>
      </c>
      <c r="T3618" s="14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8219</v>
      </c>
      <c r="G3619" t="s">
        <v>8225</v>
      </c>
      <c r="H3619" t="s">
        <v>8247</v>
      </c>
      <c r="I3619" s="16">
        <v>1488240000</v>
      </c>
      <c r="J3619" s="16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1.1891891891891893</v>
      </c>
      <c r="P3619" s="19">
        <f t="shared" si="225"/>
        <v>17.254901960784313</v>
      </c>
      <c r="Q3619" t="s">
        <v>8326</v>
      </c>
      <c r="R3619" t="s">
        <v>8327</v>
      </c>
      <c r="S3619" s="14">
        <f t="shared" si="226"/>
        <v>42779.610289351855</v>
      </c>
      <c r="T3619" s="14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8219</v>
      </c>
      <c r="G3620" t="s">
        <v>8225</v>
      </c>
      <c r="H3620" t="s">
        <v>8247</v>
      </c>
      <c r="I3620" s="16">
        <v>1433343850</v>
      </c>
      <c r="J3620" s="16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1.01</v>
      </c>
      <c r="P3620" s="19">
        <f t="shared" si="225"/>
        <v>36.071428571428569</v>
      </c>
      <c r="Q3620" t="s">
        <v>8326</v>
      </c>
      <c r="R3620" t="s">
        <v>8327</v>
      </c>
      <c r="S3620" s="14">
        <f t="shared" si="226"/>
        <v>42128.627893518518</v>
      </c>
      <c r="T3620" s="14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8219</v>
      </c>
      <c r="G3621" t="s">
        <v>8224</v>
      </c>
      <c r="H3621" t="s">
        <v>8246</v>
      </c>
      <c r="I3621" s="16">
        <v>1479592800</v>
      </c>
      <c r="J3621" s="16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1.1299999999999999</v>
      </c>
      <c r="P3621" s="19">
        <f t="shared" si="225"/>
        <v>66.470588235294116</v>
      </c>
      <c r="Q3621" t="s">
        <v>8326</v>
      </c>
      <c r="R3621" t="s">
        <v>8327</v>
      </c>
      <c r="S3621" s="14">
        <f t="shared" si="226"/>
        <v>42661.132245370376</v>
      </c>
      <c r="T3621" s="14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8219</v>
      </c>
      <c r="G3622" t="s">
        <v>8224</v>
      </c>
      <c r="H3622" t="s">
        <v>8246</v>
      </c>
      <c r="I3622" s="16">
        <v>1425528000</v>
      </c>
      <c r="J3622" s="16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1.0519047619047619</v>
      </c>
      <c r="P3622" s="19">
        <f t="shared" si="225"/>
        <v>56.065989847715734</v>
      </c>
      <c r="Q3622" t="s">
        <v>8326</v>
      </c>
      <c r="R3622" t="s">
        <v>8327</v>
      </c>
      <c r="S3622" s="14">
        <f t="shared" si="226"/>
        <v>42037.938206018516</v>
      </c>
      <c r="T3622" s="14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8219</v>
      </c>
      <c r="G3623" t="s">
        <v>8224</v>
      </c>
      <c r="H3623" t="s">
        <v>8246</v>
      </c>
      <c r="I3623" s="16">
        <v>1475269200</v>
      </c>
      <c r="J3623" s="16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1.0973333333333333</v>
      </c>
      <c r="P3623" s="19">
        <f t="shared" si="225"/>
        <v>47.028571428571432</v>
      </c>
      <c r="Q3623" t="s">
        <v>8326</v>
      </c>
      <c r="R3623" t="s">
        <v>8327</v>
      </c>
      <c r="S3623" s="14">
        <f t="shared" si="226"/>
        <v>42619.935694444444</v>
      </c>
      <c r="T3623" s="14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8219</v>
      </c>
      <c r="G3624" t="s">
        <v>8224</v>
      </c>
      <c r="H3624" t="s">
        <v>8246</v>
      </c>
      <c r="I3624" s="16">
        <v>1411874580</v>
      </c>
      <c r="J3624" s="16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1.00099</v>
      </c>
      <c r="P3624" s="19">
        <f t="shared" si="225"/>
        <v>47.666190476190479</v>
      </c>
      <c r="Q3624" t="s">
        <v>8326</v>
      </c>
      <c r="R3624" t="s">
        <v>8327</v>
      </c>
      <c r="S3624" s="14">
        <f t="shared" si="226"/>
        <v>41877.221886574072</v>
      </c>
      <c r="T3624" s="14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8219</v>
      </c>
      <c r="G3625" t="s">
        <v>8224</v>
      </c>
      <c r="H3625" t="s">
        <v>8246</v>
      </c>
      <c r="I3625" s="16">
        <v>1406358000</v>
      </c>
      <c r="J3625" s="16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1.2</v>
      </c>
      <c r="P3625" s="19">
        <f t="shared" si="225"/>
        <v>88.235294117647058</v>
      </c>
      <c r="Q3625" t="s">
        <v>8326</v>
      </c>
      <c r="R3625" t="s">
        <v>8327</v>
      </c>
      <c r="S3625" s="14">
        <f t="shared" si="226"/>
        <v>41828.736921296295</v>
      </c>
      <c r="T3625" s="14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8219</v>
      </c>
      <c r="G3626" t="s">
        <v>8224</v>
      </c>
      <c r="H3626" t="s">
        <v>8246</v>
      </c>
      <c r="I3626" s="16">
        <v>1471977290</v>
      </c>
      <c r="J3626" s="1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1.0493333333333332</v>
      </c>
      <c r="P3626" s="19">
        <f t="shared" si="225"/>
        <v>80.717948717948715</v>
      </c>
      <c r="Q3626" t="s">
        <v>8326</v>
      </c>
      <c r="R3626" t="s">
        <v>8327</v>
      </c>
      <c r="S3626" s="14">
        <f t="shared" si="226"/>
        <v>42545.774189814809</v>
      </c>
      <c r="T3626" s="14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8219</v>
      </c>
      <c r="G3627" t="s">
        <v>8225</v>
      </c>
      <c r="H3627" t="s">
        <v>8247</v>
      </c>
      <c r="I3627" s="16">
        <v>1435851577</v>
      </c>
      <c r="J3627" s="16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1.0266666666666666</v>
      </c>
      <c r="P3627" s="19">
        <f t="shared" si="225"/>
        <v>39.487179487179489</v>
      </c>
      <c r="Q3627" t="s">
        <v>8326</v>
      </c>
      <c r="R3627" t="s">
        <v>8327</v>
      </c>
      <c r="S3627" s="14">
        <f t="shared" si="226"/>
        <v>42157.652511574073</v>
      </c>
      <c r="T3627" s="14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8219</v>
      </c>
      <c r="G3628" t="s">
        <v>8225</v>
      </c>
      <c r="H3628" t="s">
        <v>8247</v>
      </c>
      <c r="I3628" s="16">
        <v>1408204857</v>
      </c>
      <c r="J3628" s="16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1.0182500000000001</v>
      </c>
      <c r="P3628" s="19">
        <f t="shared" si="225"/>
        <v>84.854166666666671</v>
      </c>
      <c r="Q3628" t="s">
        <v>8326</v>
      </c>
      <c r="R3628" t="s">
        <v>8327</v>
      </c>
      <c r="S3628" s="14">
        <f t="shared" si="226"/>
        <v>41846.667326388888</v>
      </c>
      <c r="T3628" s="14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8219</v>
      </c>
      <c r="G3629" t="s">
        <v>8224</v>
      </c>
      <c r="H3629" t="s">
        <v>8246</v>
      </c>
      <c r="I3629" s="16">
        <v>1463803140</v>
      </c>
      <c r="J3629" s="16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</v>
      </c>
      <c r="P3629" s="19">
        <f t="shared" si="225"/>
        <v>68.965517241379317</v>
      </c>
      <c r="Q3629" t="s">
        <v>8326</v>
      </c>
      <c r="R3629" t="s">
        <v>8327</v>
      </c>
      <c r="S3629" s="14">
        <f t="shared" si="226"/>
        <v>42460.741747685184</v>
      </c>
      <c r="T3629" s="14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9">
        <v>100000</v>
      </c>
      <c r="E3630" s="11">
        <v>0</v>
      </c>
      <c r="F3630" t="s">
        <v>8221</v>
      </c>
      <c r="G3630" t="s">
        <v>8224</v>
      </c>
      <c r="H3630" t="s">
        <v>8246</v>
      </c>
      <c r="I3630" s="16">
        <v>1450040396</v>
      </c>
      <c r="J3630" s="16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19" t="e">
        <f t="shared" si="225"/>
        <v>#DIV/0!</v>
      </c>
      <c r="Q3630" t="s">
        <v>8326</v>
      </c>
      <c r="R3630" t="s">
        <v>8344</v>
      </c>
      <c r="S3630" s="14">
        <f t="shared" si="226"/>
        <v>42291.833287037036</v>
      </c>
      <c r="T3630" s="14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8221</v>
      </c>
      <c r="G3631" t="s">
        <v>8224</v>
      </c>
      <c r="H3631" t="s">
        <v>8246</v>
      </c>
      <c r="I3631" s="16">
        <v>1462467600</v>
      </c>
      <c r="J3631" s="16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1.9999999999999999E-6</v>
      </c>
      <c r="P3631" s="19">
        <f t="shared" si="225"/>
        <v>1</v>
      </c>
      <c r="Q3631" t="s">
        <v>8326</v>
      </c>
      <c r="R3631" t="s">
        <v>8344</v>
      </c>
      <c r="S3631" s="14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8221</v>
      </c>
      <c r="G3632" t="s">
        <v>8225</v>
      </c>
      <c r="H3632" t="s">
        <v>8247</v>
      </c>
      <c r="I3632" s="16">
        <v>1417295990</v>
      </c>
      <c r="J3632" s="16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3.3333333333333332E-4</v>
      </c>
      <c r="P3632" s="19">
        <f t="shared" si="225"/>
        <v>1</v>
      </c>
      <c r="Q3632" t="s">
        <v>8326</v>
      </c>
      <c r="R3632" t="s">
        <v>8344</v>
      </c>
      <c r="S3632" s="14">
        <f t="shared" si="226"/>
        <v>41942.84710648148</v>
      </c>
      <c r="T3632" s="14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8221</v>
      </c>
      <c r="G3633" t="s">
        <v>8224</v>
      </c>
      <c r="H3633" t="s">
        <v>8246</v>
      </c>
      <c r="I3633" s="16">
        <v>1411444740</v>
      </c>
      <c r="J3633" s="16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0.51023391812865493</v>
      </c>
      <c r="P3633" s="19">
        <f t="shared" si="225"/>
        <v>147.88135593220338</v>
      </c>
      <c r="Q3633" t="s">
        <v>8326</v>
      </c>
      <c r="R3633" t="s">
        <v>8344</v>
      </c>
      <c r="S3633" s="14">
        <f t="shared" si="226"/>
        <v>41880.753437499996</v>
      </c>
      <c r="T3633" s="14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8221</v>
      </c>
      <c r="G3634" t="s">
        <v>8225</v>
      </c>
      <c r="H3634" t="s">
        <v>8247</v>
      </c>
      <c r="I3634" s="16">
        <v>1416781749</v>
      </c>
      <c r="J3634" s="16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0.2</v>
      </c>
      <c r="P3634" s="19">
        <f t="shared" si="225"/>
        <v>100</v>
      </c>
      <c r="Q3634" t="s">
        <v>8326</v>
      </c>
      <c r="R3634" t="s">
        <v>8344</v>
      </c>
      <c r="S3634" s="14">
        <f t="shared" si="226"/>
        <v>41946.936909722222</v>
      </c>
      <c r="T3634" s="14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8221</v>
      </c>
      <c r="G3635" t="s">
        <v>8224</v>
      </c>
      <c r="H3635" t="s">
        <v>8246</v>
      </c>
      <c r="I3635" s="16">
        <v>1479517200</v>
      </c>
      <c r="J3635" s="16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0.35239999999999999</v>
      </c>
      <c r="P3635" s="19">
        <f t="shared" si="225"/>
        <v>56.838709677419352</v>
      </c>
      <c r="Q3635" t="s">
        <v>8326</v>
      </c>
      <c r="R3635" t="s">
        <v>8344</v>
      </c>
      <c r="S3635" s="14">
        <f t="shared" si="226"/>
        <v>42649.623460648145</v>
      </c>
      <c r="T3635" s="14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8221</v>
      </c>
      <c r="G3636" t="s">
        <v>8229</v>
      </c>
      <c r="H3636" t="s">
        <v>8251</v>
      </c>
      <c r="I3636" s="16">
        <v>1484366340</v>
      </c>
      <c r="J3636" s="1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4.2466666666666666E-2</v>
      </c>
      <c r="P3636" s="19">
        <f t="shared" si="225"/>
        <v>176.94444444444446</v>
      </c>
      <c r="Q3636" t="s">
        <v>8326</v>
      </c>
      <c r="R3636" t="s">
        <v>8344</v>
      </c>
      <c r="S3636" s="14">
        <f t="shared" si="226"/>
        <v>42701.166365740741</v>
      </c>
      <c r="T3636" s="14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8221</v>
      </c>
      <c r="G3637" t="s">
        <v>8224</v>
      </c>
      <c r="H3637" t="s">
        <v>8246</v>
      </c>
      <c r="I3637" s="16">
        <v>1461186676</v>
      </c>
      <c r="J3637" s="16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0.36457142857142855</v>
      </c>
      <c r="P3637" s="19">
        <f t="shared" si="225"/>
        <v>127.6</v>
      </c>
      <c r="Q3637" t="s">
        <v>8326</v>
      </c>
      <c r="R3637" t="s">
        <v>8344</v>
      </c>
      <c r="S3637" s="14">
        <f t="shared" si="226"/>
        <v>42450.88282407407</v>
      </c>
      <c r="T3637" s="14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9">
        <v>150000</v>
      </c>
      <c r="E3638" s="11">
        <v>0</v>
      </c>
      <c r="F3638" t="s">
        <v>8221</v>
      </c>
      <c r="G3638" t="s">
        <v>8224</v>
      </c>
      <c r="H3638" t="s">
        <v>8246</v>
      </c>
      <c r="I3638" s="16">
        <v>1442248829</v>
      </c>
      <c r="J3638" s="16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19" t="e">
        <f t="shared" si="225"/>
        <v>#DIV/0!</v>
      </c>
      <c r="Q3638" t="s">
        <v>8326</v>
      </c>
      <c r="R3638" t="s">
        <v>8344</v>
      </c>
      <c r="S3638" s="14">
        <f t="shared" si="226"/>
        <v>42226.694780092599</v>
      </c>
      <c r="T3638" s="14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8221</v>
      </c>
      <c r="G3639" t="s">
        <v>8224</v>
      </c>
      <c r="H3639" t="s">
        <v>8246</v>
      </c>
      <c r="I3639" s="16">
        <v>1420130935</v>
      </c>
      <c r="J3639" s="16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0.30866666666666664</v>
      </c>
      <c r="P3639" s="19">
        <f t="shared" si="225"/>
        <v>66.142857142857139</v>
      </c>
      <c r="Q3639" t="s">
        <v>8326</v>
      </c>
      <c r="R3639" t="s">
        <v>8344</v>
      </c>
      <c r="S3639" s="14">
        <f t="shared" si="226"/>
        <v>41975.700636574074</v>
      </c>
      <c r="T3639" s="14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8221</v>
      </c>
      <c r="G3640" t="s">
        <v>8229</v>
      </c>
      <c r="H3640" t="s">
        <v>8251</v>
      </c>
      <c r="I3640" s="16">
        <v>1429456132</v>
      </c>
      <c r="J3640" s="16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6.545454545454546E-2</v>
      </c>
      <c r="P3640" s="19">
        <f t="shared" si="225"/>
        <v>108</v>
      </c>
      <c r="Q3640" t="s">
        <v>8326</v>
      </c>
      <c r="R3640" t="s">
        <v>8344</v>
      </c>
      <c r="S3640" s="14">
        <f t="shared" si="226"/>
        <v>42053.672824074078</v>
      </c>
      <c r="T3640" s="14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8221</v>
      </c>
      <c r="G3641" t="s">
        <v>8224</v>
      </c>
      <c r="H3641" t="s">
        <v>8246</v>
      </c>
      <c r="I3641" s="16">
        <v>1475853060</v>
      </c>
      <c r="J3641" s="16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4.0000000000000003E-5</v>
      </c>
      <c r="P3641" s="19">
        <f t="shared" si="225"/>
        <v>1</v>
      </c>
      <c r="Q3641" t="s">
        <v>8326</v>
      </c>
      <c r="R3641" t="s">
        <v>8344</v>
      </c>
      <c r="S3641" s="14">
        <f t="shared" si="226"/>
        <v>42590.677152777775</v>
      </c>
      <c r="T3641" s="14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8221</v>
      </c>
      <c r="G3642" t="s">
        <v>8224</v>
      </c>
      <c r="H3642" t="s">
        <v>8246</v>
      </c>
      <c r="I3642" s="16">
        <v>1431283530</v>
      </c>
      <c r="J3642" s="16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5.5E-2</v>
      </c>
      <c r="P3642" s="19">
        <f t="shared" si="225"/>
        <v>18.333333333333332</v>
      </c>
      <c r="Q3642" t="s">
        <v>8326</v>
      </c>
      <c r="R3642" t="s">
        <v>8344</v>
      </c>
      <c r="S3642" s="14">
        <f t="shared" si="226"/>
        <v>42104.781597222223</v>
      </c>
      <c r="T3642" s="14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9">
        <v>3000</v>
      </c>
      <c r="E3643" s="11">
        <v>0</v>
      </c>
      <c r="F3643" t="s">
        <v>8221</v>
      </c>
      <c r="G3643" t="s">
        <v>8224</v>
      </c>
      <c r="H3643" t="s">
        <v>8246</v>
      </c>
      <c r="I3643" s="16">
        <v>1412485200</v>
      </c>
      <c r="J3643" s="16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19" t="e">
        <f t="shared" si="225"/>
        <v>#DIV/0!</v>
      </c>
      <c r="Q3643" t="s">
        <v>8326</v>
      </c>
      <c r="R3643" t="s">
        <v>8344</v>
      </c>
      <c r="S3643" s="14">
        <f t="shared" si="226"/>
        <v>41899.627071759263</v>
      </c>
      <c r="T3643" s="14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8221</v>
      </c>
      <c r="G3644" t="s">
        <v>8236</v>
      </c>
      <c r="H3644" t="s">
        <v>8249</v>
      </c>
      <c r="I3644" s="16">
        <v>1448902800</v>
      </c>
      <c r="J3644" s="16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2.1428571428571429E-2</v>
      </c>
      <c r="P3644" s="19">
        <f t="shared" si="225"/>
        <v>7.5</v>
      </c>
      <c r="Q3644" t="s">
        <v>8326</v>
      </c>
      <c r="R3644" t="s">
        <v>8344</v>
      </c>
      <c r="S3644" s="14">
        <f t="shared" si="226"/>
        <v>42297.816284722227</v>
      </c>
      <c r="T3644" s="14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9">
        <v>25000</v>
      </c>
      <c r="E3645" s="11">
        <v>0</v>
      </c>
      <c r="F3645" t="s">
        <v>8221</v>
      </c>
      <c r="G3645" t="s">
        <v>8224</v>
      </c>
      <c r="H3645" t="s">
        <v>8246</v>
      </c>
      <c r="I3645" s="16">
        <v>1447734439</v>
      </c>
      <c r="J3645" s="16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19" t="e">
        <f t="shared" si="225"/>
        <v>#DIV/0!</v>
      </c>
      <c r="Q3645" t="s">
        <v>8326</v>
      </c>
      <c r="R3645" t="s">
        <v>8344</v>
      </c>
      <c r="S3645" s="14">
        <f t="shared" si="226"/>
        <v>42285.143969907411</v>
      </c>
      <c r="T3645" s="14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8221</v>
      </c>
      <c r="G3646" t="s">
        <v>8224</v>
      </c>
      <c r="H3646" t="s">
        <v>8246</v>
      </c>
      <c r="I3646" s="16">
        <v>1457413140</v>
      </c>
      <c r="J3646" s="1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0.16420000000000001</v>
      </c>
      <c r="P3646" s="19">
        <f t="shared" si="225"/>
        <v>68.416666666666671</v>
      </c>
      <c r="Q3646" t="s">
        <v>8326</v>
      </c>
      <c r="R3646" t="s">
        <v>8344</v>
      </c>
      <c r="S3646" s="14">
        <f t="shared" si="226"/>
        <v>42409.241747685184</v>
      </c>
      <c r="T3646" s="14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8221</v>
      </c>
      <c r="G3647" t="s">
        <v>8229</v>
      </c>
      <c r="H3647" t="s">
        <v>8251</v>
      </c>
      <c r="I3647" s="16">
        <v>1479773838</v>
      </c>
      <c r="J3647" s="16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1E-3</v>
      </c>
      <c r="P3647" s="19">
        <f t="shared" si="225"/>
        <v>1</v>
      </c>
      <c r="Q3647" t="s">
        <v>8326</v>
      </c>
      <c r="R3647" t="s">
        <v>8344</v>
      </c>
      <c r="S3647" s="14">
        <f t="shared" si="226"/>
        <v>42665.970347222217</v>
      </c>
      <c r="T3647" s="14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8221</v>
      </c>
      <c r="G3648" t="s">
        <v>8224</v>
      </c>
      <c r="H3648" t="s">
        <v>8246</v>
      </c>
      <c r="I3648" s="16">
        <v>1434497400</v>
      </c>
      <c r="J3648" s="16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4.8099999999999997E-2</v>
      </c>
      <c r="P3648" s="19">
        <f t="shared" si="225"/>
        <v>60.125</v>
      </c>
      <c r="Q3648" t="s">
        <v>8326</v>
      </c>
      <c r="R3648" t="s">
        <v>8344</v>
      </c>
      <c r="S3648" s="14">
        <f t="shared" si="226"/>
        <v>42140.421319444446</v>
      </c>
      <c r="T3648" s="14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8221</v>
      </c>
      <c r="G3649" t="s">
        <v>8225</v>
      </c>
      <c r="H3649" t="s">
        <v>8247</v>
      </c>
      <c r="I3649" s="16">
        <v>1475258327</v>
      </c>
      <c r="J3649" s="16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0.06</v>
      </c>
      <c r="P3649" s="19">
        <f t="shared" si="225"/>
        <v>15</v>
      </c>
      <c r="Q3649" t="s">
        <v>8326</v>
      </c>
      <c r="R3649" t="s">
        <v>8344</v>
      </c>
      <c r="S3649" s="14">
        <f t="shared" si="226"/>
        <v>42598.749155092592</v>
      </c>
      <c r="T3649" s="14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8219</v>
      </c>
      <c r="G3650" t="s">
        <v>8224</v>
      </c>
      <c r="H3650" t="s">
        <v>8246</v>
      </c>
      <c r="I3650" s="16">
        <v>1412492445</v>
      </c>
      <c r="J3650" s="16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1.003825</v>
      </c>
      <c r="P3650" s="19">
        <f t="shared" si="225"/>
        <v>550.04109589041093</v>
      </c>
      <c r="Q3650" t="s">
        <v>8326</v>
      </c>
      <c r="R3650" t="s">
        <v>8327</v>
      </c>
      <c r="S3650" s="14">
        <f t="shared" si="226"/>
        <v>41887.292187500003</v>
      </c>
      <c r="T3650" s="14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8219</v>
      </c>
      <c r="G3651" t="s">
        <v>8229</v>
      </c>
      <c r="H3651" t="s">
        <v>8251</v>
      </c>
      <c r="I3651" s="16">
        <v>1402938394</v>
      </c>
      <c r="J3651" s="16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E3651/D3651</f>
        <v>1.04</v>
      </c>
      <c r="P3651" s="19">
        <f t="shared" ref="P3651:P3714" si="229">E3651/L3651</f>
        <v>97.5</v>
      </c>
      <c r="Q3651" t="s">
        <v>8326</v>
      </c>
      <c r="R3651" t="s">
        <v>8327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8219</v>
      </c>
      <c r="G3652" t="s">
        <v>8225</v>
      </c>
      <c r="H3652" t="s">
        <v>8247</v>
      </c>
      <c r="I3652" s="16">
        <v>1454412584</v>
      </c>
      <c r="J3652" s="16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</v>
      </c>
      <c r="P3652" s="19">
        <f t="shared" si="229"/>
        <v>29.411764705882351</v>
      </c>
      <c r="Q3652" t="s">
        <v>8326</v>
      </c>
      <c r="R3652" t="s">
        <v>8327</v>
      </c>
      <c r="S3652" s="14">
        <f t="shared" si="230"/>
        <v>42381.478981481487</v>
      </c>
      <c r="T3652" s="14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8219</v>
      </c>
      <c r="G3653" t="s">
        <v>8224</v>
      </c>
      <c r="H3653" t="s">
        <v>8246</v>
      </c>
      <c r="I3653" s="16">
        <v>1407686340</v>
      </c>
      <c r="J3653" s="16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1.04</v>
      </c>
      <c r="P3653" s="19">
        <f t="shared" si="229"/>
        <v>57.777777777777779</v>
      </c>
      <c r="Q3653" t="s">
        <v>8326</v>
      </c>
      <c r="R3653" t="s">
        <v>8327</v>
      </c>
      <c r="S3653" s="14">
        <f t="shared" si="230"/>
        <v>41828.646319444444</v>
      </c>
      <c r="T3653" s="14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8219</v>
      </c>
      <c r="G3654" t="s">
        <v>8229</v>
      </c>
      <c r="H3654" t="s">
        <v>8251</v>
      </c>
      <c r="I3654" s="16">
        <v>1472097540</v>
      </c>
      <c r="J3654" s="16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2.5066666666666668</v>
      </c>
      <c r="P3654" s="19">
        <f t="shared" si="229"/>
        <v>44.235294117647058</v>
      </c>
      <c r="Q3654" t="s">
        <v>8326</v>
      </c>
      <c r="R3654" t="s">
        <v>8327</v>
      </c>
      <c r="S3654" s="14">
        <f t="shared" si="230"/>
        <v>42596.644699074073</v>
      </c>
      <c r="T3654" s="14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8219</v>
      </c>
      <c r="G3655" t="s">
        <v>8225</v>
      </c>
      <c r="H3655" t="s">
        <v>8247</v>
      </c>
      <c r="I3655" s="16">
        <v>1438764207</v>
      </c>
      <c r="J3655" s="16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1.0049999999999999</v>
      </c>
      <c r="P3655" s="19">
        <f t="shared" si="229"/>
        <v>60.909090909090907</v>
      </c>
      <c r="Q3655" t="s">
        <v>8326</v>
      </c>
      <c r="R3655" t="s">
        <v>8327</v>
      </c>
      <c r="S3655" s="14">
        <f t="shared" si="230"/>
        <v>42191.363506944443</v>
      </c>
      <c r="T3655" s="14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8219</v>
      </c>
      <c r="G3656" t="s">
        <v>8225</v>
      </c>
      <c r="H3656" t="s">
        <v>8247</v>
      </c>
      <c r="I3656" s="16">
        <v>1459702800</v>
      </c>
      <c r="J3656" s="1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1.744</v>
      </c>
      <c r="P3656" s="19">
        <f t="shared" si="229"/>
        <v>68.84210526315789</v>
      </c>
      <c r="Q3656" t="s">
        <v>8326</v>
      </c>
      <c r="R3656" t="s">
        <v>8327</v>
      </c>
      <c r="S3656" s="14">
        <f t="shared" si="230"/>
        <v>42440.416504629626</v>
      </c>
      <c r="T3656" s="14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8219</v>
      </c>
      <c r="G3657" t="s">
        <v>8224</v>
      </c>
      <c r="H3657" t="s">
        <v>8246</v>
      </c>
      <c r="I3657" s="16">
        <v>1437202740</v>
      </c>
      <c r="J3657" s="16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1.1626000000000001</v>
      </c>
      <c r="P3657" s="19">
        <f t="shared" si="229"/>
        <v>73.582278481012665</v>
      </c>
      <c r="Q3657" t="s">
        <v>8326</v>
      </c>
      <c r="R3657" t="s">
        <v>8327</v>
      </c>
      <c r="S3657" s="14">
        <f t="shared" si="230"/>
        <v>42173.803217592591</v>
      </c>
      <c r="T3657" s="14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8219</v>
      </c>
      <c r="G3658" t="s">
        <v>8240</v>
      </c>
      <c r="H3658" t="s">
        <v>8257</v>
      </c>
      <c r="I3658" s="16">
        <v>1485989940</v>
      </c>
      <c r="J3658" s="16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1.0582</v>
      </c>
      <c r="P3658" s="19">
        <f t="shared" si="229"/>
        <v>115.02173913043478</v>
      </c>
      <c r="Q3658" t="s">
        <v>8326</v>
      </c>
      <c r="R3658" t="s">
        <v>8327</v>
      </c>
      <c r="S3658" s="14">
        <f t="shared" si="230"/>
        <v>42737.910138888896</v>
      </c>
      <c r="T3658" s="14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8219</v>
      </c>
      <c r="G3659" t="s">
        <v>8232</v>
      </c>
      <c r="H3659" t="s">
        <v>8253</v>
      </c>
      <c r="I3659" s="16">
        <v>1464817320</v>
      </c>
      <c r="J3659" s="16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1.1074999999999999</v>
      </c>
      <c r="P3659" s="19">
        <f t="shared" si="229"/>
        <v>110.75</v>
      </c>
      <c r="Q3659" t="s">
        <v>8326</v>
      </c>
      <c r="R3659" t="s">
        <v>8327</v>
      </c>
      <c r="S3659" s="14">
        <f t="shared" si="230"/>
        <v>42499.629849537043</v>
      </c>
      <c r="T3659" s="14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8219</v>
      </c>
      <c r="G3660" t="s">
        <v>8224</v>
      </c>
      <c r="H3660" t="s">
        <v>8246</v>
      </c>
      <c r="I3660" s="16">
        <v>1404273540</v>
      </c>
      <c r="J3660" s="16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1.0066666666666666</v>
      </c>
      <c r="P3660" s="19">
        <f t="shared" si="229"/>
        <v>75.5</v>
      </c>
      <c r="Q3660" t="s">
        <v>8326</v>
      </c>
      <c r="R3660" t="s">
        <v>8327</v>
      </c>
      <c r="S3660" s="14">
        <f t="shared" si="230"/>
        <v>41775.858564814815</v>
      </c>
      <c r="T3660" s="14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8219</v>
      </c>
      <c r="G3661" t="s">
        <v>8224</v>
      </c>
      <c r="H3661" t="s">
        <v>8246</v>
      </c>
      <c r="I3661" s="16">
        <v>1426775940</v>
      </c>
      <c r="J3661" s="16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1.0203333333333333</v>
      </c>
      <c r="P3661" s="19">
        <f t="shared" si="229"/>
        <v>235.46153846153845</v>
      </c>
      <c r="Q3661" t="s">
        <v>8326</v>
      </c>
      <c r="R3661" t="s">
        <v>8327</v>
      </c>
      <c r="S3661" s="14">
        <f t="shared" si="230"/>
        <v>42055.277199074073</v>
      </c>
      <c r="T3661" s="14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8219</v>
      </c>
      <c r="G3662" t="s">
        <v>8225</v>
      </c>
      <c r="H3662" t="s">
        <v>8247</v>
      </c>
      <c r="I3662" s="16">
        <v>1419368925</v>
      </c>
      <c r="J3662" s="16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</v>
      </c>
      <c r="P3662" s="19">
        <f t="shared" si="229"/>
        <v>11.363636363636363</v>
      </c>
      <c r="Q3662" t="s">
        <v>8326</v>
      </c>
      <c r="R3662" t="s">
        <v>8327</v>
      </c>
      <c r="S3662" s="14">
        <f t="shared" si="230"/>
        <v>41971.881076388891</v>
      </c>
      <c r="T3662" s="14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8219</v>
      </c>
      <c r="G3663" t="s">
        <v>8224</v>
      </c>
      <c r="H3663" t="s">
        <v>8246</v>
      </c>
      <c r="I3663" s="16">
        <v>1460260800</v>
      </c>
      <c r="J3663" s="16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1.1100000000000001</v>
      </c>
      <c r="P3663" s="19">
        <f t="shared" si="229"/>
        <v>92.5</v>
      </c>
      <c r="Q3663" t="s">
        <v>8326</v>
      </c>
      <c r="R3663" t="s">
        <v>8327</v>
      </c>
      <c r="S3663" s="14">
        <f t="shared" si="230"/>
        <v>42447.896666666667</v>
      </c>
      <c r="T3663" s="14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8219</v>
      </c>
      <c r="G3664" t="s">
        <v>8229</v>
      </c>
      <c r="H3664" t="s">
        <v>8251</v>
      </c>
      <c r="I3664" s="16">
        <v>1427775414</v>
      </c>
      <c r="J3664" s="16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1.0142500000000001</v>
      </c>
      <c r="P3664" s="19">
        <f t="shared" si="229"/>
        <v>202.85</v>
      </c>
      <c r="Q3664" t="s">
        <v>8326</v>
      </c>
      <c r="R3664" t="s">
        <v>8327</v>
      </c>
      <c r="S3664" s="14">
        <f t="shared" si="230"/>
        <v>42064.220069444447</v>
      </c>
      <c r="T3664" s="14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8219</v>
      </c>
      <c r="G3665" t="s">
        <v>8225</v>
      </c>
      <c r="H3665" t="s">
        <v>8247</v>
      </c>
      <c r="I3665" s="16">
        <v>1482321030</v>
      </c>
      <c r="J3665" s="16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1.04</v>
      </c>
      <c r="P3665" s="19">
        <f t="shared" si="229"/>
        <v>26</v>
      </c>
      <c r="Q3665" t="s">
        <v>8326</v>
      </c>
      <c r="R3665" t="s">
        <v>8327</v>
      </c>
      <c r="S3665" s="14">
        <f t="shared" si="230"/>
        <v>42665.451736111107</v>
      </c>
      <c r="T3665" s="14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8219</v>
      </c>
      <c r="G3666" t="s">
        <v>8224</v>
      </c>
      <c r="H3666" t="s">
        <v>8246</v>
      </c>
      <c r="I3666" s="16">
        <v>1466056689</v>
      </c>
      <c r="J3666" s="1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1.09375</v>
      </c>
      <c r="P3666" s="19">
        <f t="shared" si="229"/>
        <v>46.05263157894737</v>
      </c>
      <c r="Q3666" t="s">
        <v>8326</v>
      </c>
      <c r="R3666" t="s">
        <v>8327</v>
      </c>
      <c r="S3666" s="14">
        <f t="shared" si="230"/>
        <v>42523.248715277776</v>
      </c>
      <c r="T3666" s="14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8219</v>
      </c>
      <c r="G3667" t="s">
        <v>8230</v>
      </c>
      <c r="H3667" t="s">
        <v>8249</v>
      </c>
      <c r="I3667" s="16">
        <v>1446062040</v>
      </c>
      <c r="J3667" s="16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1.1516129032258065</v>
      </c>
      <c r="P3667" s="19">
        <f t="shared" si="229"/>
        <v>51</v>
      </c>
      <c r="Q3667" t="s">
        <v>8326</v>
      </c>
      <c r="R3667" t="s">
        <v>8327</v>
      </c>
      <c r="S3667" s="14">
        <f t="shared" si="230"/>
        <v>42294.808124999996</v>
      </c>
      <c r="T3667" s="14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8219</v>
      </c>
      <c r="G3668" t="s">
        <v>8224</v>
      </c>
      <c r="H3668" t="s">
        <v>8246</v>
      </c>
      <c r="I3668" s="16">
        <v>1406185200</v>
      </c>
      <c r="J3668" s="16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</v>
      </c>
      <c r="P3668" s="19">
        <f t="shared" si="229"/>
        <v>31.578947368421051</v>
      </c>
      <c r="Q3668" t="s">
        <v>8326</v>
      </c>
      <c r="R3668" t="s">
        <v>8327</v>
      </c>
      <c r="S3668" s="14">
        <f t="shared" si="230"/>
        <v>41822.90488425926</v>
      </c>
      <c r="T3668" s="14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8219</v>
      </c>
      <c r="G3669" t="s">
        <v>8225</v>
      </c>
      <c r="H3669" t="s">
        <v>8247</v>
      </c>
      <c r="I3669" s="16">
        <v>1437261419</v>
      </c>
      <c r="J3669" s="16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1.0317033333333334</v>
      </c>
      <c r="P3669" s="19">
        <f t="shared" si="229"/>
        <v>53.363965517241382</v>
      </c>
      <c r="Q3669" t="s">
        <v>8326</v>
      </c>
      <c r="R3669" t="s">
        <v>8327</v>
      </c>
      <c r="S3669" s="14">
        <f t="shared" si="230"/>
        <v>42173.970127314817</v>
      </c>
      <c r="T3669" s="14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8219</v>
      </c>
      <c r="G3670" t="s">
        <v>8224</v>
      </c>
      <c r="H3670" t="s">
        <v>8246</v>
      </c>
      <c r="I3670" s="16">
        <v>1437676380</v>
      </c>
      <c r="J3670" s="16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1.0349999999999999</v>
      </c>
      <c r="P3670" s="19">
        <f t="shared" si="229"/>
        <v>36.964285714285715</v>
      </c>
      <c r="Q3670" t="s">
        <v>8326</v>
      </c>
      <c r="R3670" t="s">
        <v>8327</v>
      </c>
      <c r="S3670" s="14">
        <f t="shared" si="230"/>
        <v>42185.556157407409</v>
      </c>
      <c r="T3670" s="14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8219</v>
      </c>
      <c r="G3671" t="s">
        <v>8225</v>
      </c>
      <c r="H3671" t="s">
        <v>8247</v>
      </c>
      <c r="I3671" s="16">
        <v>1434039137</v>
      </c>
      <c r="J3671" s="16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1.3819999999999999</v>
      </c>
      <c r="P3671" s="19">
        <f t="shared" si="229"/>
        <v>81.294117647058826</v>
      </c>
      <c r="Q3671" t="s">
        <v>8326</v>
      </c>
      <c r="R3671" t="s">
        <v>8327</v>
      </c>
      <c r="S3671" s="14">
        <f t="shared" si="230"/>
        <v>42136.675196759257</v>
      </c>
      <c r="T3671" s="14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8219</v>
      </c>
      <c r="G3672" t="s">
        <v>8225</v>
      </c>
      <c r="H3672" t="s">
        <v>8247</v>
      </c>
      <c r="I3672" s="16">
        <v>1433113200</v>
      </c>
      <c r="J3672" s="16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1.0954545454545455</v>
      </c>
      <c r="P3672" s="19">
        <f t="shared" si="229"/>
        <v>20.083333333333332</v>
      </c>
      <c r="Q3672" t="s">
        <v>8326</v>
      </c>
      <c r="R3672" t="s">
        <v>8327</v>
      </c>
      <c r="S3672" s="14">
        <f t="shared" si="230"/>
        <v>42142.514016203699</v>
      </c>
      <c r="T3672" s="14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8219</v>
      </c>
      <c r="G3673" t="s">
        <v>8224</v>
      </c>
      <c r="H3673" t="s">
        <v>8246</v>
      </c>
      <c r="I3673" s="16">
        <v>1405915140</v>
      </c>
      <c r="J3673" s="16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1.0085714285714287</v>
      </c>
      <c r="P3673" s="19">
        <f t="shared" si="229"/>
        <v>88.25</v>
      </c>
      <c r="Q3673" t="s">
        <v>8326</v>
      </c>
      <c r="R3673" t="s">
        <v>8327</v>
      </c>
      <c r="S3673" s="14">
        <f t="shared" si="230"/>
        <v>41820.62809027778</v>
      </c>
      <c r="T3673" s="14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8219</v>
      </c>
      <c r="G3674" t="s">
        <v>8225</v>
      </c>
      <c r="H3674" t="s">
        <v>8247</v>
      </c>
      <c r="I3674" s="16">
        <v>1411771384</v>
      </c>
      <c r="J3674" s="16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1.0153333333333334</v>
      </c>
      <c r="P3674" s="19">
        <f t="shared" si="229"/>
        <v>53.438596491228068</v>
      </c>
      <c r="Q3674" t="s">
        <v>8326</v>
      </c>
      <c r="R3674" t="s">
        <v>8327</v>
      </c>
      <c r="S3674" s="14">
        <f t="shared" si="230"/>
        <v>41878.946574074071</v>
      </c>
      <c r="T3674" s="14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8219</v>
      </c>
      <c r="G3675" t="s">
        <v>8225</v>
      </c>
      <c r="H3675" t="s">
        <v>8247</v>
      </c>
      <c r="I3675" s="16">
        <v>1415191920</v>
      </c>
      <c r="J3675" s="16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1.13625</v>
      </c>
      <c r="P3675" s="19">
        <f t="shared" si="229"/>
        <v>39.868421052631582</v>
      </c>
      <c r="Q3675" t="s">
        <v>8326</v>
      </c>
      <c r="R3675" t="s">
        <v>8327</v>
      </c>
      <c r="S3675" s="14">
        <f t="shared" si="230"/>
        <v>41914.295104166667</v>
      </c>
      <c r="T3675" s="14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 s="16">
        <v>1472936229</v>
      </c>
      <c r="J3676" s="1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</v>
      </c>
      <c r="P3676" s="19">
        <f t="shared" si="229"/>
        <v>145.16129032258064</v>
      </c>
      <c r="Q3676" t="s">
        <v>8326</v>
      </c>
      <c r="R3676" t="s">
        <v>8327</v>
      </c>
      <c r="S3676" s="14">
        <f t="shared" si="230"/>
        <v>42556.873020833329</v>
      </c>
      <c r="T3676" s="14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8219</v>
      </c>
      <c r="G3677" t="s">
        <v>8225</v>
      </c>
      <c r="H3677" t="s">
        <v>8247</v>
      </c>
      <c r="I3677" s="16">
        <v>1463353200</v>
      </c>
      <c r="J3677" s="16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1.4</v>
      </c>
      <c r="P3677" s="19">
        <f t="shared" si="229"/>
        <v>23.333333333333332</v>
      </c>
      <c r="Q3677" t="s">
        <v>8326</v>
      </c>
      <c r="R3677" t="s">
        <v>8327</v>
      </c>
      <c r="S3677" s="14">
        <f t="shared" si="230"/>
        <v>42493.597013888888</v>
      </c>
      <c r="T3677" s="14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8219</v>
      </c>
      <c r="G3678" t="s">
        <v>8224</v>
      </c>
      <c r="H3678" t="s">
        <v>8246</v>
      </c>
      <c r="I3678" s="16">
        <v>1410550484</v>
      </c>
      <c r="J3678" s="16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1.2875000000000001</v>
      </c>
      <c r="P3678" s="19">
        <f t="shared" si="229"/>
        <v>64.375</v>
      </c>
      <c r="Q3678" t="s">
        <v>8326</v>
      </c>
      <c r="R3678" t="s">
        <v>8327</v>
      </c>
      <c r="S3678" s="14">
        <f t="shared" si="230"/>
        <v>41876.815787037034</v>
      </c>
      <c r="T3678" s="14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8219</v>
      </c>
      <c r="G3679" t="s">
        <v>8224</v>
      </c>
      <c r="H3679" t="s">
        <v>8246</v>
      </c>
      <c r="I3679" s="16">
        <v>1404359940</v>
      </c>
      <c r="J3679" s="16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1.0290416666666666</v>
      </c>
      <c r="P3679" s="19">
        <f t="shared" si="229"/>
        <v>62.052763819095475</v>
      </c>
      <c r="Q3679" t="s">
        <v>8326</v>
      </c>
      <c r="R3679" t="s">
        <v>8327</v>
      </c>
      <c r="S3679" s="14">
        <f t="shared" si="230"/>
        <v>41802.574282407404</v>
      </c>
      <c r="T3679" s="14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8219</v>
      </c>
      <c r="G3680" t="s">
        <v>8225</v>
      </c>
      <c r="H3680" t="s">
        <v>8247</v>
      </c>
      <c r="I3680" s="16">
        <v>1433076298</v>
      </c>
      <c r="J3680" s="16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1.0249999999999999</v>
      </c>
      <c r="P3680" s="19">
        <f t="shared" si="229"/>
        <v>66.129032258064512</v>
      </c>
      <c r="Q3680" t="s">
        <v>8326</v>
      </c>
      <c r="R3680" t="s">
        <v>8327</v>
      </c>
      <c r="S3680" s="14">
        <f t="shared" si="230"/>
        <v>42120.531226851846</v>
      </c>
      <c r="T3680" s="14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8219</v>
      </c>
      <c r="G3681" t="s">
        <v>8224</v>
      </c>
      <c r="H3681" t="s">
        <v>8246</v>
      </c>
      <c r="I3681" s="16">
        <v>1404190740</v>
      </c>
      <c r="J3681" s="16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1.101</v>
      </c>
      <c r="P3681" s="19">
        <f t="shared" si="229"/>
        <v>73.400000000000006</v>
      </c>
      <c r="Q3681" t="s">
        <v>8326</v>
      </c>
      <c r="R3681" t="s">
        <v>8327</v>
      </c>
      <c r="S3681" s="14">
        <f t="shared" si="230"/>
        <v>41786.761354166665</v>
      </c>
      <c r="T3681" s="14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8219</v>
      </c>
      <c r="G3682" t="s">
        <v>8224</v>
      </c>
      <c r="H3682" t="s">
        <v>8246</v>
      </c>
      <c r="I3682" s="16">
        <v>1475664834</v>
      </c>
      <c r="J3682" s="16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1.1276666666666666</v>
      </c>
      <c r="P3682" s="19">
        <f t="shared" si="229"/>
        <v>99.5</v>
      </c>
      <c r="Q3682" t="s">
        <v>8326</v>
      </c>
      <c r="R3682" t="s">
        <v>8327</v>
      </c>
      <c r="S3682" s="14">
        <f t="shared" si="230"/>
        <v>42627.454097222217</v>
      </c>
      <c r="T3682" s="14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8219</v>
      </c>
      <c r="G3683" t="s">
        <v>8224</v>
      </c>
      <c r="H3683" t="s">
        <v>8246</v>
      </c>
      <c r="I3683" s="16">
        <v>1452872290</v>
      </c>
      <c r="J3683" s="16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1.119</v>
      </c>
      <c r="P3683" s="19">
        <f t="shared" si="229"/>
        <v>62.166666666666664</v>
      </c>
      <c r="Q3683" t="s">
        <v>8326</v>
      </c>
      <c r="R3683" t="s">
        <v>8327</v>
      </c>
      <c r="S3683" s="14">
        <f t="shared" si="230"/>
        <v>42374.651504629626</v>
      </c>
      <c r="T3683" s="14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8219</v>
      </c>
      <c r="G3684" t="s">
        <v>8224</v>
      </c>
      <c r="H3684" t="s">
        <v>8246</v>
      </c>
      <c r="I3684" s="16">
        <v>1402901940</v>
      </c>
      <c r="J3684" s="16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1.3919999999999999</v>
      </c>
      <c r="P3684" s="19">
        <f t="shared" si="229"/>
        <v>62.328358208955223</v>
      </c>
      <c r="Q3684" t="s">
        <v>8326</v>
      </c>
      <c r="R3684" t="s">
        <v>8327</v>
      </c>
      <c r="S3684" s="14">
        <f t="shared" si="230"/>
        <v>41772.685393518521</v>
      </c>
      <c r="T3684" s="14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8219</v>
      </c>
      <c r="G3685" t="s">
        <v>8224</v>
      </c>
      <c r="H3685" t="s">
        <v>8246</v>
      </c>
      <c r="I3685" s="16">
        <v>1476931696</v>
      </c>
      <c r="J3685" s="16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1.1085714285714285</v>
      </c>
      <c r="P3685" s="19">
        <f t="shared" si="229"/>
        <v>58.787878787878789</v>
      </c>
      <c r="Q3685" t="s">
        <v>8326</v>
      </c>
      <c r="R3685" t="s">
        <v>8327</v>
      </c>
      <c r="S3685" s="14">
        <f t="shared" si="230"/>
        <v>42633.116851851853</v>
      </c>
      <c r="T3685" s="14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8219</v>
      </c>
      <c r="G3686" t="s">
        <v>8224</v>
      </c>
      <c r="H3686" t="s">
        <v>8246</v>
      </c>
      <c r="I3686" s="16">
        <v>1441167586</v>
      </c>
      <c r="J3686" s="1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1.3906666666666667</v>
      </c>
      <c r="P3686" s="19">
        <f t="shared" si="229"/>
        <v>45.347826086956523</v>
      </c>
      <c r="Q3686" t="s">
        <v>8326</v>
      </c>
      <c r="R3686" t="s">
        <v>8327</v>
      </c>
      <c r="S3686" s="14">
        <f t="shared" si="230"/>
        <v>42219.180393518516</v>
      </c>
      <c r="T3686" s="14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8219</v>
      </c>
      <c r="G3687" t="s">
        <v>8224</v>
      </c>
      <c r="H3687" t="s">
        <v>8246</v>
      </c>
      <c r="I3687" s="16">
        <v>1400533200</v>
      </c>
      <c r="J3687" s="16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1.0569999999999999</v>
      </c>
      <c r="P3687" s="19">
        <f t="shared" si="229"/>
        <v>41.944444444444443</v>
      </c>
      <c r="Q3687" t="s">
        <v>8326</v>
      </c>
      <c r="R3687" t="s">
        <v>8327</v>
      </c>
      <c r="S3687" s="14">
        <f t="shared" si="230"/>
        <v>41753.593275462961</v>
      </c>
      <c r="T3687" s="14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8219</v>
      </c>
      <c r="G3688" t="s">
        <v>8224</v>
      </c>
      <c r="H3688" t="s">
        <v>8246</v>
      </c>
      <c r="I3688" s="16">
        <v>1440820740</v>
      </c>
      <c r="J3688" s="16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1.0142857142857142</v>
      </c>
      <c r="P3688" s="19">
        <f t="shared" si="229"/>
        <v>59.166666666666664</v>
      </c>
      <c r="Q3688" t="s">
        <v>8326</v>
      </c>
      <c r="R3688" t="s">
        <v>8327</v>
      </c>
      <c r="S3688" s="14">
        <f t="shared" si="230"/>
        <v>42230.662731481483</v>
      </c>
      <c r="T3688" s="14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8219</v>
      </c>
      <c r="G3689" t="s">
        <v>8224</v>
      </c>
      <c r="H3689" t="s">
        <v>8246</v>
      </c>
      <c r="I3689" s="16">
        <v>1403846055</v>
      </c>
      <c r="J3689" s="16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1.0024500000000001</v>
      </c>
      <c r="P3689" s="19">
        <f t="shared" si="229"/>
        <v>200.49</v>
      </c>
      <c r="Q3689" t="s">
        <v>8326</v>
      </c>
      <c r="R3689" t="s">
        <v>8327</v>
      </c>
      <c r="S3689" s="14">
        <f t="shared" si="230"/>
        <v>41787.218229166669</v>
      </c>
      <c r="T3689" s="14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8219</v>
      </c>
      <c r="G3690" t="s">
        <v>8225</v>
      </c>
      <c r="H3690" t="s">
        <v>8247</v>
      </c>
      <c r="I3690" s="16">
        <v>1407524004</v>
      </c>
      <c r="J3690" s="16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1.0916666666666666</v>
      </c>
      <c r="P3690" s="19">
        <f t="shared" si="229"/>
        <v>83.974358974358978</v>
      </c>
      <c r="Q3690" t="s">
        <v>8326</v>
      </c>
      <c r="R3690" t="s">
        <v>8327</v>
      </c>
      <c r="S3690" s="14">
        <f t="shared" si="230"/>
        <v>41829.787083333329</v>
      </c>
      <c r="T3690" s="14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8219</v>
      </c>
      <c r="G3691" t="s">
        <v>8224</v>
      </c>
      <c r="H3691" t="s">
        <v>8246</v>
      </c>
      <c r="I3691" s="16">
        <v>1434925500</v>
      </c>
      <c r="J3691" s="16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1.1833333333333333</v>
      </c>
      <c r="P3691" s="19">
        <f t="shared" si="229"/>
        <v>57.258064516129032</v>
      </c>
      <c r="Q3691" t="s">
        <v>8326</v>
      </c>
      <c r="R3691" t="s">
        <v>8327</v>
      </c>
      <c r="S3691" s="14">
        <f t="shared" si="230"/>
        <v>42147.826840277776</v>
      </c>
      <c r="T3691" s="14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8219</v>
      </c>
      <c r="G3692" t="s">
        <v>8224</v>
      </c>
      <c r="H3692" t="s">
        <v>8246</v>
      </c>
      <c r="I3692" s="16">
        <v>1417101683</v>
      </c>
      <c r="J3692" s="16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1.2</v>
      </c>
      <c r="P3692" s="19">
        <f t="shared" si="229"/>
        <v>58.064516129032256</v>
      </c>
      <c r="Q3692" t="s">
        <v>8326</v>
      </c>
      <c r="R3692" t="s">
        <v>8327</v>
      </c>
      <c r="S3692" s="14">
        <f t="shared" si="230"/>
        <v>41940.598182870373</v>
      </c>
      <c r="T3692" s="14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8219</v>
      </c>
      <c r="G3693" t="s">
        <v>8224</v>
      </c>
      <c r="H3693" t="s">
        <v>8246</v>
      </c>
      <c r="I3693" s="16">
        <v>1425272340</v>
      </c>
      <c r="J3693" s="16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1.2796000000000001</v>
      </c>
      <c r="P3693" s="19">
        <f t="shared" si="229"/>
        <v>186.80291970802921</v>
      </c>
      <c r="Q3693" t="s">
        <v>8326</v>
      </c>
      <c r="R3693" t="s">
        <v>8327</v>
      </c>
      <c r="S3693" s="14">
        <f t="shared" si="230"/>
        <v>42020.700567129628</v>
      </c>
      <c r="T3693" s="14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8219</v>
      </c>
      <c r="G3694" t="s">
        <v>8224</v>
      </c>
      <c r="H3694" t="s">
        <v>8246</v>
      </c>
      <c r="I3694" s="16">
        <v>1411084800</v>
      </c>
      <c r="J3694" s="16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1.26</v>
      </c>
      <c r="P3694" s="19">
        <f t="shared" si="229"/>
        <v>74.117647058823536</v>
      </c>
      <c r="Q3694" t="s">
        <v>8326</v>
      </c>
      <c r="R3694" t="s">
        <v>8327</v>
      </c>
      <c r="S3694" s="14">
        <f t="shared" si="230"/>
        <v>41891.96503472222</v>
      </c>
      <c r="T3694" s="14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8219</v>
      </c>
      <c r="G3695" t="s">
        <v>8225</v>
      </c>
      <c r="H3695" t="s">
        <v>8247</v>
      </c>
      <c r="I3695" s="16">
        <v>1448922600</v>
      </c>
      <c r="J3695" s="16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1.2912912912912913</v>
      </c>
      <c r="P3695" s="19">
        <f t="shared" si="229"/>
        <v>30.714285714285715</v>
      </c>
      <c r="Q3695" t="s">
        <v>8326</v>
      </c>
      <c r="R3695" t="s">
        <v>8327</v>
      </c>
      <c r="S3695" s="14">
        <f t="shared" si="230"/>
        <v>42309.191307870366</v>
      </c>
      <c r="T3695" s="14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8219</v>
      </c>
      <c r="G3696" t="s">
        <v>8224</v>
      </c>
      <c r="H3696" t="s">
        <v>8246</v>
      </c>
      <c r="I3696" s="16">
        <v>1465178400</v>
      </c>
      <c r="J3696" s="1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1.0742857142857143</v>
      </c>
      <c r="P3696" s="19">
        <f t="shared" si="229"/>
        <v>62.666666666666664</v>
      </c>
      <c r="Q3696" t="s">
        <v>8326</v>
      </c>
      <c r="R3696" t="s">
        <v>8327</v>
      </c>
      <c r="S3696" s="14">
        <f t="shared" si="230"/>
        <v>42490.133877314816</v>
      </c>
      <c r="T3696" s="14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8219</v>
      </c>
      <c r="G3697" t="s">
        <v>8224</v>
      </c>
      <c r="H3697" t="s">
        <v>8246</v>
      </c>
      <c r="I3697" s="16">
        <v>1421009610</v>
      </c>
      <c r="J3697" s="16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1.00125</v>
      </c>
      <c r="P3697" s="19">
        <f t="shared" si="229"/>
        <v>121.36363636363636</v>
      </c>
      <c r="Q3697" t="s">
        <v>8326</v>
      </c>
      <c r="R3697" t="s">
        <v>8327</v>
      </c>
      <c r="S3697" s="14">
        <f t="shared" si="230"/>
        <v>41995.870486111111</v>
      </c>
      <c r="T3697" s="14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8219</v>
      </c>
      <c r="G3698" t="s">
        <v>8225</v>
      </c>
      <c r="H3698" t="s">
        <v>8247</v>
      </c>
      <c r="I3698" s="16">
        <v>1423838916</v>
      </c>
      <c r="J3698" s="16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1.55</v>
      </c>
      <c r="P3698" s="19">
        <f t="shared" si="229"/>
        <v>39.743589743589745</v>
      </c>
      <c r="Q3698" t="s">
        <v>8326</v>
      </c>
      <c r="R3698" t="s">
        <v>8327</v>
      </c>
      <c r="S3698" s="14">
        <f t="shared" si="230"/>
        <v>41988.617083333331</v>
      </c>
      <c r="T3698" s="14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8219</v>
      </c>
      <c r="G3699" t="s">
        <v>8225</v>
      </c>
      <c r="H3699" t="s">
        <v>8247</v>
      </c>
      <c r="I3699" s="16">
        <v>1462878648</v>
      </c>
      <c r="J3699" s="16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1.08</v>
      </c>
      <c r="P3699" s="19">
        <f t="shared" si="229"/>
        <v>72</v>
      </c>
      <c r="Q3699" t="s">
        <v>8326</v>
      </c>
      <c r="R3699" t="s">
        <v>8327</v>
      </c>
      <c r="S3699" s="14">
        <f t="shared" si="230"/>
        <v>42479.465833333335</v>
      </c>
      <c r="T3699" s="14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8219</v>
      </c>
      <c r="G3700" t="s">
        <v>8224</v>
      </c>
      <c r="H3700" t="s">
        <v>8246</v>
      </c>
      <c r="I3700" s="16">
        <v>1456946487</v>
      </c>
      <c r="J3700" s="16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1.1052</v>
      </c>
      <c r="P3700" s="19">
        <f t="shared" si="229"/>
        <v>40.632352941176471</v>
      </c>
      <c r="Q3700" t="s">
        <v>8326</v>
      </c>
      <c r="R3700" t="s">
        <v>8327</v>
      </c>
      <c r="S3700" s="14">
        <f t="shared" si="230"/>
        <v>42401.806562500002</v>
      </c>
      <c r="T3700" s="14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8219</v>
      </c>
      <c r="G3701" t="s">
        <v>8224</v>
      </c>
      <c r="H3701" t="s">
        <v>8246</v>
      </c>
      <c r="I3701" s="16">
        <v>1413383216</v>
      </c>
      <c r="J3701" s="16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1.008</v>
      </c>
      <c r="P3701" s="19">
        <f t="shared" si="229"/>
        <v>63</v>
      </c>
      <c r="Q3701" t="s">
        <v>8326</v>
      </c>
      <c r="R3701" t="s">
        <v>8327</v>
      </c>
      <c r="S3701" s="14">
        <f t="shared" si="230"/>
        <v>41897.602037037039</v>
      </c>
      <c r="T3701" s="14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8219</v>
      </c>
      <c r="G3702" t="s">
        <v>8224</v>
      </c>
      <c r="H3702" t="s">
        <v>8246</v>
      </c>
      <c r="I3702" s="16">
        <v>1412092800</v>
      </c>
      <c r="J3702" s="16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1.212</v>
      </c>
      <c r="P3702" s="19">
        <f t="shared" si="229"/>
        <v>33.666666666666664</v>
      </c>
      <c r="Q3702" t="s">
        <v>8326</v>
      </c>
      <c r="R3702" t="s">
        <v>8327</v>
      </c>
      <c r="S3702" s="14">
        <f t="shared" si="230"/>
        <v>41882.585648148146</v>
      </c>
      <c r="T3702" s="14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8219</v>
      </c>
      <c r="G3703" t="s">
        <v>8225</v>
      </c>
      <c r="H3703" t="s">
        <v>8247</v>
      </c>
      <c r="I3703" s="16">
        <v>1433422793</v>
      </c>
      <c r="J3703" s="16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1.0033333333333334</v>
      </c>
      <c r="P3703" s="19">
        <f t="shared" si="229"/>
        <v>38.589743589743591</v>
      </c>
      <c r="Q3703" t="s">
        <v>8326</v>
      </c>
      <c r="R3703" t="s">
        <v>8327</v>
      </c>
      <c r="S3703" s="14">
        <f t="shared" si="230"/>
        <v>42129.541585648149</v>
      </c>
      <c r="T3703" s="14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8219</v>
      </c>
      <c r="G3704" t="s">
        <v>8225</v>
      </c>
      <c r="H3704" t="s">
        <v>8247</v>
      </c>
      <c r="I3704" s="16">
        <v>1468191540</v>
      </c>
      <c r="J3704" s="16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1.0916666666666666</v>
      </c>
      <c r="P3704" s="19">
        <f t="shared" si="229"/>
        <v>155.95238095238096</v>
      </c>
      <c r="Q3704" t="s">
        <v>8326</v>
      </c>
      <c r="R3704" t="s">
        <v>8327</v>
      </c>
      <c r="S3704" s="14">
        <f t="shared" si="230"/>
        <v>42524.53800925926</v>
      </c>
      <c r="T3704" s="14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8219</v>
      </c>
      <c r="G3705" t="s">
        <v>8224</v>
      </c>
      <c r="H3705" t="s">
        <v>8246</v>
      </c>
      <c r="I3705" s="16">
        <v>1471071540</v>
      </c>
      <c r="J3705" s="16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1.2342857142857142</v>
      </c>
      <c r="P3705" s="19">
        <f t="shared" si="229"/>
        <v>43.2</v>
      </c>
      <c r="Q3705" t="s">
        <v>8326</v>
      </c>
      <c r="R3705" t="s">
        <v>8327</v>
      </c>
      <c r="S3705" s="14">
        <f t="shared" si="230"/>
        <v>42556.504490740743</v>
      </c>
      <c r="T3705" s="14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8219</v>
      </c>
      <c r="G3706" t="s">
        <v>8225</v>
      </c>
      <c r="H3706" t="s">
        <v>8247</v>
      </c>
      <c r="I3706" s="16">
        <v>1464712394</v>
      </c>
      <c r="J3706" s="1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1.3633666666666666</v>
      </c>
      <c r="P3706" s="19">
        <f t="shared" si="229"/>
        <v>15.148518518518518</v>
      </c>
      <c r="Q3706" t="s">
        <v>8326</v>
      </c>
      <c r="R3706" t="s">
        <v>8327</v>
      </c>
      <c r="S3706" s="14">
        <f t="shared" si="230"/>
        <v>42461.689745370371</v>
      </c>
      <c r="T3706" s="14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8219</v>
      </c>
      <c r="G3707" t="s">
        <v>8224</v>
      </c>
      <c r="H3707" t="s">
        <v>8246</v>
      </c>
      <c r="I3707" s="16">
        <v>1403546400</v>
      </c>
      <c r="J3707" s="16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1.0346657233816767</v>
      </c>
      <c r="P3707" s="19">
        <f t="shared" si="229"/>
        <v>83.571428571428569</v>
      </c>
      <c r="Q3707" t="s">
        <v>8326</v>
      </c>
      <c r="R3707" t="s">
        <v>8327</v>
      </c>
      <c r="S3707" s="14">
        <f t="shared" si="230"/>
        <v>41792.542986111112</v>
      </c>
      <c r="T3707" s="14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8219</v>
      </c>
      <c r="G3708" t="s">
        <v>8224</v>
      </c>
      <c r="H3708" t="s">
        <v>8246</v>
      </c>
      <c r="I3708" s="16">
        <v>1410558949</v>
      </c>
      <c r="J3708" s="16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1.2133333333333334</v>
      </c>
      <c r="P3708" s="19">
        <f t="shared" si="229"/>
        <v>140</v>
      </c>
      <c r="Q3708" t="s">
        <v>8326</v>
      </c>
      <c r="R3708" t="s">
        <v>8327</v>
      </c>
      <c r="S3708" s="14">
        <f t="shared" si="230"/>
        <v>41879.913761574076</v>
      </c>
      <c r="T3708" s="14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8219</v>
      </c>
      <c r="G3709" t="s">
        <v>8224</v>
      </c>
      <c r="H3709" t="s">
        <v>8246</v>
      </c>
      <c r="I3709" s="16">
        <v>1469165160</v>
      </c>
      <c r="J3709" s="16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1.86</v>
      </c>
      <c r="P3709" s="19">
        <f t="shared" si="229"/>
        <v>80.869565217391298</v>
      </c>
      <c r="Q3709" t="s">
        <v>8326</v>
      </c>
      <c r="R3709" t="s">
        <v>8327</v>
      </c>
      <c r="S3709" s="14">
        <f t="shared" si="230"/>
        <v>42552.048356481479</v>
      </c>
      <c r="T3709" s="14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8219</v>
      </c>
      <c r="G3710" t="s">
        <v>8224</v>
      </c>
      <c r="H3710" t="s">
        <v>8246</v>
      </c>
      <c r="I3710" s="16">
        <v>1404444286</v>
      </c>
      <c r="J3710" s="16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</v>
      </c>
      <c r="P3710" s="19">
        <f t="shared" si="229"/>
        <v>53.846153846153847</v>
      </c>
      <c r="Q3710" t="s">
        <v>8326</v>
      </c>
      <c r="R3710" t="s">
        <v>8327</v>
      </c>
      <c r="S3710" s="14">
        <f t="shared" si="230"/>
        <v>41810.142199074071</v>
      </c>
      <c r="T3710" s="14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8219</v>
      </c>
      <c r="G3711" t="s">
        <v>8225</v>
      </c>
      <c r="H3711" t="s">
        <v>8247</v>
      </c>
      <c r="I3711" s="16">
        <v>1403715546</v>
      </c>
      <c r="J3711" s="16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1.0825</v>
      </c>
      <c r="P3711" s="19">
        <f t="shared" si="229"/>
        <v>30.928571428571427</v>
      </c>
      <c r="Q3711" t="s">
        <v>8326</v>
      </c>
      <c r="R3711" t="s">
        <v>8327</v>
      </c>
      <c r="S3711" s="14">
        <f t="shared" si="230"/>
        <v>41785.707708333335</v>
      </c>
      <c r="T3711" s="14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8219</v>
      </c>
      <c r="G3712" t="s">
        <v>8224</v>
      </c>
      <c r="H3712" t="s">
        <v>8246</v>
      </c>
      <c r="I3712" s="16">
        <v>1428068988</v>
      </c>
      <c r="J3712" s="16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1.4115384615384616</v>
      </c>
      <c r="P3712" s="19">
        <f t="shared" si="229"/>
        <v>67.962962962962962</v>
      </c>
      <c r="Q3712" t="s">
        <v>8326</v>
      </c>
      <c r="R3712" t="s">
        <v>8327</v>
      </c>
      <c r="S3712" s="14">
        <f t="shared" si="230"/>
        <v>42072.576249999998</v>
      </c>
      <c r="T3712" s="14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8219</v>
      </c>
      <c r="G3713" t="s">
        <v>8224</v>
      </c>
      <c r="H3713" t="s">
        <v>8246</v>
      </c>
      <c r="I3713" s="16">
        <v>1402848000</v>
      </c>
      <c r="J3713" s="16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1.1399999999999999</v>
      </c>
      <c r="P3713" s="19">
        <f t="shared" si="229"/>
        <v>27.142857142857142</v>
      </c>
      <c r="Q3713" t="s">
        <v>8326</v>
      </c>
      <c r="R3713" t="s">
        <v>8327</v>
      </c>
      <c r="S3713" s="14">
        <f t="shared" si="230"/>
        <v>41779.724224537036</v>
      </c>
      <c r="T3713" s="14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8219</v>
      </c>
      <c r="G3714" t="s">
        <v>8224</v>
      </c>
      <c r="H3714" t="s">
        <v>8246</v>
      </c>
      <c r="I3714" s="16">
        <v>1433055540</v>
      </c>
      <c r="J3714" s="16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1.5373333333333334</v>
      </c>
      <c r="P3714" s="19">
        <f t="shared" si="229"/>
        <v>110.86538461538461</v>
      </c>
      <c r="Q3714" t="s">
        <v>8326</v>
      </c>
      <c r="R3714" t="s">
        <v>8327</v>
      </c>
      <c r="S3714" s="14">
        <f t="shared" si="230"/>
        <v>42134.172071759262</v>
      </c>
      <c r="T3714" s="14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8219</v>
      </c>
      <c r="G3715" t="s">
        <v>8224</v>
      </c>
      <c r="H3715" t="s">
        <v>8246</v>
      </c>
      <c r="I3715" s="16">
        <v>1465062166</v>
      </c>
      <c r="J3715" s="16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E3715/D3715</f>
        <v>1.0149999999999999</v>
      </c>
      <c r="P3715" s="19">
        <f t="shared" ref="P3715:P3778" si="233">E3715/L3715</f>
        <v>106.84210526315789</v>
      </c>
      <c r="Q3715" t="s">
        <v>8326</v>
      </c>
      <c r="R3715" t="s">
        <v>8327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8219</v>
      </c>
      <c r="G3716" t="s">
        <v>8224</v>
      </c>
      <c r="H3716" t="s">
        <v>8246</v>
      </c>
      <c r="I3716" s="16">
        <v>1432612740</v>
      </c>
      <c r="J3716" s="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1.0235000000000001</v>
      </c>
      <c r="P3716" s="19">
        <f t="shared" si="233"/>
        <v>105.51546391752578</v>
      </c>
      <c r="Q3716" t="s">
        <v>8326</v>
      </c>
      <c r="R3716" t="s">
        <v>8327</v>
      </c>
      <c r="S3716" s="14">
        <f t="shared" si="234"/>
        <v>42118.556331018524</v>
      </c>
      <c r="T3716" s="14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8219</v>
      </c>
      <c r="G3717" t="s">
        <v>8225</v>
      </c>
      <c r="H3717" t="s">
        <v>8247</v>
      </c>
      <c r="I3717" s="16">
        <v>1427806320</v>
      </c>
      <c r="J3717" s="16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1.0257142857142858</v>
      </c>
      <c r="P3717" s="19">
        <f t="shared" si="233"/>
        <v>132.96296296296296</v>
      </c>
      <c r="Q3717" t="s">
        <v>8326</v>
      </c>
      <c r="R3717" t="s">
        <v>8327</v>
      </c>
      <c r="S3717" s="14">
        <f t="shared" si="234"/>
        <v>42036.995590277773</v>
      </c>
      <c r="T3717" s="14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8219</v>
      </c>
      <c r="G3718" t="s">
        <v>8224</v>
      </c>
      <c r="H3718" t="s">
        <v>8246</v>
      </c>
      <c r="I3718" s="16">
        <v>1453411109</v>
      </c>
      <c r="J3718" s="16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1.5575000000000001</v>
      </c>
      <c r="P3718" s="19">
        <f t="shared" si="233"/>
        <v>51.916666666666664</v>
      </c>
      <c r="Q3718" t="s">
        <v>8326</v>
      </c>
      <c r="R3718" t="s">
        <v>8327</v>
      </c>
      <c r="S3718" s="14">
        <f t="shared" si="234"/>
        <v>42360.887835648144</v>
      </c>
      <c r="T3718" s="14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8219</v>
      </c>
      <c r="G3719" t="s">
        <v>8225</v>
      </c>
      <c r="H3719" t="s">
        <v>8247</v>
      </c>
      <c r="I3719" s="16">
        <v>1431204449</v>
      </c>
      <c r="J3719" s="16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1.0075000000000001</v>
      </c>
      <c r="P3719" s="19">
        <f t="shared" si="233"/>
        <v>310</v>
      </c>
      <c r="Q3719" t="s">
        <v>8326</v>
      </c>
      <c r="R3719" t="s">
        <v>8327</v>
      </c>
      <c r="S3719" s="14">
        <f t="shared" si="234"/>
        <v>42102.866307870368</v>
      </c>
      <c r="T3719" s="14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8219</v>
      </c>
      <c r="G3720" t="s">
        <v>8225</v>
      </c>
      <c r="H3720" t="s">
        <v>8247</v>
      </c>
      <c r="I3720" s="16">
        <v>1425057075</v>
      </c>
      <c r="J3720" s="16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2.3940000000000001</v>
      </c>
      <c r="P3720" s="19">
        <f t="shared" si="233"/>
        <v>26.021739130434781</v>
      </c>
      <c r="Q3720" t="s">
        <v>8326</v>
      </c>
      <c r="R3720" t="s">
        <v>8327</v>
      </c>
      <c r="S3720" s="14">
        <f t="shared" si="234"/>
        <v>42032.716145833328</v>
      </c>
      <c r="T3720" s="14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8219</v>
      </c>
      <c r="G3721" t="s">
        <v>8225</v>
      </c>
      <c r="H3721" t="s">
        <v>8247</v>
      </c>
      <c r="I3721" s="16">
        <v>1434994266</v>
      </c>
      <c r="J3721" s="16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2.1</v>
      </c>
      <c r="P3721" s="19">
        <f t="shared" si="233"/>
        <v>105</v>
      </c>
      <c r="Q3721" t="s">
        <v>8326</v>
      </c>
      <c r="R3721" t="s">
        <v>8327</v>
      </c>
      <c r="S3721" s="14">
        <f t="shared" si="234"/>
        <v>42147.729930555557</v>
      </c>
      <c r="T3721" s="14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8219</v>
      </c>
      <c r="G3722" t="s">
        <v>8224</v>
      </c>
      <c r="H3722" t="s">
        <v>8246</v>
      </c>
      <c r="I3722" s="16">
        <v>1435881006</v>
      </c>
      <c r="J3722" s="16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1.0451515151515152</v>
      </c>
      <c r="P3722" s="19">
        <f t="shared" si="233"/>
        <v>86.224999999999994</v>
      </c>
      <c r="Q3722" t="s">
        <v>8326</v>
      </c>
      <c r="R3722" t="s">
        <v>8327</v>
      </c>
      <c r="S3722" s="14">
        <f t="shared" si="234"/>
        <v>42165.993125000001</v>
      </c>
      <c r="T3722" s="14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8219</v>
      </c>
      <c r="G3723" t="s">
        <v>8224</v>
      </c>
      <c r="H3723" t="s">
        <v>8246</v>
      </c>
      <c r="I3723" s="16">
        <v>1415230084</v>
      </c>
      <c r="J3723" s="16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1.008</v>
      </c>
      <c r="P3723" s="19">
        <f t="shared" si="233"/>
        <v>114.54545454545455</v>
      </c>
      <c r="Q3723" t="s">
        <v>8326</v>
      </c>
      <c r="R3723" t="s">
        <v>8327</v>
      </c>
      <c r="S3723" s="14">
        <f t="shared" si="234"/>
        <v>41927.936157407406</v>
      </c>
      <c r="T3723" s="14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8219</v>
      </c>
      <c r="G3724" t="s">
        <v>8229</v>
      </c>
      <c r="H3724" t="s">
        <v>8251</v>
      </c>
      <c r="I3724" s="16">
        <v>1455231540</v>
      </c>
      <c r="J3724" s="16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1.1120000000000001</v>
      </c>
      <c r="P3724" s="19">
        <f t="shared" si="233"/>
        <v>47.657142857142858</v>
      </c>
      <c r="Q3724" t="s">
        <v>8326</v>
      </c>
      <c r="R3724" t="s">
        <v>8327</v>
      </c>
      <c r="S3724" s="14">
        <f t="shared" si="234"/>
        <v>42381.671840277777</v>
      </c>
      <c r="T3724" s="14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8219</v>
      </c>
      <c r="G3725" t="s">
        <v>8225</v>
      </c>
      <c r="H3725" t="s">
        <v>8247</v>
      </c>
      <c r="I3725" s="16">
        <v>1417374262</v>
      </c>
      <c r="J3725" s="16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1.0204444444444445</v>
      </c>
      <c r="P3725" s="19">
        <f t="shared" si="233"/>
        <v>72.888888888888886</v>
      </c>
      <c r="Q3725" t="s">
        <v>8326</v>
      </c>
      <c r="R3725" t="s">
        <v>8327</v>
      </c>
      <c r="S3725" s="14">
        <f t="shared" si="234"/>
        <v>41943.753032407411</v>
      </c>
      <c r="T3725" s="14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8219</v>
      </c>
      <c r="G3726" t="s">
        <v>8225</v>
      </c>
      <c r="H3726" t="s">
        <v>8247</v>
      </c>
      <c r="I3726" s="16">
        <v>1462402800</v>
      </c>
      <c r="J3726" s="1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1.0254767441860466</v>
      </c>
      <c r="P3726" s="19">
        <f t="shared" si="233"/>
        <v>49.545505617977533</v>
      </c>
      <c r="Q3726" t="s">
        <v>8326</v>
      </c>
      <c r="R3726" t="s">
        <v>8327</v>
      </c>
      <c r="S3726" s="14">
        <f t="shared" si="234"/>
        <v>42465.491435185191</v>
      </c>
      <c r="T3726" s="14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8219</v>
      </c>
      <c r="G3727" t="s">
        <v>8225</v>
      </c>
      <c r="H3727" t="s">
        <v>8247</v>
      </c>
      <c r="I3727" s="16">
        <v>1455831000</v>
      </c>
      <c r="J3727" s="16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1.27</v>
      </c>
      <c r="P3727" s="19">
        <f t="shared" si="233"/>
        <v>25.4</v>
      </c>
      <c r="Q3727" t="s">
        <v>8326</v>
      </c>
      <c r="R3727" t="s">
        <v>8327</v>
      </c>
      <c r="S3727" s="14">
        <f t="shared" si="234"/>
        <v>42401.945219907408</v>
      </c>
      <c r="T3727" s="14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8219</v>
      </c>
      <c r="G3728" t="s">
        <v>8224</v>
      </c>
      <c r="H3728" t="s">
        <v>8246</v>
      </c>
      <c r="I3728" s="16">
        <v>1461963600</v>
      </c>
      <c r="J3728" s="16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3.3870588235294119</v>
      </c>
      <c r="P3728" s="19">
        <f t="shared" si="233"/>
        <v>62.586956521739133</v>
      </c>
      <c r="Q3728" t="s">
        <v>8326</v>
      </c>
      <c r="R3728" t="s">
        <v>8327</v>
      </c>
      <c r="S3728" s="14">
        <f t="shared" si="234"/>
        <v>42462.140868055561</v>
      </c>
      <c r="T3728" s="14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8219</v>
      </c>
      <c r="G3729" t="s">
        <v>8224</v>
      </c>
      <c r="H3729" t="s">
        <v>8246</v>
      </c>
      <c r="I3729" s="16">
        <v>1476939300</v>
      </c>
      <c r="J3729" s="16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1.0075000000000001</v>
      </c>
      <c r="P3729" s="19">
        <f t="shared" si="233"/>
        <v>61.060606060606062</v>
      </c>
      <c r="Q3729" t="s">
        <v>8326</v>
      </c>
      <c r="R3729" t="s">
        <v>8327</v>
      </c>
      <c r="S3729" s="14">
        <f t="shared" si="234"/>
        <v>42632.348310185189</v>
      </c>
      <c r="T3729" s="14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8221</v>
      </c>
      <c r="G3730" t="s">
        <v>8224</v>
      </c>
      <c r="H3730" t="s">
        <v>8246</v>
      </c>
      <c r="I3730" s="16">
        <v>1439957176</v>
      </c>
      <c r="J3730" s="16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9.3100000000000002E-2</v>
      </c>
      <c r="P3730" s="19">
        <f t="shared" si="233"/>
        <v>60.064516129032256</v>
      </c>
      <c r="Q3730" t="s">
        <v>8326</v>
      </c>
      <c r="R3730" t="s">
        <v>8327</v>
      </c>
      <c r="S3730" s="14">
        <f t="shared" si="234"/>
        <v>42205.171018518522</v>
      </c>
      <c r="T3730" s="14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8221</v>
      </c>
      <c r="G3731" t="s">
        <v>8224</v>
      </c>
      <c r="H3731" t="s">
        <v>8246</v>
      </c>
      <c r="I3731" s="16">
        <v>1427082912</v>
      </c>
      <c r="J3731" s="16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7.2400000000000006E-2</v>
      </c>
      <c r="P3731" s="19">
        <f t="shared" si="233"/>
        <v>72.400000000000006</v>
      </c>
      <c r="Q3731" t="s">
        <v>8326</v>
      </c>
      <c r="R3731" t="s">
        <v>8327</v>
      </c>
      <c r="S3731" s="14">
        <f t="shared" si="234"/>
        <v>42041.205000000002</v>
      </c>
      <c r="T3731" s="14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8221</v>
      </c>
      <c r="G3732" t="s">
        <v>8224</v>
      </c>
      <c r="H3732" t="s">
        <v>8246</v>
      </c>
      <c r="I3732" s="16">
        <v>1439828159</v>
      </c>
      <c r="J3732" s="16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0.1</v>
      </c>
      <c r="P3732" s="19">
        <f t="shared" si="233"/>
        <v>100</v>
      </c>
      <c r="Q3732" t="s">
        <v>8326</v>
      </c>
      <c r="R3732" t="s">
        <v>8327</v>
      </c>
      <c r="S3732" s="14">
        <f t="shared" si="234"/>
        <v>42203.677766203706</v>
      </c>
      <c r="T3732" s="14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8221</v>
      </c>
      <c r="G3733" t="s">
        <v>8224</v>
      </c>
      <c r="H3733" t="s">
        <v>8246</v>
      </c>
      <c r="I3733" s="16">
        <v>1420860180</v>
      </c>
      <c r="J3733" s="16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0.11272727272727273</v>
      </c>
      <c r="P3733" s="19">
        <f t="shared" si="233"/>
        <v>51.666666666666664</v>
      </c>
      <c r="Q3733" t="s">
        <v>8326</v>
      </c>
      <c r="R3733" t="s">
        <v>8327</v>
      </c>
      <c r="S3733" s="14">
        <f t="shared" si="234"/>
        <v>41983.752847222218</v>
      </c>
      <c r="T3733" s="14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8221</v>
      </c>
      <c r="G3734" t="s">
        <v>8233</v>
      </c>
      <c r="H3734" t="s">
        <v>8249</v>
      </c>
      <c r="I3734" s="16">
        <v>1422100800</v>
      </c>
      <c r="J3734" s="16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0.15411764705882353</v>
      </c>
      <c r="P3734" s="19">
        <f t="shared" si="233"/>
        <v>32.75</v>
      </c>
      <c r="Q3734" t="s">
        <v>8326</v>
      </c>
      <c r="R3734" t="s">
        <v>8327</v>
      </c>
      <c r="S3734" s="14">
        <f t="shared" si="234"/>
        <v>41968.677465277782</v>
      </c>
      <c r="T3734" s="14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9">
        <v>1500</v>
      </c>
      <c r="E3735" s="11">
        <v>0</v>
      </c>
      <c r="F3735" t="s">
        <v>8221</v>
      </c>
      <c r="G3735" t="s">
        <v>8224</v>
      </c>
      <c r="H3735" t="s">
        <v>8246</v>
      </c>
      <c r="I3735" s="16">
        <v>1429396200</v>
      </c>
      <c r="J3735" s="16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19" t="e">
        <f t="shared" si="233"/>
        <v>#DIV/0!</v>
      </c>
      <c r="Q3735" t="s">
        <v>8326</v>
      </c>
      <c r="R3735" t="s">
        <v>8327</v>
      </c>
      <c r="S3735" s="14">
        <f t="shared" si="234"/>
        <v>42103.024398148147</v>
      </c>
      <c r="T3735" s="14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8221</v>
      </c>
      <c r="G3736" t="s">
        <v>8224</v>
      </c>
      <c r="H3736" t="s">
        <v>8246</v>
      </c>
      <c r="I3736" s="16">
        <v>1432589896</v>
      </c>
      <c r="J3736" s="1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0.28466666666666668</v>
      </c>
      <c r="P3736" s="19">
        <f t="shared" si="233"/>
        <v>61</v>
      </c>
      <c r="Q3736" t="s">
        <v>8326</v>
      </c>
      <c r="R3736" t="s">
        <v>8327</v>
      </c>
      <c r="S3736" s="14">
        <f t="shared" si="234"/>
        <v>42089.901574074072</v>
      </c>
      <c r="T3736" s="14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8221</v>
      </c>
      <c r="G3737" t="s">
        <v>8225</v>
      </c>
      <c r="H3737" t="s">
        <v>8247</v>
      </c>
      <c r="I3737" s="16">
        <v>1432831089</v>
      </c>
      <c r="J3737" s="16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0.13333333333333333</v>
      </c>
      <c r="P3737" s="19">
        <f t="shared" si="233"/>
        <v>10</v>
      </c>
      <c r="Q3737" t="s">
        <v>8326</v>
      </c>
      <c r="R3737" t="s">
        <v>8327</v>
      </c>
      <c r="S3737" s="14">
        <f t="shared" si="234"/>
        <v>42122.693159722221</v>
      </c>
      <c r="T3737" s="14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8221</v>
      </c>
      <c r="G3738" t="s">
        <v>8225</v>
      </c>
      <c r="H3738" t="s">
        <v>8247</v>
      </c>
      <c r="I3738" s="16">
        <v>1427133600</v>
      </c>
      <c r="J3738" s="16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6.6666666666666671E-3</v>
      </c>
      <c r="P3738" s="19">
        <f t="shared" si="233"/>
        <v>10</v>
      </c>
      <c r="Q3738" t="s">
        <v>8326</v>
      </c>
      <c r="R3738" t="s">
        <v>8327</v>
      </c>
      <c r="S3738" s="14">
        <f t="shared" si="234"/>
        <v>42048.711724537032</v>
      </c>
      <c r="T3738" s="14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8221</v>
      </c>
      <c r="G3739" t="s">
        <v>8224</v>
      </c>
      <c r="H3739" t="s">
        <v>8246</v>
      </c>
      <c r="I3739" s="16">
        <v>1447311540</v>
      </c>
      <c r="J3739" s="16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0.21428571428571427</v>
      </c>
      <c r="P3739" s="19">
        <f t="shared" si="233"/>
        <v>37.5</v>
      </c>
      <c r="Q3739" t="s">
        <v>8326</v>
      </c>
      <c r="R3739" t="s">
        <v>8327</v>
      </c>
      <c r="S3739" s="14">
        <f t="shared" si="234"/>
        <v>42297.691006944442</v>
      </c>
      <c r="T3739" s="14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8221</v>
      </c>
      <c r="G3740" t="s">
        <v>8225</v>
      </c>
      <c r="H3740" t="s">
        <v>8247</v>
      </c>
      <c r="I3740" s="16">
        <v>1405461600</v>
      </c>
      <c r="J3740" s="16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0.18</v>
      </c>
      <c r="P3740" s="19">
        <f t="shared" si="233"/>
        <v>45</v>
      </c>
      <c r="Q3740" t="s">
        <v>8326</v>
      </c>
      <c r="R3740" t="s">
        <v>8327</v>
      </c>
      <c r="S3740" s="14">
        <f t="shared" si="234"/>
        <v>41813.938715277778</v>
      </c>
      <c r="T3740" s="14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8221</v>
      </c>
      <c r="G3741" t="s">
        <v>8225</v>
      </c>
      <c r="H3741" t="s">
        <v>8247</v>
      </c>
      <c r="I3741" s="16">
        <v>1468752468</v>
      </c>
      <c r="J3741" s="16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0.20125000000000001</v>
      </c>
      <c r="P3741" s="19">
        <f t="shared" si="233"/>
        <v>100.625</v>
      </c>
      <c r="Q3741" t="s">
        <v>8326</v>
      </c>
      <c r="R3741" t="s">
        <v>8327</v>
      </c>
      <c r="S3741" s="14">
        <f t="shared" si="234"/>
        <v>42548.449861111112</v>
      </c>
      <c r="T3741" s="14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8221</v>
      </c>
      <c r="G3742" t="s">
        <v>8224</v>
      </c>
      <c r="H3742" t="s">
        <v>8246</v>
      </c>
      <c r="I3742" s="16">
        <v>1407808438</v>
      </c>
      <c r="J3742" s="16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0.17899999999999999</v>
      </c>
      <c r="P3742" s="19">
        <f t="shared" si="233"/>
        <v>25.571428571428573</v>
      </c>
      <c r="Q3742" t="s">
        <v>8326</v>
      </c>
      <c r="R3742" t="s">
        <v>8327</v>
      </c>
      <c r="S3742" s="14">
        <f t="shared" si="234"/>
        <v>41833.089756944442</v>
      </c>
      <c r="T3742" s="14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9">
        <v>20000</v>
      </c>
      <c r="E3743" s="11">
        <v>0</v>
      </c>
      <c r="F3743" t="s">
        <v>8221</v>
      </c>
      <c r="G3743" t="s">
        <v>8224</v>
      </c>
      <c r="H3743" t="s">
        <v>8246</v>
      </c>
      <c r="I3743" s="16">
        <v>1450389950</v>
      </c>
      <c r="J3743" s="16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19" t="e">
        <f t="shared" si="233"/>
        <v>#DIV/0!</v>
      </c>
      <c r="Q3743" t="s">
        <v>8326</v>
      </c>
      <c r="R3743" t="s">
        <v>8327</v>
      </c>
      <c r="S3743" s="14">
        <f t="shared" si="234"/>
        <v>42325.920717592591</v>
      </c>
      <c r="T3743" s="14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8221</v>
      </c>
      <c r="G3744" t="s">
        <v>8224</v>
      </c>
      <c r="H3744" t="s">
        <v>8246</v>
      </c>
      <c r="I3744" s="16">
        <v>1409980144</v>
      </c>
      <c r="J3744" s="16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0.02</v>
      </c>
      <c r="P3744" s="19">
        <f t="shared" si="233"/>
        <v>25</v>
      </c>
      <c r="Q3744" t="s">
        <v>8326</v>
      </c>
      <c r="R3744" t="s">
        <v>8327</v>
      </c>
      <c r="S3744" s="14">
        <f t="shared" si="234"/>
        <v>41858.214629629627</v>
      </c>
      <c r="T3744" s="14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9">
        <v>2200</v>
      </c>
      <c r="E3745" s="11">
        <v>0</v>
      </c>
      <c r="F3745" t="s">
        <v>8221</v>
      </c>
      <c r="G3745" t="s">
        <v>8224</v>
      </c>
      <c r="H3745" t="s">
        <v>8246</v>
      </c>
      <c r="I3745" s="16">
        <v>1404406964</v>
      </c>
      <c r="J3745" s="16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19" t="e">
        <f t="shared" si="233"/>
        <v>#DIV/0!</v>
      </c>
      <c r="Q3745" t="s">
        <v>8326</v>
      </c>
      <c r="R3745" t="s">
        <v>8327</v>
      </c>
      <c r="S3745" s="14">
        <f t="shared" si="234"/>
        <v>41793.710231481484</v>
      </c>
      <c r="T3745" s="14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9">
        <v>1200</v>
      </c>
      <c r="E3746" s="11">
        <v>0</v>
      </c>
      <c r="F3746" t="s">
        <v>8221</v>
      </c>
      <c r="G3746" t="s">
        <v>8224</v>
      </c>
      <c r="H3746" t="s">
        <v>8246</v>
      </c>
      <c r="I3746" s="16">
        <v>1404532740</v>
      </c>
      <c r="J3746" s="1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19" t="e">
        <f t="shared" si="233"/>
        <v>#DIV/0!</v>
      </c>
      <c r="Q3746" t="s">
        <v>8326</v>
      </c>
      <c r="R3746" t="s">
        <v>8327</v>
      </c>
      <c r="S3746" s="14">
        <f t="shared" si="234"/>
        <v>41793.814259259263</v>
      </c>
      <c r="T3746" s="14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8221</v>
      </c>
      <c r="G3747" t="s">
        <v>8224</v>
      </c>
      <c r="H3747" t="s">
        <v>8246</v>
      </c>
      <c r="I3747" s="16">
        <v>1407689102</v>
      </c>
      <c r="J3747" s="16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0.1</v>
      </c>
      <c r="P3747" s="19">
        <f t="shared" si="233"/>
        <v>10</v>
      </c>
      <c r="Q3747" t="s">
        <v>8326</v>
      </c>
      <c r="R3747" t="s">
        <v>8327</v>
      </c>
      <c r="S3747" s="14">
        <f t="shared" si="234"/>
        <v>41831.697939814818</v>
      </c>
      <c r="T3747" s="14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8221</v>
      </c>
      <c r="G3748" t="s">
        <v>8224</v>
      </c>
      <c r="H3748" t="s">
        <v>8246</v>
      </c>
      <c r="I3748" s="16">
        <v>1475918439</v>
      </c>
      <c r="J3748" s="16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2.3764705882352941E-2</v>
      </c>
      <c r="P3748" s="19">
        <f t="shared" si="233"/>
        <v>202</v>
      </c>
      <c r="Q3748" t="s">
        <v>8326</v>
      </c>
      <c r="R3748" t="s">
        <v>8327</v>
      </c>
      <c r="S3748" s="14">
        <f t="shared" si="234"/>
        <v>42621.389340277776</v>
      </c>
      <c r="T3748" s="14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8221</v>
      </c>
      <c r="G3749" t="s">
        <v>8225</v>
      </c>
      <c r="H3749" t="s">
        <v>8247</v>
      </c>
      <c r="I3749" s="16">
        <v>1436137140</v>
      </c>
      <c r="J3749" s="16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0.01</v>
      </c>
      <c r="P3749" s="19">
        <f t="shared" si="233"/>
        <v>25</v>
      </c>
      <c r="Q3749" t="s">
        <v>8326</v>
      </c>
      <c r="R3749" t="s">
        <v>8327</v>
      </c>
      <c r="S3749" s="14">
        <f t="shared" si="234"/>
        <v>42164.299722222218</v>
      </c>
      <c r="T3749" s="14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8219</v>
      </c>
      <c r="G3750" t="s">
        <v>8224</v>
      </c>
      <c r="H3750" t="s">
        <v>8246</v>
      </c>
      <c r="I3750" s="16">
        <v>1455602340</v>
      </c>
      <c r="J3750" s="16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1.0351999999999999</v>
      </c>
      <c r="P3750" s="19">
        <f t="shared" si="233"/>
        <v>99.538461538461533</v>
      </c>
      <c r="Q3750" t="s">
        <v>8326</v>
      </c>
      <c r="R3750" t="s">
        <v>8344</v>
      </c>
      <c r="S3750" s="14">
        <f t="shared" si="234"/>
        <v>42395.706435185188</v>
      </c>
      <c r="T3750" s="14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8219</v>
      </c>
      <c r="G3751" t="s">
        <v>8224</v>
      </c>
      <c r="H3751" t="s">
        <v>8246</v>
      </c>
      <c r="I3751" s="16">
        <v>1461902340</v>
      </c>
      <c r="J3751" s="16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1.05</v>
      </c>
      <c r="P3751" s="19">
        <f t="shared" si="233"/>
        <v>75</v>
      </c>
      <c r="Q3751" t="s">
        <v>8326</v>
      </c>
      <c r="R3751" t="s">
        <v>8344</v>
      </c>
      <c r="S3751" s="14">
        <f t="shared" si="234"/>
        <v>42458.127175925925</v>
      </c>
      <c r="T3751" s="14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8219</v>
      </c>
      <c r="G3752" t="s">
        <v>8224</v>
      </c>
      <c r="H3752" t="s">
        <v>8246</v>
      </c>
      <c r="I3752" s="16">
        <v>1423555140</v>
      </c>
      <c r="J3752" s="16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1.0044999999999999</v>
      </c>
      <c r="P3752" s="19">
        <f t="shared" si="233"/>
        <v>215.25</v>
      </c>
      <c r="Q3752" t="s">
        <v>8326</v>
      </c>
      <c r="R3752" t="s">
        <v>8344</v>
      </c>
      <c r="S3752" s="14">
        <f t="shared" si="234"/>
        <v>42016.981574074074</v>
      </c>
      <c r="T3752" s="14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8219</v>
      </c>
      <c r="G3753" t="s">
        <v>8224</v>
      </c>
      <c r="H3753" t="s">
        <v>8246</v>
      </c>
      <c r="I3753" s="16">
        <v>1459641073</v>
      </c>
      <c r="J3753" s="16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1.3260000000000001</v>
      </c>
      <c r="P3753" s="19">
        <f t="shared" si="233"/>
        <v>120.54545454545455</v>
      </c>
      <c r="Q3753" t="s">
        <v>8326</v>
      </c>
      <c r="R3753" t="s">
        <v>8344</v>
      </c>
      <c r="S3753" s="14">
        <f t="shared" si="234"/>
        <v>42403.035567129627</v>
      </c>
      <c r="T3753" s="14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8219</v>
      </c>
      <c r="G3754" t="s">
        <v>8225</v>
      </c>
      <c r="H3754" t="s">
        <v>8247</v>
      </c>
      <c r="I3754" s="16">
        <v>1476651600</v>
      </c>
      <c r="J3754" s="16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1.1299999999999999</v>
      </c>
      <c r="P3754" s="19">
        <f t="shared" si="233"/>
        <v>37.666666666666664</v>
      </c>
      <c r="Q3754" t="s">
        <v>8326</v>
      </c>
      <c r="R3754" t="s">
        <v>8344</v>
      </c>
      <c r="S3754" s="14">
        <f t="shared" si="234"/>
        <v>42619.802488425921</v>
      </c>
      <c r="T3754" s="14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8219</v>
      </c>
      <c r="G3755" t="s">
        <v>8224</v>
      </c>
      <c r="H3755" t="s">
        <v>8246</v>
      </c>
      <c r="I3755" s="16">
        <v>1433289600</v>
      </c>
      <c r="J3755" s="16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1.0334000000000001</v>
      </c>
      <c r="P3755" s="19">
        <f t="shared" si="233"/>
        <v>172.23333333333332</v>
      </c>
      <c r="Q3755" t="s">
        <v>8326</v>
      </c>
      <c r="R3755" t="s">
        <v>8344</v>
      </c>
      <c r="S3755" s="14">
        <f t="shared" si="234"/>
        <v>42128.824074074073</v>
      </c>
      <c r="T3755" s="14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8219</v>
      </c>
      <c r="G3756" t="s">
        <v>8224</v>
      </c>
      <c r="H3756" t="s">
        <v>8246</v>
      </c>
      <c r="I3756" s="16">
        <v>1406350740</v>
      </c>
      <c r="J3756" s="1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1.2</v>
      </c>
      <c r="P3756" s="19">
        <f t="shared" si="233"/>
        <v>111.11111111111111</v>
      </c>
      <c r="Q3756" t="s">
        <v>8326</v>
      </c>
      <c r="R3756" t="s">
        <v>8344</v>
      </c>
      <c r="S3756" s="14">
        <f t="shared" si="234"/>
        <v>41808.881215277775</v>
      </c>
      <c r="T3756" s="14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8219</v>
      </c>
      <c r="G3757" t="s">
        <v>8225</v>
      </c>
      <c r="H3757" t="s">
        <v>8247</v>
      </c>
      <c r="I3757" s="16">
        <v>1460753307</v>
      </c>
      <c r="J3757" s="16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1.2963636363636364</v>
      </c>
      <c r="P3757" s="19">
        <f t="shared" si="233"/>
        <v>25.464285714285715</v>
      </c>
      <c r="Q3757" t="s">
        <v>8326</v>
      </c>
      <c r="R3757" t="s">
        <v>8344</v>
      </c>
      <c r="S3757" s="14">
        <f t="shared" si="234"/>
        <v>42445.866979166662</v>
      </c>
      <c r="T3757" s="14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8219</v>
      </c>
      <c r="G3758" t="s">
        <v>8224</v>
      </c>
      <c r="H3758" t="s">
        <v>8246</v>
      </c>
      <c r="I3758" s="16">
        <v>1402515198</v>
      </c>
      <c r="J3758" s="16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1.0111111111111111</v>
      </c>
      <c r="P3758" s="19">
        <f t="shared" si="233"/>
        <v>267.64705882352939</v>
      </c>
      <c r="Q3758" t="s">
        <v>8326</v>
      </c>
      <c r="R3758" t="s">
        <v>8344</v>
      </c>
      <c r="S3758" s="14">
        <f t="shared" si="234"/>
        <v>41771.814791666664</v>
      </c>
      <c r="T3758" s="14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8219</v>
      </c>
      <c r="G3759" t="s">
        <v>8224</v>
      </c>
      <c r="H3759" t="s">
        <v>8246</v>
      </c>
      <c r="I3759" s="16">
        <v>1417465515</v>
      </c>
      <c r="J3759" s="16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1.0851428571428572</v>
      </c>
      <c r="P3759" s="19">
        <f t="shared" si="233"/>
        <v>75.959999999999994</v>
      </c>
      <c r="Q3759" t="s">
        <v>8326</v>
      </c>
      <c r="R3759" t="s">
        <v>8344</v>
      </c>
      <c r="S3759" s="14">
        <f t="shared" si="234"/>
        <v>41954.850868055553</v>
      </c>
      <c r="T3759" s="14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8219</v>
      </c>
      <c r="G3760" t="s">
        <v>8224</v>
      </c>
      <c r="H3760" t="s">
        <v>8246</v>
      </c>
      <c r="I3760" s="16">
        <v>1400475600</v>
      </c>
      <c r="J3760" s="16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1.0233333333333334</v>
      </c>
      <c r="P3760" s="19">
        <f t="shared" si="233"/>
        <v>59.03846153846154</v>
      </c>
      <c r="Q3760" t="s">
        <v>8326</v>
      </c>
      <c r="R3760" t="s">
        <v>8344</v>
      </c>
      <c r="S3760" s="14">
        <f t="shared" si="234"/>
        <v>41747.471504629626</v>
      </c>
      <c r="T3760" s="14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8219</v>
      </c>
      <c r="G3761" t="s">
        <v>8224</v>
      </c>
      <c r="H3761" t="s">
        <v>8246</v>
      </c>
      <c r="I3761" s="16">
        <v>1440556553</v>
      </c>
      <c r="J3761" s="16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1.1024425000000002</v>
      </c>
      <c r="P3761" s="19">
        <f t="shared" si="233"/>
        <v>50.111022727272733</v>
      </c>
      <c r="Q3761" t="s">
        <v>8326</v>
      </c>
      <c r="R3761" t="s">
        <v>8344</v>
      </c>
      <c r="S3761" s="14">
        <f t="shared" si="234"/>
        <v>42182.108252314814</v>
      </c>
      <c r="T3761" s="14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8219</v>
      </c>
      <c r="G3762" t="s">
        <v>8224</v>
      </c>
      <c r="H3762" t="s">
        <v>8246</v>
      </c>
      <c r="I3762" s="16">
        <v>1399293386</v>
      </c>
      <c r="J3762" s="16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1.010154</v>
      </c>
      <c r="P3762" s="19">
        <f t="shared" si="233"/>
        <v>55.502967032967035</v>
      </c>
      <c r="Q3762" t="s">
        <v>8326</v>
      </c>
      <c r="R3762" t="s">
        <v>8344</v>
      </c>
      <c r="S3762" s="14">
        <f t="shared" si="234"/>
        <v>41739.525300925925</v>
      </c>
      <c r="T3762" s="14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8219</v>
      </c>
      <c r="G3763" t="s">
        <v>8225</v>
      </c>
      <c r="H3763" t="s">
        <v>8247</v>
      </c>
      <c r="I3763" s="16">
        <v>1439247600</v>
      </c>
      <c r="J3763" s="16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</v>
      </c>
      <c r="P3763" s="19">
        <f t="shared" si="233"/>
        <v>166.66666666666666</v>
      </c>
      <c r="Q3763" t="s">
        <v>8326</v>
      </c>
      <c r="R3763" t="s">
        <v>8344</v>
      </c>
      <c r="S3763" s="14">
        <f t="shared" si="234"/>
        <v>42173.466863425929</v>
      </c>
      <c r="T3763" s="14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8219</v>
      </c>
      <c r="G3764" t="s">
        <v>8225</v>
      </c>
      <c r="H3764" t="s">
        <v>8247</v>
      </c>
      <c r="I3764" s="16">
        <v>1438543889</v>
      </c>
      <c r="J3764" s="16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1.0624</v>
      </c>
      <c r="P3764" s="19">
        <f t="shared" si="233"/>
        <v>47.428571428571431</v>
      </c>
      <c r="Q3764" t="s">
        <v>8326</v>
      </c>
      <c r="R3764" t="s">
        <v>8344</v>
      </c>
      <c r="S3764" s="14">
        <f t="shared" si="234"/>
        <v>42193.813530092593</v>
      </c>
      <c r="T3764" s="14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8219</v>
      </c>
      <c r="G3765" t="s">
        <v>8224</v>
      </c>
      <c r="H3765" t="s">
        <v>8246</v>
      </c>
      <c r="I3765" s="16">
        <v>1427907626</v>
      </c>
      <c r="J3765" s="16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</v>
      </c>
      <c r="P3765" s="19">
        <f t="shared" si="233"/>
        <v>64.935064935064929</v>
      </c>
      <c r="Q3765" t="s">
        <v>8326</v>
      </c>
      <c r="R3765" t="s">
        <v>8344</v>
      </c>
      <c r="S3765" s="14">
        <f t="shared" si="234"/>
        <v>42065.750300925924</v>
      </c>
      <c r="T3765" s="14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8219</v>
      </c>
      <c r="G3766" t="s">
        <v>8224</v>
      </c>
      <c r="H3766" t="s">
        <v>8246</v>
      </c>
      <c r="I3766" s="16">
        <v>1464482160</v>
      </c>
      <c r="J3766" s="1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</v>
      </c>
      <c r="P3766" s="19">
        <f t="shared" si="233"/>
        <v>55.555555555555557</v>
      </c>
      <c r="Q3766" t="s">
        <v>8326</v>
      </c>
      <c r="R3766" t="s">
        <v>8344</v>
      </c>
      <c r="S3766" s="14">
        <f t="shared" si="234"/>
        <v>42499.842962962968</v>
      </c>
      <c r="T3766" s="14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8219</v>
      </c>
      <c r="G3767" t="s">
        <v>8224</v>
      </c>
      <c r="H3767" t="s">
        <v>8246</v>
      </c>
      <c r="I3767" s="16">
        <v>1406745482</v>
      </c>
      <c r="J3767" s="16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1.1345714285714286</v>
      </c>
      <c r="P3767" s="19">
        <f t="shared" si="233"/>
        <v>74.224299065420567</v>
      </c>
      <c r="Q3767" t="s">
        <v>8326</v>
      </c>
      <c r="R3767" t="s">
        <v>8344</v>
      </c>
      <c r="S3767" s="14">
        <f t="shared" si="234"/>
        <v>41820.776412037041</v>
      </c>
      <c r="T3767" s="14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8219</v>
      </c>
      <c r="G3768" t="s">
        <v>8224</v>
      </c>
      <c r="H3768" t="s">
        <v>8246</v>
      </c>
      <c r="I3768" s="16">
        <v>1404360045</v>
      </c>
      <c r="J3768" s="16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1.0265010000000001</v>
      </c>
      <c r="P3768" s="19">
        <f t="shared" si="233"/>
        <v>106.9271875</v>
      </c>
      <c r="Q3768" t="s">
        <v>8326</v>
      </c>
      <c r="R3768" t="s">
        <v>8344</v>
      </c>
      <c r="S3768" s="14">
        <f t="shared" si="234"/>
        <v>41788.167187500003</v>
      </c>
      <c r="T3768" s="14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8219</v>
      </c>
      <c r="G3769" t="s">
        <v>8224</v>
      </c>
      <c r="H3769" t="s">
        <v>8246</v>
      </c>
      <c r="I3769" s="16">
        <v>1425185940</v>
      </c>
      <c r="J3769" s="16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1.1675</v>
      </c>
      <c r="P3769" s="19">
        <f t="shared" si="233"/>
        <v>41.696428571428569</v>
      </c>
      <c r="Q3769" t="s">
        <v>8326</v>
      </c>
      <c r="R3769" t="s">
        <v>8344</v>
      </c>
      <c r="S3769" s="14">
        <f t="shared" si="234"/>
        <v>42050.019641203704</v>
      </c>
      <c r="T3769" s="14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8219</v>
      </c>
      <c r="G3770" t="s">
        <v>8224</v>
      </c>
      <c r="H3770" t="s">
        <v>8246</v>
      </c>
      <c r="I3770" s="16">
        <v>1402594090</v>
      </c>
      <c r="J3770" s="16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1.0765274999999999</v>
      </c>
      <c r="P3770" s="19">
        <f t="shared" si="233"/>
        <v>74.243275862068955</v>
      </c>
      <c r="Q3770" t="s">
        <v>8326</v>
      </c>
      <c r="R3770" t="s">
        <v>8344</v>
      </c>
      <c r="S3770" s="14">
        <f t="shared" si="234"/>
        <v>41772.727893518517</v>
      </c>
      <c r="T3770" s="14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8219</v>
      </c>
      <c r="G3771" t="s">
        <v>8224</v>
      </c>
      <c r="H3771" t="s">
        <v>8246</v>
      </c>
      <c r="I3771" s="16">
        <v>1460730079</v>
      </c>
      <c r="J3771" s="16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</v>
      </c>
      <c r="P3771" s="19">
        <f t="shared" si="233"/>
        <v>73.333333333333329</v>
      </c>
      <c r="Q3771" t="s">
        <v>8326</v>
      </c>
      <c r="R3771" t="s">
        <v>8344</v>
      </c>
      <c r="S3771" s="14">
        <f t="shared" si="234"/>
        <v>42445.598136574074</v>
      </c>
      <c r="T3771" s="14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8219</v>
      </c>
      <c r="G3772" t="s">
        <v>8225</v>
      </c>
      <c r="H3772" t="s">
        <v>8247</v>
      </c>
      <c r="I3772" s="16">
        <v>1434234010</v>
      </c>
      <c r="J3772" s="16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</v>
      </c>
      <c r="P3772" s="19">
        <f t="shared" si="233"/>
        <v>100</v>
      </c>
      <c r="Q3772" t="s">
        <v>8326</v>
      </c>
      <c r="R3772" t="s">
        <v>8344</v>
      </c>
      <c r="S3772" s="14">
        <f t="shared" si="234"/>
        <v>42138.930671296301</v>
      </c>
      <c r="T3772" s="14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8219</v>
      </c>
      <c r="G3773" t="s">
        <v>8224</v>
      </c>
      <c r="H3773" t="s">
        <v>8246</v>
      </c>
      <c r="I3773" s="16">
        <v>1463529600</v>
      </c>
      <c r="J3773" s="16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1.46</v>
      </c>
      <c r="P3773" s="19">
        <f t="shared" si="233"/>
        <v>38.421052631578945</v>
      </c>
      <c r="Q3773" t="s">
        <v>8326</v>
      </c>
      <c r="R3773" t="s">
        <v>8344</v>
      </c>
      <c r="S3773" s="14">
        <f t="shared" si="234"/>
        <v>42493.857083333336</v>
      </c>
      <c r="T3773" s="14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8219</v>
      </c>
      <c r="G3774" t="s">
        <v>8224</v>
      </c>
      <c r="H3774" t="s">
        <v>8246</v>
      </c>
      <c r="I3774" s="16">
        <v>1480399200</v>
      </c>
      <c r="J3774" s="16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1.1020000000000001</v>
      </c>
      <c r="P3774" s="19">
        <f t="shared" si="233"/>
        <v>166.96969696969697</v>
      </c>
      <c r="Q3774" t="s">
        <v>8326</v>
      </c>
      <c r="R3774" t="s">
        <v>8344</v>
      </c>
      <c r="S3774" s="14">
        <f t="shared" si="234"/>
        <v>42682.616967592592</v>
      </c>
      <c r="T3774" s="14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8219</v>
      </c>
      <c r="G3775" t="s">
        <v>8224</v>
      </c>
      <c r="H3775" t="s">
        <v>8246</v>
      </c>
      <c r="I3775" s="16">
        <v>1479175680</v>
      </c>
      <c r="J3775" s="16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1.0820000000000001</v>
      </c>
      <c r="P3775" s="19">
        <f t="shared" si="233"/>
        <v>94.912280701754383</v>
      </c>
      <c r="Q3775" t="s">
        <v>8326</v>
      </c>
      <c r="R3775" t="s">
        <v>8344</v>
      </c>
      <c r="S3775" s="14">
        <f t="shared" si="234"/>
        <v>42656.005173611105</v>
      </c>
      <c r="T3775" s="14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8219</v>
      </c>
      <c r="G3776" t="s">
        <v>8229</v>
      </c>
      <c r="H3776" t="s">
        <v>8251</v>
      </c>
      <c r="I3776" s="16">
        <v>1428606055</v>
      </c>
      <c r="J3776" s="1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</v>
      </c>
      <c r="P3776" s="19">
        <f t="shared" si="233"/>
        <v>100</v>
      </c>
      <c r="Q3776" t="s">
        <v>8326</v>
      </c>
      <c r="R3776" t="s">
        <v>8344</v>
      </c>
      <c r="S3776" s="14">
        <f t="shared" si="234"/>
        <v>42087.792303240742</v>
      </c>
      <c r="T3776" s="14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8219</v>
      </c>
      <c r="G3777" t="s">
        <v>8224</v>
      </c>
      <c r="H3777" t="s">
        <v>8246</v>
      </c>
      <c r="I3777" s="16">
        <v>1428552000</v>
      </c>
      <c r="J3777" s="16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1.0024999999999999</v>
      </c>
      <c r="P3777" s="19">
        <f t="shared" si="233"/>
        <v>143.21428571428572</v>
      </c>
      <c r="Q3777" t="s">
        <v>8326</v>
      </c>
      <c r="R3777" t="s">
        <v>8344</v>
      </c>
      <c r="S3777" s="14">
        <f t="shared" si="234"/>
        <v>42075.942627314813</v>
      </c>
      <c r="T3777" s="14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8219</v>
      </c>
      <c r="G3778" t="s">
        <v>8224</v>
      </c>
      <c r="H3778" t="s">
        <v>8246</v>
      </c>
      <c r="I3778" s="16">
        <v>1406854800</v>
      </c>
      <c r="J3778" s="16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1.0671250000000001</v>
      </c>
      <c r="P3778" s="19">
        <f t="shared" si="233"/>
        <v>90.819148936170208</v>
      </c>
      <c r="Q3778" t="s">
        <v>8326</v>
      </c>
      <c r="R3778" t="s">
        <v>8344</v>
      </c>
      <c r="S3778" s="14">
        <f t="shared" si="234"/>
        <v>41814.367800925924</v>
      </c>
      <c r="T3778" s="14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8219</v>
      </c>
      <c r="G3779" t="s">
        <v>8224</v>
      </c>
      <c r="H3779" t="s">
        <v>8246</v>
      </c>
      <c r="I3779" s="16">
        <v>1411790400</v>
      </c>
      <c r="J3779" s="16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E3779/D3779</f>
        <v>1.4319999999999999</v>
      </c>
      <c r="P3779" s="19">
        <f t="shared" ref="P3779:P3842" si="237">E3779/L3779</f>
        <v>48.542372881355931</v>
      </c>
      <c r="Q3779" t="s">
        <v>8326</v>
      </c>
      <c r="R3779" t="s">
        <v>8344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8219</v>
      </c>
      <c r="G3780" t="s">
        <v>8224</v>
      </c>
      <c r="H3780" t="s">
        <v>8246</v>
      </c>
      <c r="I3780" s="16">
        <v>1423942780</v>
      </c>
      <c r="J3780" s="16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1.0504166666666668</v>
      </c>
      <c r="P3780" s="19">
        <f t="shared" si="237"/>
        <v>70.027777777777771</v>
      </c>
      <c r="Q3780" t="s">
        <v>8326</v>
      </c>
      <c r="R3780" t="s">
        <v>8344</v>
      </c>
      <c r="S3780" s="14">
        <f t="shared" si="238"/>
        <v>41989.819212962961</v>
      </c>
      <c r="T3780" s="14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8219</v>
      </c>
      <c r="G3781" t="s">
        <v>8224</v>
      </c>
      <c r="H3781" t="s">
        <v>8246</v>
      </c>
      <c r="I3781" s="16">
        <v>1459010340</v>
      </c>
      <c r="J3781" s="16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1.0398000000000001</v>
      </c>
      <c r="P3781" s="19">
        <f t="shared" si="237"/>
        <v>135.62608695652173</v>
      </c>
      <c r="Q3781" t="s">
        <v>8326</v>
      </c>
      <c r="R3781" t="s">
        <v>8344</v>
      </c>
      <c r="S3781" s="14">
        <f t="shared" si="238"/>
        <v>42425.735416666663</v>
      </c>
      <c r="T3781" s="14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8219</v>
      </c>
      <c r="G3782" t="s">
        <v>8224</v>
      </c>
      <c r="H3782" t="s">
        <v>8246</v>
      </c>
      <c r="I3782" s="16">
        <v>1436817960</v>
      </c>
      <c r="J3782" s="16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1.2</v>
      </c>
      <c r="P3782" s="19">
        <f t="shared" si="237"/>
        <v>100</v>
      </c>
      <c r="Q3782" t="s">
        <v>8326</v>
      </c>
      <c r="R3782" t="s">
        <v>8344</v>
      </c>
      <c r="S3782" s="14">
        <f t="shared" si="238"/>
        <v>42166.219733796301</v>
      </c>
      <c r="T3782" s="14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8219</v>
      </c>
      <c r="G3783" t="s">
        <v>8224</v>
      </c>
      <c r="H3783" t="s">
        <v>8246</v>
      </c>
      <c r="I3783" s="16">
        <v>1410210685</v>
      </c>
      <c r="J3783" s="16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1.0966666666666667</v>
      </c>
      <c r="P3783" s="19">
        <f t="shared" si="237"/>
        <v>94.90384615384616</v>
      </c>
      <c r="Q3783" t="s">
        <v>8326</v>
      </c>
      <c r="R3783" t="s">
        <v>8344</v>
      </c>
      <c r="S3783" s="14">
        <f t="shared" si="238"/>
        <v>41865.882928240739</v>
      </c>
      <c r="T3783" s="14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8219</v>
      </c>
      <c r="G3784" t="s">
        <v>8225</v>
      </c>
      <c r="H3784" t="s">
        <v>8247</v>
      </c>
      <c r="I3784" s="16">
        <v>1469401200</v>
      </c>
      <c r="J3784" s="16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1.0175000000000001</v>
      </c>
      <c r="P3784" s="19">
        <f t="shared" si="237"/>
        <v>75.370370370370367</v>
      </c>
      <c r="Q3784" t="s">
        <v>8326</v>
      </c>
      <c r="R3784" t="s">
        <v>8344</v>
      </c>
      <c r="S3784" s="14">
        <f t="shared" si="238"/>
        <v>42546.862233796302</v>
      </c>
      <c r="T3784" s="14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8219</v>
      </c>
      <c r="G3785" t="s">
        <v>8224</v>
      </c>
      <c r="H3785" t="s">
        <v>8246</v>
      </c>
      <c r="I3785" s="16">
        <v>1458057600</v>
      </c>
      <c r="J3785" s="16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1.2891666666666666</v>
      </c>
      <c r="P3785" s="19">
        <f t="shared" si="237"/>
        <v>64.458333333333329</v>
      </c>
      <c r="Q3785" t="s">
        <v>8326</v>
      </c>
      <c r="R3785" t="s">
        <v>8344</v>
      </c>
      <c r="S3785" s="14">
        <f t="shared" si="238"/>
        <v>42420.140277777777</v>
      </c>
      <c r="T3785" s="14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8219</v>
      </c>
      <c r="G3786" t="s">
        <v>8229</v>
      </c>
      <c r="H3786" t="s">
        <v>8251</v>
      </c>
      <c r="I3786" s="16">
        <v>1468193532</v>
      </c>
      <c r="J3786" s="1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1.1499999999999999</v>
      </c>
      <c r="P3786" s="19">
        <f t="shared" si="237"/>
        <v>115</v>
      </c>
      <c r="Q3786" t="s">
        <v>8326</v>
      </c>
      <c r="R3786" t="s">
        <v>8344</v>
      </c>
      <c r="S3786" s="14">
        <f t="shared" si="238"/>
        <v>42531.980694444443</v>
      </c>
      <c r="T3786" s="14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8219</v>
      </c>
      <c r="G3787" t="s">
        <v>8225</v>
      </c>
      <c r="H3787" t="s">
        <v>8247</v>
      </c>
      <c r="I3787" s="16">
        <v>1470132180</v>
      </c>
      <c r="J3787" s="16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1.5075000000000001</v>
      </c>
      <c r="P3787" s="19">
        <f t="shared" si="237"/>
        <v>100.5</v>
      </c>
      <c r="Q3787" t="s">
        <v>8326</v>
      </c>
      <c r="R3787" t="s">
        <v>8344</v>
      </c>
      <c r="S3787" s="14">
        <f t="shared" si="238"/>
        <v>42548.63853009259</v>
      </c>
      <c r="T3787" s="14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8219</v>
      </c>
      <c r="G3788" t="s">
        <v>8224</v>
      </c>
      <c r="H3788" t="s">
        <v>8246</v>
      </c>
      <c r="I3788" s="16">
        <v>1464310475</v>
      </c>
      <c r="J3788" s="16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1.1096666666666666</v>
      </c>
      <c r="P3788" s="19">
        <f t="shared" si="237"/>
        <v>93.774647887323937</v>
      </c>
      <c r="Q3788" t="s">
        <v>8326</v>
      </c>
      <c r="R3788" t="s">
        <v>8344</v>
      </c>
      <c r="S3788" s="14">
        <f t="shared" si="238"/>
        <v>42487.037905092591</v>
      </c>
      <c r="T3788" s="14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8219</v>
      </c>
      <c r="G3789" t="s">
        <v>8224</v>
      </c>
      <c r="H3789" t="s">
        <v>8246</v>
      </c>
      <c r="I3789" s="16">
        <v>1436587140</v>
      </c>
      <c r="J3789" s="16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1.0028571428571429</v>
      </c>
      <c r="P3789" s="19">
        <f t="shared" si="237"/>
        <v>35.1</v>
      </c>
      <c r="Q3789" t="s">
        <v>8326</v>
      </c>
      <c r="R3789" t="s">
        <v>8344</v>
      </c>
      <c r="S3789" s="14">
        <f t="shared" si="238"/>
        <v>42167.534791666665</v>
      </c>
      <c r="T3789" s="14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8221</v>
      </c>
      <c r="G3790" t="s">
        <v>8224</v>
      </c>
      <c r="H3790" t="s">
        <v>8246</v>
      </c>
      <c r="I3790" s="16">
        <v>1450887480</v>
      </c>
      <c r="J3790" s="16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6.6666666666666671E-3</v>
      </c>
      <c r="P3790" s="19">
        <f t="shared" si="237"/>
        <v>500</v>
      </c>
      <c r="Q3790" t="s">
        <v>8326</v>
      </c>
      <c r="R3790" t="s">
        <v>8344</v>
      </c>
      <c r="S3790" s="14">
        <f t="shared" si="238"/>
        <v>42333.695821759262</v>
      </c>
      <c r="T3790" s="14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8221</v>
      </c>
      <c r="G3791" t="s">
        <v>8225</v>
      </c>
      <c r="H3791" t="s">
        <v>8247</v>
      </c>
      <c r="I3791" s="16">
        <v>1434395418</v>
      </c>
      <c r="J3791" s="16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3.267605633802817E-2</v>
      </c>
      <c r="P3791" s="19">
        <f t="shared" si="237"/>
        <v>29</v>
      </c>
      <c r="Q3791" t="s">
        <v>8326</v>
      </c>
      <c r="R3791" t="s">
        <v>8344</v>
      </c>
      <c r="S3791" s="14">
        <f t="shared" si="238"/>
        <v>42138.798819444448</v>
      </c>
      <c r="T3791" s="14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9">
        <v>15000</v>
      </c>
      <c r="E3792" s="11">
        <v>0</v>
      </c>
      <c r="F3792" t="s">
        <v>8221</v>
      </c>
      <c r="G3792" t="s">
        <v>8224</v>
      </c>
      <c r="H3792" t="s">
        <v>8246</v>
      </c>
      <c r="I3792" s="16">
        <v>1479834023</v>
      </c>
      <c r="J3792" s="16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19" t="e">
        <f t="shared" si="237"/>
        <v>#DIV/0!</v>
      </c>
      <c r="Q3792" t="s">
        <v>8326</v>
      </c>
      <c r="R3792" t="s">
        <v>8344</v>
      </c>
      <c r="S3792" s="14">
        <f t="shared" si="238"/>
        <v>42666.666932870372</v>
      </c>
      <c r="T3792" s="14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9">
        <v>1500</v>
      </c>
      <c r="E3793" s="11">
        <v>0</v>
      </c>
      <c r="F3793" t="s">
        <v>8221</v>
      </c>
      <c r="G3793" t="s">
        <v>8224</v>
      </c>
      <c r="H3793" t="s">
        <v>8246</v>
      </c>
      <c r="I3793" s="16">
        <v>1404664592</v>
      </c>
      <c r="J3793" s="16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19" t="e">
        <f t="shared" si="237"/>
        <v>#DIV/0!</v>
      </c>
      <c r="Q3793" t="s">
        <v>8326</v>
      </c>
      <c r="R3793" t="s">
        <v>8344</v>
      </c>
      <c r="S3793" s="14">
        <f t="shared" si="238"/>
        <v>41766.692037037035</v>
      </c>
      <c r="T3793" s="14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8221</v>
      </c>
      <c r="G3794" t="s">
        <v>8224</v>
      </c>
      <c r="H3794" t="s">
        <v>8246</v>
      </c>
      <c r="I3794" s="16">
        <v>1436957022</v>
      </c>
      <c r="J3794" s="16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2.8E-3</v>
      </c>
      <c r="P3794" s="19">
        <f t="shared" si="237"/>
        <v>17.5</v>
      </c>
      <c r="Q3794" t="s">
        <v>8326</v>
      </c>
      <c r="R3794" t="s">
        <v>8344</v>
      </c>
      <c r="S3794" s="14">
        <f t="shared" si="238"/>
        <v>42170.447013888886</v>
      </c>
      <c r="T3794" s="14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8221</v>
      </c>
      <c r="G3795" t="s">
        <v>8224</v>
      </c>
      <c r="H3795" t="s">
        <v>8246</v>
      </c>
      <c r="I3795" s="16">
        <v>1418769129</v>
      </c>
      <c r="J3795" s="16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0.59657142857142853</v>
      </c>
      <c r="P3795" s="19">
        <f t="shared" si="237"/>
        <v>174</v>
      </c>
      <c r="Q3795" t="s">
        <v>8326</v>
      </c>
      <c r="R3795" t="s">
        <v>8344</v>
      </c>
      <c r="S3795" s="14">
        <f t="shared" si="238"/>
        <v>41968.938993055555</v>
      </c>
      <c r="T3795" s="14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8221</v>
      </c>
      <c r="G3796" t="s">
        <v>8225</v>
      </c>
      <c r="H3796" t="s">
        <v>8247</v>
      </c>
      <c r="I3796" s="16">
        <v>1433685354</v>
      </c>
      <c r="J3796" s="1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0.01</v>
      </c>
      <c r="P3796" s="19">
        <f t="shared" si="237"/>
        <v>50</v>
      </c>
      <c r="Q3796" t="s">
        <v>8326</v>
      </c>
      <c r="R3796" t="s">
        <v>8344</v>
      </c>
      <c r="S3796" s="14">
        <f t="shared" si="238"/>
        <v>42132.58048611111</v>
      </c>
      <c r="T3796" s="1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8221</v>
      </c>
      <c r="G3797" t="s">
        <v>8225</v>
      </c>
      <c r="H3797" t="s">
        <v>8247</v>
      </c>
      <c r="I3797" s="16">
        <v>1440801000</v>
      </c>
      <c r="J3797" s="16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1.6666666666666666E-2</v>
      </c>
      <c r="P3797" s="19">
        <f t="shared" si="237"/>
        <v>5</v>
      </c>
      <c r="Q3797" t="s">
        <v>8326</v>
      </c>
      <c r="R3797" t="s">
        <v>8344</v>
      </c>
      <c r="S3797" s="14">
        <f t="shared" si="238"/>
        <v>42201.436226851853</v>
      </c>
      <c r="T3797" s="14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8221</v>
      </c>
      <c r="G3798" t="s">
        <v>8224</v>
      </c>
      <c r="H3798" t="s">
        <v>8246</v>
      </c>
      <c r="I3798" s="16">
        <v>1484354556</v>
      </c>
      <c r="J3798" s="16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4.4444444444444447E-5</v>
      </c>
      <c r="P3798" s="19">
        <f t="shared" si="237"/>
        <v>1</v>
      </c>
      <c r="Q3798" t="s">
        <v>8326</v>
      </c>
      <c r="R3798" t="s">
        <v>8344</v>
      </c>
      <c r="S3798" s="14">
        <f t="shared" si="238"/>
        <v>42689.029583333337</v>
      </c>
      <c r="T3798" s="14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8221</v>
      </c>
      <c r="G3799" t="s">
        <v>8224</v>
      </c>
      <c r="H3799" t="s">
        <v>8246</v>
      </c>
      <c r="I3799" s="16">
        <v>1429564165</v>
      </c>
      <c r="J3799" s="16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0.89666666666666661</v>
      </c>
      <c r="P3799" s="19">
        <f t="shared" si="237"/>
        <v>145.40540540540542</v>
      </c>
      <c r="Q3799" t="s">
        <v>8326</v>
      </c>
      <c r="R3799" t="s">
        <v>8344</v>
      </c>
      <c r="S3799" s="14">
        <f t="shared" si="238"/>
        <v>42084.881539351853</v>
      </c>
      <c r="T3799" s="14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8221</v>
      </c>
      <c r="G3800" t="s">
        <v>8224</v>
      </c>
      <c r="H3800" t="s">
        <v>8246</v>
      </c>
      <c r="I3800" s="16">
        <v>1407691248</v>
      </c>
      <c r="J3800" s="16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1.4642857142857143E-2</v>
      </c>
      <c r="P3800" s="19">
        <f t="shared" si="237"/>
        <v>205</v>
      </c>
      <c r="Q3800" t="s">
        <v>8326</v>
      </c>
      <c r="R3800" t="s">
        <v>8344</v>
      </c>
      <c r="S3800" s="14">
        <f t="shared" si="238"/>
        <v>41831.722777777781</v>
      </c>
      <c r="T3800" s="14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8221</v>
      </c>
      <c r="G3801" t="s">
        <v>8224</v>
      </c>
      <c r="H3801" t="s">
        <v>8246</v>
      </c>
      <c r="I3801" s="16">
        <v>1457734843</v>
      </c>
      <c r="J3801" s="16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4.02E-2</v>
      </c>
      <c r="P3801" s="19">
        <f t="shared" si="237"/>
        <v>100.5</v>
      </c>
      <c r="Q3801" t="s">
        <v>8326</v>
      </c>
      <c r="R3801" t="s">
        <v>8344</v>
      </c>
      <c r="S3801" s="14">
        <f t="shared" si="238"/>
        <v>42410.93105324074</v>
      </c>
      <c r="T3801" s="14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8221</v>
      </c>
      <c r="G3802" t="s">
        <v>8224</v>
      </c>
      <c r="H3802" t="s">
        <v>8246</v>
      </c>
      <c r="I3802" s="16">
        <v>1420952340</v>
      </c>
      <c r="J3802" s="16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4.0045454545454544E-2</v>
      </c>
      <c r="P3802" s="19">
        <f t="shared" si="237"/>
        <v>55.0625</v>
      </c>
      <c r="Q3802" t="s">
        <v>8326</v>
      </c>
      <c r="R3802" t="s">
        <v>8344</v>
      </c>
      <c r="S3802" s="14">
        <f t="shared" si="238"/>
        <v>41982.737071759257</v>
      </c>
      <c r="T3802" s="14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8221</v>
      </c>
      <c r="G3803" t="s">
        <v>8224</v>
      </c>
      <c r="H3803" t="s">
        <v>8246</v>
      </c>
      <c r="I3803" s="16">
        <v>1420215216</v>
      </c>
      <c r="J3803" s="16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8.5199999999999998E-2</v>
      </c>
      <c r="P3803" s="19">
        <f t="shared" si="237"/>
        <v>47.333333333333336</v>
      </c>
      <c r="Q3803" t="s">
        <v>8326</v>
      </c>
      <c r="R3803" t="s">
        <v>8344</v>
      </c>
      <c r="S3803" s="14">
        <f t="shared" si="238"/>
        <v>41975.676111111112</v>
      </c>
      <c r="T3803" s="14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9">
        <v>3000</v>
      </c>
      <c r="E3804" s="11">
        <v>0</v>
      </c>
      <c r="F3804" t="s">
        <v>8221</v>
      </c>
      <c r="G3804" t="s">
        <v>8224</v>
      </c>
      <c r="H3804" t="s">
        <v>8246</v>
      </c>
      <c r="I3804" s="16">
        <v>1445482906</v>
      </c>
      <c r="J3804" s="16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19" t="e">
        <f t="shared" si="237"/>
        <v>#DIV/0!</v>
      </c>
      <c r="Q3804" t="s">
        <v>8326</v>
      </c>
      <c r="R3804" t="s">
        <v>8344</v>
      </c>
      <c r="S3804" s="14">
        <f t="shared" si="238"/>
        <v>42269.126226851848</v>
      </c>
      <c r="T3804" s="14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8221</v>
      </c>
      <c r="G3805" t="s">
        <v>8224</v>
      </c>
      <c r="H3805" t="s">
        <v>8246</v>
      </c>
      <c r="I3805" s="16">
        <v>1457133568</v>
      </c>
      <c r="J3805" s="16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0.19650000000000001</v>
      </c>
      <c r="P3805" s="19">
        <f t="shared" si="237"/>
        <v>58.95</v>
      </c>
      <c r="Q3805" t="s">
        <v>8326</v>
      </c>
      <c r="R3805" t="s">
        <v>8344</v>
      </c>
      <c r="S3805" s="14">
        <f t="shared" si="238"/>
        <v>42403.971851851849</v>
      </c>
      <c r="T3805" s="14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9">
        <v>8000</v>
      </c>
      <c r="E3806" s="11">
        <v>0</v>
      </c>
      <c r="F3806" t="s">
        <v>8221</v>
      </c>
      <c r="G3806" t="s">
        <v>8224</v>
      </c>
      <c r="H3806" t="s">
        <v>8246</v>
      </c>
      <c r="I3806" s="16">
        <v>1469948400</v>
      </c>
      <c r="J3806" s="1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19" t="e">
        <f t="shared" si="237"/>
        <v>#DIV/0!</v>
      </c>
      <c r="Q3806" t="s">
        <v>8326</v>
      </c>
      <c r="R3806" t="s">
        <v>8344</v>
      </c>
      <c r="S3806" s="14">
        <f t="shared" si="238"/>
        <v>42527.00953703704</v>
      </c>
      <c r="T3806" s="14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8221</v>
      </c>
      <c r="G3807" t="s">
        <v>8224</v>
      </c>
      <c r="H3807" t="s">
        <v>8246</v>
      </c>
      <c r="I3807" s="16">
        <v>1411852640</v>
      </c>
      <c r="J3807" s="16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2.0000000000000002E-5</v>
      </c>
      <c r="P3807" s="19">
        <f t="shared" si="237"/>
        <v>1.5</v>
      </c>
      <c r="Q3807" t="s">
        <v>8326</v>
      </c>
      <c r="R3807" t="s">
        <v>8344</v>
      </c>
      <c r="S3807" s="14">
        <f t="shared" si="238"/>
        <v>41849.887037037035</v>
      </c>
      <c r="T3807" s="14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8221</v>
      </c>
      <c r="G3808" t="s">
        <v>8226</v>
      </c>
      <c r="H3808" t="s">
        <v>8248</v>
      </c>
      <c r="I3808" s="16">
        <v>1404022381</v>
      </c>
      <c r="J3808" s="16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6.6666666666666664E-4</v>
      </c>
      <c r="P3808" s="19">
        <f t="shared" si="237"/>
        <v>5</v>
      </c>
      <c r="Q3808" t="s">
        <v>8326</v>
      </c>
      <c r="R3808" t="s">
        <v>8344</v>
      </c>
      <c r="S3808" s="14">
        <f t="shared" si="238"/>
        <v>41799.259039351848</v>
      </c>
      <c r="T3808" s="14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8221</v>
      </c>
      <c r="G3809" t="s">
        <v>8224</v>
      </c>
      <c r="H3809" t="s">
        <v>8246</v>
      </c>
      <c r="I3809" s="16">
        <v>1428097739</v>
      </c>
      <c r="J3809" s="16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0.30333333333333334</v>
      </c>
      <c r="P3809" s="19">
        <f t="shared" si="237"/>
        <v>50.555555555555557</v>
      </c>
      <c r="Q3809" t="s">
        <v>8326</v>
      </c>
      <c r="R3809" t="s">
        <v>8344</v>
      </c>
      <c r="S3809" s="14">
        <f t="shared" si="238"/>
        <v>42090.909016203703</v>
      </c>
      <c r="T3809" s="14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8219</v>
      </c>
      <c r="G3810" t="s">
        <v>8225</v>
      </c>
      <c r="H3810" t="s">
        <v>8247</v>
      </c>
      <c r="I3810" s="16">
        <v>1429955619</v>
      </c>
      <c r="J3810" s="16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</v>
      </c>
      <c r="P3810" s="19">
        <f t="shared" si="237"/>
        <v>41.666666666666664</v>
      </c>
      <c r="Q3810" t="s">
        <v>8326</v>
      </c>
      <c r="R3810" t="s">
        <v>8327</v>
      </c>
      <c r="S3810" s="14">
        <f t="shared" si="238"/>
        <v>42059.453923611116</v>
      </c>
      <c r="T3810" s="14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8219</v>
      </c>
      <c r="G3811" t="s">
        <v>8225</v>
      </c>
      <c r="H3811" t="s">
        <v>8247</v>
      </c>
      <c r="I3811" s="16">
        <v>1406761200</v>
      </c>
      <c r="J3811" s="16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1.0125</v>
      </c>
      <c r="P3811" s="19">
        <f t="shared" si="237"/>
        <v>53.289473684210527</v>
      </c>
      <c r="Q3811" t="s">
        <v>8326</v>
      </c>
      <c r="R3811" t="s">
        <v>8327</v>
      </c>
      <c r="S3811" s="14">
        <f t="shared" si="238"/>
        <v>41800.526701388888</v>
      </c>
      <c r="T3811" s="14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8219</v>
      </c>
      <c r="G3812" t="s">
        <v>8224</v>
      </c>
      <c r="H3812" t="s">
        <v>8246</v>
      </c>
      <c r="I3812" s="16">
        <v>1426965758</v>
      </c>
      <c r="J3812" s="16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1.2173333333333334</v>
      </c>
      <c r="P3812" s="19">
        <f t="shared" si="237"/>
        <v>70.230769230769226</v>
      </c>
      <c r="Q3812" t="s">
        <v>8326</v>
      </c>
      <c r="R3812" t="s">
        <v>8327</v>
      </c>
      <c r="S3812" s="14">
        <f t="shared" si="238"/>
        <v>42054.849050925928</v>
      </c>
      <c r="T3812" s="14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8219</v>
      </c>
      <c r="G3813" t="s">
        <v>8225</v>
      </c>
      <c r="H3813" t="s">
        <v>8247</v>
      </c>
      <c r="I3813" s="16">
        <v>1464692400</v>
      </c>
      <c r="J3813" s="16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3.3</v>
      </c>
      <c r="P3813" s="19">
        <f t="shared" si="237"/>
        <v>43.421052631578945</v>
      </c>
      <c r="Q3813" t="s">
        <v>8326</v>
      </c>
      <c r="R3813" t="s">
        <v>8327</v>
      </c>
      <c r="S3813" s="14">
        <f t="shared" si="238"/>
        <v>42487.62700231481</v>
      </c>
      <c r="T3813" s="14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8219</v>
      </c>
      <c r="G3814" t="s">
        <v>8229</v>
      </c>
      <c r="H3814" t="s">
        <v>8251</v>
      </c>
      <c r="I3814" s="16">
        <v>1433131140</v>
      </c>
      <c r="J3814" s="16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1.0954999999999999</v>
      </c>
      <c r="P3814" s="19">
        <f t="shared" si="237"/>
        <v>199.18181818181819</v>
      </c>
      <c r="Q3814" t="s">
        <v>8326</v>
      </c>
      <c r="R3814" t="s">
        <v>8327</v>
      </c>
      <c r="S3814" s="14">
        <f t="shared" si="238"/>
        <v>42109.751250000001</v>
      </c>
      <c r="T3814" s="14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8219</v>
      </c>
      <c r="G3815" t="s">
        <v>8224</v>
      </c>
      <c r="H3815" t="s">
        <v>8246</v>
      </c>
      <c r="I3815" s="16">
        <v>1465940580</v>
      </c>
      <c r="J3815" s="16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1.0095190476190474</v>
      </c>
      <c r="P3815" s="19">
        <f t="shared" si="237"/>
        <v>78.518148148148143</v>
      </c>
      <c r="Q3815" t="s">
        <v>8326</v>
      </c>
      <c r="R3815" t="s">
        <v>8327</v>
      </c>
      <c r="S3815" s="14">
        <f t="shared" si="238"/>
        <v>42497.275706018518</v>
      </c>
      <c r="T3815" s="14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8219</v>
      </c>
      <c r="G3816" t="s">
        <v>8224</v>
      </c>
      <c r="H3816" t="s">
        <v>8246</v>
      </c>
      <c r="I3816" s="16">
        <v>1427860740</v>
      </c>
      <c r="J3816" s="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1.4013333333333333</v>
      </c>
      <c r="P3816" s="19">
        <f t="shared" si="237"/>
        <v>61.823529411764703</v>
      </c>
      <c r="Q3816" t="s">
        <v>8326</v>
      </c>
      <c r="R3816" t="s">
        <v>8327</v>
      </c>
      <c r="S3816" s="14">
        <f t="shared" si="238"/>
        <v>42058.904074074075</v>
      </c>
      <c r="T3816" s="14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8219</v>
      </c>
      <c r="G3817" t="s">
        <v>8225</v>
      </c>
      <c r="H3817" t="s">
        <v>8247</v>
      </c>
      <c r="I3817" s="16">
        <v>1440111600</v>
      </c>
      <c r="J3817" s="16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1.0000100000000001</v>
      </c>
      <c r="P3817" s="19">
        <f t="shared" si="237"/>
        <v>50.000500000000002</v>
      </c>
      <c r="Q3817" t="s">
        <v>8326</v>
      </c>
      <c r="R3817" t="s">
        <v>8327</v>
      </c>
      <c r="S3817" s="14">
        <f t="shared" si="238"/>
        <v>42207.259918981479</v>
      </c>
      <c r="T3817" s="14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8219</v>
      </c>
      <c r="G3818" t="s">
        <v>8224</v>
      </c>
      <c r="H3818" t="s">
        <v>8246</v>
      </c>
      <c r="I3818" s="16">
        <v>1405614823</v>
      </c>
      <c r="J3818" s="16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1.19238</v>
      </c>
      <c r="P3818" s="19">
        <f t="shared" si="237"/>
        <v>48.339729729729726</v>
      </c>
      <c r="Q3818" t="s">
        <v>8326</v>
      </c>
      <c r="R3818" t="s">
        <v>8327</v>
      </c>
      <c r="S3818" s="14">
        <f t="shared" si="238"/>
        <v>41807.690081018518</v>
      </c>
      <c r="T3818" s="14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8219</v>
      </c>
      <c r="G3819" t="s">
        <v>8224</v>
      </c>
      <c r="H3819" t="s">
        <v>8246</v>
      </c>
      <c r="I3819" s="16">
        <v>1445659140</v>
      </c>
      <c r="J3819" s="16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1.0725</v>
      </c>
      <c r="P3819" s="19">
        <f t="shared" si="237"/>
        <v>107.25</v>
      </c>
      <c r="Q3819" t="s">
        <v>8326</v>
      </c>
      <c r="R3819" t="s">
        <v>8327</v>
      </c>
      <c r="S3819" s="14">
        <f t="shared" si="238"/>
        <v>42284.69694444444</v>
      </c>
      <c r="T3819" s="14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8219</v>
      </c>
      <c r="G3820" t="s">
        <v>8224</v>
      </c>
      <c r="H3820" t="s">
        <v>8246</v>
      </c>
      <c r="I3820" s="16">
        <v>1426187582</v>
      </c>
      <c r="J3820" s="16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2.2799999999999998</v>
      </c>
      <c r="P3820" s="19">
        <f t="shared" si="237"/>
        <v>57</v>
      </c>
      <c r="Q3820" t="s">
        <v>8326</v>
      </c>
      <c r="R3820" t="s">
        <v>8327</v>
      </c>
      <c r="S3820" s="14">
        <f t="shared" si="238"/>
        <v>42045.84238425926</v>
      </c>
      <c r="T3820" s="14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8219</v>
      </c>
      <c r="G3821" t="s">
        <v>8224</v>
      </c>
      <c r="H3821" t="s">
        <v>8246</v>
      </c>
      <c r="I3821" s="16">
        <v>1437166920</v>
      </c>
      <c r="J3821" s="16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1.0640000000000001</v>
      </c>
      <c r="P3821" s="19">
        <f t="shared" si="237"/>
        <v>40.92307692307692</v>
      </c>
      <c r="Q3821" t="s">
        <v>8326</v>
      </c>
      <c r="R3821" t="s">
        <v>8327</v>
      </c>
      <c r="S3821" s="14">
        <f t="shared" si="238"/>
        <v>42184.209537037037</v>
      </c>
      <c r="T3821" s="14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8219</v>
      </c>
      <c r="G3822" t="s">
        <v>8225</v>
      </c>
      <c r="H3822" t="s">
        <v>8247</v>
      </c>
      <c r="I3822" s="16">
        <v>1436110717</v>
      </c>
      <c r="J3822" s="16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1.4333333333333333</v>
      </c>
      <c r="P3822" s="19">
        <f t="shared" si="237"/>
        <v>21.5</v>
      </c>
      <c r="Q3822" t="s">
        <v>8326</v>
      </c>
      <c r="R3822" t="s">
        <v>8327</v>
      </c>
      <c r="S3822" s="14">
        <f t="shared" si="238"/>
        <v>42160.651817129634</v>
      </c>
      <c r="T3822" s="14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8219</v>
      </c>
      <c r="G3823" t="s">
        <v>8224</v>
      </c>
      <c r="H3823" t="s">
        <v>8246</v>
      </c>
      <c r="I3823" s="16">
        <v>1451881207</v>
      </c>
      <c r="J3823" s="16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1.0454285714285714</v>
      </c>
      <c r="P3823" s="19">
        <f t="shared" si="237"/>
        <v>79.543478260869563</v>
      </c>
      <c r="Q3823" t="s">
        <v>8326</v>
      </c>
      <c r="R3823" t="s">
        <v>8327</v>
      </c>
      <c r="S3823" s="14">
        <f t="shared" si="238"/>
        <v>42341.180636574078</v>
      </c>
      <c r="T3823" s="14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 s="16">
        <v>1453244340</v>
      </c>
      <c r="J3824" s="16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1.1002000000000001</v>
      </c>
      <c r="P3824" s="19">
        <f t="shared" si="237"/>
        <v>72.381578947368425</v>
      </c>
      <c r="Q3824" t="s">
        <v>8326</v>
      </c>
      <c r="R3824" t="s">
        <v>8327</v>
      </c>
      <c r="S3824" s="14">
        <f t="shared" si="238"/>
        <v>42329.838159722218</v>
      </c>
      <c r="T3824" s="14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8219</v>
      </c>
      <c r="G3825" t="s">
        <v>8224</v>
      </c>
      <c r="H3825" t="s">
        <v>8246</v>
      </c>
      <c r="I3825" s="16">
        <v>1437364740</v>
      </c>
      <c r="J3825" s="16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1.06</v>
      </c>
      <c r="P3825" s="19">
        <f t="shared" si="237"/>
        <v>64.634146341463421</v>
      </c>
      <c r="Q3825" t="s">
        <v>8326</v>
      </c>
      <c r="R3825" t="s">
        <v>8327</v>
      </c>
      <c r="S3825" s="14">
        <f t="shared" si="238"/>
        <v>42170.910231481481</v>
      </c>
      <c r="T3825" s="14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8219</v>
      </c>
      <c r="G3826" t="s">
        <v>8225</v>
      </c>
      <c r="H3826" t="s">
        <v>8247</v>
      </c>
      <c r="I3826" s="16">
        <v>1470058860</v>
      </c>
      <c r="J3826" s="1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1.08</v>
      </c>
      <c r="P3826" s="19">
        <f t="shared" si="237"/>
        <v>38.571428571428569</v>
      </c>
      <c r="Q3826" t="s">
        <v>8326</v>
      </c>
      <c r="R3826" t="s">
        <v>8327</v>
      </c>
      <c r="S3826" s="14">
        <f t="shared" si="238"/>
        <v>42571.626192129625</v>
      </c>
      <c r="T3826" s="14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8219</v>
      </c>
      <c r="G3827" t="s">
        <v>8224</v>
      </c>
      <c r="H3827" t="s">
        <v>8246</v>
      </c>
      <c r="I3827" s="16">
        <v>1434505214</v>
      </c>
      <c r="J3827" s="16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1.0542</v>
      </c>
      <c r="P3827" s="19">
        <f t="shared" si="237"/>
        <v>107.57142857142857</v>
      </c>
      <c r="Q3827" t="s">
        <v>8326</v>
      </c>
      <c r="R3827" t="s">
        <v>8327</v>
      </c>
      <c r="S3827" s="14">
        <f t="shared" si="238"/>
        <v>42151.069606481484</v>
      </c>
      <c r="T3827" s="14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8219</v>
      </c>
      <c r="G3828" t="s">
        <v>8225</v>
      </c>
      <c r="H3828" t="s">
        <v>8247</v>
      </c>
      <c r="I3828" s="16">
        <v>1430993394</v>
      </c>
      <c r="J3828" s="16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1.1916666666666667</v>
      </c>
      <c r="P3828" s="19">
        <f t="shared" si="237"/>
        <v>27.5</v>
      </c>
      <c r="Q3828" t="s">
        <v>8326</v>
      </c>
      <c r="R3828" t="s">
        <v>8327</v>
      </c>
      <c r="S3828" s="14">
        <f t="shared" si="238"/>
        <v>42101.423541666663</v>
      </c>
      <c r="T3828" s="14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8219</v>
      </c>
      <c r="G3829" t="s">
        <v>8225</v>
      </c>
      <c r="H3829" t="s">
        <v>8247</v>
      </c>
      <c r="I3829" s="16">
        <v>1427414400</v>
      </c>
      <c r="J3829" s="16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1.5266666666666666</v>
      </c>
      <c r="P3829" s="19">
        <f t="shared" si="237"/>
        <v>70.461538461538467</v>
      </c>
      <c r="Q3829" t="s">
        <v>8326</v>
      </c>
      <c r="R3829" t="s">
        <v>8327</v>
      </c>
      <c r="S3829" s="14">
        <f t="shared" si="238"/>
        <v>42034.928252314814</v>
      </c>
      <c r="T3829" s="14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8219</v>
      </c>
      <c r="G3830" t="s">
        <v>8224</v>
      </c>
      <c r="H3830" t="s">
        <v>8246</v>
      </c>
      <c r="I3830" s="16">
        <v>1420033187</v>
      </c>
      <c r="J3830" s="16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</v>
      </c>
      <c r="P3830" s="19">
        <f t="shared" si="237"/>
        <v>178.57142857142858</v>
      </c>
      <c r="Q3830" t="s">
        <v>8326</v>
      </c>
      <c r="R3830" t="s">
        <v>8327</v>
      </c>
      <c r="S3830" s="14">
        <f t="shared" si="238"/>
        <v>41944.527627314819</v>
      </c>
      <c r="T3830" s="14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8219</v>
      </c>
      <c r="G3831" t="s">
        <v>8224</v>
      </c>
      <c r="H3831" t="s">
        <v>8246</v>
      </c>
      <c r="I3831" s="16">
        <v>1472676371</v>
      </c>
      <c r="J3831" s="16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1.002</v>
      </c>
      <c r="P3831" s="19">
        <f t="shared" si="237"/>
        <v>62.625</v>
      </c>
      <c r="Q3831" t="s">
        <v>8326</v>
      </c>
      <c r="R3831" t="s">
        <v>8327</v>
      </c>
      <c r="S3831" s="14">
        <f t="shared" si="238"/>
        <v>42593.865405092598</v>
      </c>
      <c r="T3831" s="14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8219</v>
      </c>
      <c r="G3832" t="s">
        <v>8224</v>
      </c>
      <c r="H3832" t="s">
        <v>8246</v>
      </c>
      <c r="I3832" s="16">
        <v>1464371211</v>
      </c>
      <c r="J3832" s="16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2.25</v>
      </c>
      <c r="P3832" s="19">
        <f t="shared" si="237"/>
        <v>75</v>
      </c>
      <c r="Q3832" t="s">
        <v>8326</v>
      </c>
      <c r="R3832" t="s">
        <v>8327</v>
      </c>
      <c r="S3832" s="14">
        <f t="shared" si="238"/>
        <v>42503.740868055553</v>
      </c>
      <c r="T3832" s="14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8219</v>
      </c>
      <c r="G3833" t="s">
        <v>8224</v>
      </c>
      <c r="H3833" t="s">
        <v>8246</v>
      </c>
      <c r="I3833" s="16">
        <v>1415222545</v>
      </c>
      <c r="J3833" s="16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1.0602199999999999</v>
      </c>
      <c r="P3833" s="19">
        <f t="shared" si="237"/>
        <v>58.901111111111113</v>
      </c>
      <c r="Q3833" t="s">
        <v>8326</v>
      </c>
      <c r="R3833" t="s">
        <v>8327</v>
      </c>
      <c r="S3833" s="14">
        <f t="shared" si="238"/>
        <v>41927.848900462966</v>
      </c>
      <c r="T3833" s="14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8219</v>
      </c>
      <c r="G3834" t="s">
        <v>8224</v>
      </c>
      <c r="H3834" t="s">
        <v>8246</v>
      </c>
      <c r="I3834" s="16">
        <v>1455936335</v>
      </c>
      <c r="J3834" s="16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1.0466666666666666</v>
      </c>
      <c r="P3834" s="19">
        <f t="shared" si="237"/>
        <v>139.55555555555554</v>
      </c>
      <c r="Q3834" t="s">
        <v>8326</v>
      </c>
      <c r="R3834" t="s">
        <v>8327</v>
      </c>
      <c r="S3834" s="14">
        <f t="shared" si="238"/>
        <v>42375.114988425921</v>
      </c>
      <c r="T3834" s="14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8219</v>
      </c>
      <c r="G3835" t="s">
        <v>8229</v>
      </c>
      <c r="H3835" t="s">
        <v>8251</v>
      </c>
      <c r="I3835" s="16">
        <v>1417460940</v>
      </c>
      <c r="J3835" s="16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1.1666666666666667</v>
      </c>
      <c r="P3835" s="19">
        <f t="shared" si="237"/>
        <v>70</v>
      </c>
      <c r="Q3835" t="s">
        <v>8326</v>
      </c>
      <c r="R3835" t="s">
        <v>8327</v>
      </c>
      <c r="S3835" s="14">
        <f t="shared" si="238"/>
        <v>41963.872361111105</v>
      </c>
      <c r="T3835" s="14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8219</v>
      </c>
      <c r="G3836" t="s">
        <v>8225</v>
      </c>
      <c r="H3836" t="s">
        <v>8247</v>
      </c>
      <c r="I3836" s="16">
        <v>1434624067</v>
      </c>
      <c r="J3836" s="1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1.0903333333333334</v>
      </c>
      <c r="P3836" s="19">
        <f t="shared" si="237"/>
        <v>57.385964912280699</v>
      </c>
      <c r="Q3836" t="s">
        <v>8326</v>
      </c>
      <c r="R3836" t="s">
        <v>8327</v>
      </c>
      <c r="S3836" s="14">
        <f t="shared" si="238"/>
        <v>42143.445219907408</v>
      </c>
      <c r="T3836" s="14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8219</v>
      </c>
      <c r="G3837" t="s">
        <v>8225</v>
      </c>
      <c r="H3837" t="s">
        <v>8247</v>
      </c>
      <c r="I3837" s="16">
        <v>1461278208</v>
      </c>
      <c r="J3837" s="16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1.6</v>
      </c>
      <c r="P3837" s="19">
        <f t="shared" si="237"/>
        <v>40</v>
      </c>
      <c r="Q3837" t="s">
        <v>8326</v>
      </c>
      <c r="R3837" t="s">
        <v>8327</v>
      </c>
      <c r="S3837" s="14">
        <f t="shared" si="238"/>
        <v>42460.94222222222</v>
      </c>
      <c r="T3837" s="14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8219</v>
      </c>
      <c r="G3838" t="s">
        <v>8224</v>
      </c>
      <c r="H3838" t="s">
        <v>8246</v>
      </c>
      <c r="I3838" s="16">
        <v>1470197340</v>
      </c>
      <c r="J3838" s="16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1.125</v>
      </c>
      <c r="P3838" s="19">
        <f t="shared" si="237"/>
        <v>64.285714285714292</v>
      </c>
      <c r="Q3838" t="s">
        <v>8326</v>
      </c>
      <c r="R3838" t="s">
        <v>8327</v>
      </c>
      <c r="S3838" s="14">
        <f t="shared" si="238"/>
        <v>42553.926527777774</v>
      </c>
      <c r="T3838" s="14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8219</v>
      </c>
      <c r="G3839" t="s">
        <v>8225</v>
      </c>
      <c r="H3839" t="s">
        <v>8247</v>
      </c>
      <c r="I3839" s="16">
        <v>1435947758</v>
      </c>
      <c r="J3839" s="16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1.0209999999999999</v>
      </c>
      <c r="P3839" s="19">
        <f t="shared" si="237"/>
        <v>120.11764705882354</v>
      </c>
      <c r="Q3839" t="s">
        <v>8326</v>
      </c>
      <c r="R3839" t="s">
        <v>8327</v>
      </c>
      <c r="S3839" s="14">
        <f t="shared" si="238"/>
        <v>42152.765717592592</v>
      </c>
      <c r="T3839" s="14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8219</v>
      </c>
      <c r="G3840" t="s">
        <v>8235</v>
      </c>
      <c r="H3840" t="s">
        <v>8255</v>
      </c>
      <c r="I3840" s="16">
        <v>1432314209</v>
      </c>
      <c r="J3840" s="16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1.00824</v>
      </c>
      <c r="P3840" s="19">
        <f t="shared" si="237"/>
        <v>1008.24</v>
      </c>
      <c r="Q3840" t="s">
        <v>8326</v>
      </c>
      <c r="R3840" t="s">
        <v>8327</v>
      </c>
      <c r="S3840" s="14">
        <f t="shared" si="238"/>
        <v>42116.710752314815</v>
      </c>
      <c r="T3840" s="14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8219</v>
      </c>
      <c r="G3841" t="s">
        <v>8224</v>
      </c>
      <c r="H3841" t="s">
        <v>8246</v>
      </c>
      <c r="I3841" s="16">
        <v>1438226724</v>
      </c>
      <c r="J3841" s="16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1.0125</v>
      </c>
      <c r="P3841" s="19">
        <f t="shared" si="237"/>
        <v>63.28125</v>
      </c>
      <c r="Q3841" t="s">
        <v>8326</v>
      </c>
      <c r="R3841" t="s">
        <v>8327</v>
      </c>
      <c r="S3841" s="14">
        <f t="shared" si="238"/>
        <v>42155.142638888887</v>
      </c>
      <c r="T3841" s="14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8219</v>
      </c>
      <c r="G3842" t="s">
        <v>8225</v>
      </c>
      <c r="H3842" t="s">
        <v>8247</v>
      </c>
      <c r="I3842" s="16">
        <v>1459180229</v>
      </c>
      <c r="J3842" s="16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</v>
      </c>
      <c r="P3842" s="19">
        <f t="shared" si="237"/>
        <v>21.666666666666668</v>
      </c>
      <c r="Q3842" t="s">
        <v>8326</v>
      </c>
      <c r="R3842" t="s">
        <v>8327</v>
      </c>
      <c r="S3842" s="14">
        <f t="shared" si="238"/>
        <v>42432.701724537037</v>
      </c>
      <c r="T3842" s="14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8221</v>
      </c>
      <c r="G3843" t="s">
        <v>8224</v>
      </c>
      <c r="H3843" t="s">
        <v>8246</v>
      </c>
      <c r="I3843" s="16">
        <v>1405882287</v>
      </c>
      <c r="J3843" s="16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E3843/D3843</f>
        <v>8.72E-2</v>
      </c>
      <c r="P3843" s="19">
        <f t="shared" ref="P3843:P3906" si="241">E3843/L3843</f>
        <v>25.647058823529413</v>
      </c>
      <c r="Q3843" t="s">
        <v>8326</v>
      </c>
      <c r="R3843" t="s">
        <v>8327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8221</v>
      </c>
      <c r="G3844" t="s">
        <v>8225</v>
      </c>
      <c r="H3844" t="s">
        <v>8247</v>
      </c>
      <c r="I3844" s="16">
        <v>1399809052</v>
      </c>
      <c r="J3844" s="16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0.21940000000000001</v>
      </c>
      <c r="P3844" s="19">
        <f t="shared" si="241"/>
        <v>47.695652173913047</v>
      </c>
      <c r="Q3844" t="s">
        <v>8326</v>
      </c>
      <c r="R3844" t="s">
        <v>8327</v>
      </c>
      <c r="S3844" s="14">
        <f t="shared" si="242"/>
        <v>41740.493657407409</v>
      </c>
      <c r="T3844" s="14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8221</v>
      </c>
      <c r="G3845" t="s">
        <v>8224</v>
      </c>
      <c r="H3845" t="s">
        <v>8246</v>
      </c>
      <c r="I3845" s="16">
        <v>1401587064</v>
      </c>
      <c r="J3845" s="16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0.21299999999999999</v>
      </c>
      <c r="P3845" s="19">
        <f t="shared" si="241"/>
        <v>56.05263157894737</v>
      </c>
      <c r="Q3845" t="s">
        <v>8326</v>
      </c>
      <c r="R3845" t="s">
        <v>8327</v>
      </c>
      <c r="S3845" s="14">
        <f t="shared" si="242"/>
        <v>41766.072500000002</v>
      </c>
      <c r="T3845" s="14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8221</v>
      </c>
      <c r="G3846" t="s">
        <v>8224</v>
      </c>
      <c r="H3846" t="s">
        <v>8246</v>
      </c>
      <c r="I3846" s="16">
        <v>1401778740</v>
      </c>
      <c r="J3846" s="1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0.41489795918367345</v>
      </c>
      <c r="P3846" s="19">
        <f t="shared" si="241"/>
        <v>81.319999999999993</v>
      </c>
      <c r="Q3846" t="s">
        <v>8326</v>
      </c>
      <c r="R3846" t="s">
        <v>8327</v>
      </c>
      <c r="S3846" s="14">
        <f t="shared" si="242"/>
        <v>41766.617291666669</v>
      </c>
      <c r="T3846" s="14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8221</v>
      </c>
      <c r="G3847" t="s">
        <v>8224</v>
      </c>
      <c r="H3847" t="s">
        <v>8246</v>
      </c>
      <c r="I3847" s="16">
        <v>1443711774</v>
      </c>
      <c r="J3847" s="16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2.1049999999999999E-2</v>
      </c>
      <c r="P3847" s="19">
        <f t="shared" si="241"/>
        <v>70.166666666666671</v>
      </c>
      <c r="Q3847" t="s">
        <v>8326</v>
      </c>
      <c r="R3847" t="s">
        <v>8327</v>
      </c>
      <c r="S3847" s="14">
        <f t="shared" si="242"/>
        <v>42248.627013888887</v>
      </c>
      <c r="T3847" s="14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8221</v>
      </c>
      <c r="G3848" t="s">
        <v>8224</v>
      </c>
      <c r="H3848" t="s">
        <v>8246</v>
      </c>
      <c r="I3848" s="16">
        <v>1412405940</v>
      </c>
      <c r="J3848" s="16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2.7E-2</v>
      </c>
      <c r="P3848" s="19">
        <f t="shared" si="241"/>
        <v>23.625</v>
      </c>
      <c r="Q3848" t="s">
        <v>8326</v>
      </c>
      <c r="R3848" t="s">
        <v>8327</v>
      </c>
      <c r="S3848" s="14">
        <f t="shared" si="242"/>
        <v>41885.221550925926</v>
      </c>
      <c r="T3848" s="14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8221</v>
      </c>
      <c r="G3849" t="s">
        <v>8224</v>
      </c>
      <c r="H3849" t="s">
        <v>8246</v>
      </c>
      <c r="I3849" s="16">
        <v>1437283391</v>
      </c>
      <c r="J3849" s="16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0.16161904761904761</v>
      </c>
      <c r="P3849" s="19">
        <f t="shared" si="241"/>
        <v>188.55555555555554</v>
      </c>
      <c r="Q3849" t="s">
        <v>8326</v>
      </c>
      <c r="R3849" t="s">
        <v>8327</v>
      </c>
      <c r="S3849" s="14">
        <f t="shared" si="242"/>
        <v>42159.224432870367</v>
      </c>
      <c r="T3849" s="14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8221</v>
      </c>
      <c r="G3850" t="s">
        <v>8224</v>
      </c>
      <c r="H3850" t="s">
        <v>8246</v>
      </c>
      <c r="I3850" s="16">
        <v>1445196989</v>
      </c>
      <c r="J3850" s="16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0.16376923076923078</v>
      </c>
      <c r="P3850" s="19">
        <f t="shared" si="241"/>
        <v>49.511627906976742</v>
      </c>
      <c r="Q3850" t="s">
        <v>8326</v>
      </c>
      <c r="R3850" t="s">
        <v>8327</v>
      </c>
      <c r="S3850" s="14">
        <f t="shared" si="242"/>
        <v>42265.817002314812</v>
      </c>
      <c r="T3850" s="14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 s="16">
        <v>1434047084</v>
      </c>
      <c r="J3851" s="16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7.0433333333333334E-2</v>
      </c>
      <c r="P3851" s="19">
        <f t="shared" si="241"/>
        <v>75.464285714285708</v>
      </c>
      <c r="Q3851" t="s">
        <v>8326</v>
      </c>
      <c r="R3851" t="s">
        <v>8327</v>
      </c>
      <c r="S3851" s="14">
        <f t="shared" si="242"/>
        <v>42136.767175925925</v>
      </c>
      <c r="T3851" s="14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8221</v>
      </c>
      <c r="G3852" t="s">
        <v>8224</v>
      </c>
      <c r="H3852" t="s">
        <v>8246</v>
      </c>
      <c r="I3852" s="16">
        <v>1420081143</v>
      </c>
      <c r="J3852" s="16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3.7999999999999999E-2</v>
      </c>
      <c r="P3852" s="19">
        <f t="shared" si="241"/>
        <v>9.5</v>
      </c>
      <c r="Q3852" t="s">
        <v>8326</v>
      </c>
      <c r="R3852" t="s">
        <v>8327</v>
      </c>
      <c r="S3852" s="14">
        <f t="shared" si="242"/>
        <v>41975.124340277776</v>
      </c>
      <c r="T3852" s="14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8221</v>
      </c>
      <c r="G3853" t="s">
        <v>8225</v>
      </c>
      <c r="H3853" t="s">
        <v>8247</v>
      </c>
      <c r="I3853" s="16">
        <v>1437129179</v>
      </c>
      <c r="J3853" s="16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0.34079999999999999</v>
      </c>
      <c r="P3853" s="19">
        <f t="shared" si="241"/>
        <v>35.5</v>
      </c>
      <c r="Q3853" t="s">
        <v>8326</v>
      </c>
      <c r="R3853" t="s">
        <v>8327</v>
      </c>
      <c r="S3853" s="14">
        <f t="shared" si="242"/>
        <v>42172.439571759256</v>
      </c>
      <c r="T3853" s="14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8221</v>
      </c>
      <c r="G3854" t="s">
        <v>8224</v>
      </c>
      <c r="H3854" t="s">
        <v>8246</v>
      </c>
      <c r="I3854" s="16">
        <v>1427427276</v>
      </c>
      <c r="J3854" s="16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2E-3</v>
      </c>
      <c r="P3854" s="19">
        <f t="shared" si="241"/>
        <v>10</v>
      </c>
      <c r="Q3854" t="s">
        <v>8326</v>
      </c>
      <c r="R3854" t="s">
        <v>8327</v>
      </c>
      <c r="S3854" s="14">
        <f t="shared" si="242"/>
        <v>42065.190694444449</v>
      </c>
      <c r="T3854" s="14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8221</v>
      </c>
      <c r="G3855" t="s">
        <v>8224</v>
      </c>
      <c r="H3855" t="s">
        <v>8246</v>
      </c>
      <c r="I3855" s="16">
        <v>1409602178</v>
      </c>
      <c r="J3855" s="16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2.5999999999999998E-4</v>
      </c>
      <c r="P3855" s="19">
        <f t="shared" si="241"/>
        <v>13</v>
      </c>
      <c r="Q3855" t="s">
        <v>8326</v>
      </c>
      <c r="R3855" t="s">
        <v>8327</v>
      </c>
      <c r="S3855" s="14">
        <f t="shared" si="242"/>
        <v>41848.84002314815</v>
      </c>
      <c r="T3855" s="14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8221</v>
      </c>
      <c r="G3856" t="s">
        <v>8224</v>
      </c>
      <c r="H3856" t="s">
        <v>8246</v>
      </c>
      <c r="I3856" s="16">
        <v>1431206058</v>
      </c>
      <c r="J3856" s="1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0.16254545454545455</v>
      </c>
      <c r="P3856" s="19">
        <f t="shared" si="241"/>
        <v>89.4</v>
      </c>
      <c r="Q3856" t="s">
        <v>8326</v>
      </c>
      <c r="R3856" t="s">
        <v>8327</v>
      </c>
      <c r="S3856" s="14">
        <f t="shared" si="242"/>
        <v>42103.884930555556</v>
      </c>
      <c r="T3856" s="14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8221</v>
      </c>
      <c r="G3857" t="s">
        <v>8224</v>
      </c>
      <c r="H3857" t="s">
        <v>8246</v>
      </c>
      <c r="I3857" s="16">
        <v>1427408271</v>
      </c>
      <c r="J3857" s="16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2.5000000000000001E-2</v>
      </c>
      <c r="P3857" s="19">
        <f t="shared" si="241"/>
        <v>25</v>
      </c>
      <c r="Q3857" t="s">
        <v>8326</v>
      </c>
      <c r="R3857" t="s">
        <v>8327</v>
      </c>
      <c r="S3857" s="14">
        <f t="shared" si="242"/>
        <v>42059.970729166671</v>
      </c>
      <c r="T3857" s="14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8221</v>
      </c>
      <c r="G3858" t="s">
        <v>8224</v>
      </c>
      <c r="H3858" t="s">
        <v>8246</v>
      </c>
      <c r="I3858" s="16">
        <v>1425833403</v>
      </c>
      <c r="J3858" s="16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2.0000000000000001E-4</v>
      </c>
      <c r="P3858" s="19">
        <f t="shared" si="241"/>
        <v>1</v>
      </c>
      <c r="Q3858" t="s">
        <v>8326</v>
      </c>
      <c r="R3858" t="s">
        <v>8327</v>
      </c>
      <c r="S3858" s="14">
        <f t="shared" si="242"/>
        <v>42041.743090277778</v>
      </c>
      <c r="T3858" s="14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8221</v>
      </c>
      <c r="G3859" t="s">
        <v>8224</v>
      </c>
      <c r="H3859" t="s">
        <v>8246</v>
      </c>
      <c r="I3859" s="16">
        <v>1406913120</v>
      </c>
      <c r="J3859" s="16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5.1999999999999998E-2</v>
      </c>
      <c r="P3859" s="19">
        <f t="shared" si="241"/>
        <v>65</v>
      </c>
      <c r="Q3859" t="s">
        <v>8326</v>
      </c>
      <c r="R3859" t="s">
        <v>8327</v>
      </c>
      <c r="S3859" s="14">
        <f t="shared" si="242"/>
        <v>41829.73715277778</v>
      </c>
      <c r="T3859" s="14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8221</v>
      </c>
      <c r="G3860" t="s">
        <v>8225</v>
      </c>
      <c r="H3860" t="s">
        <v>8247</v>
      </c>
      <c r="I3860" s="16">
        <v>1432328400</v>
      </c>
      <c r="J3860" s="16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0.02</v>
      </c>
      <c r="P3860" s="19">
        <f t="shared" si="241"/>
        <v>10</v>
      </c>
      <c r="Q3860" t="s">
        <v>8326</v>
      </c>
      <c r="R3860" t="s">
        <v>8327</v>
      </c>
      <c r="S3860" s="14">
        <f t="shared" si="242"/>
        <v>42128.431064814817</v>
      </c>
      <c r="T3860" s="14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8221</v>
      </c>
      <c r="G3861" t="s">
        <v>8224</v>
      </c>
      <c r="H3861" t="s">
        <v>8246</v>
      </c>
      <c r="I3861" s="16">
        <v>1403730000</v>
      </c>
      <c r="J3861" s="16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4.0000000000000002E-4</v>
      </c>
      <c r="P3861" s="19">
        <f t="shared" si="241"/>
        <v>1</v>
      </c>
      <c r="Q3861" t="s">
        <v>8326</v>
      </c>
      <c r="R3861" t="s">
        <v>8327</v>
      </c>
      <c r="S3861" s="14">
        <f t="shared" si="242"/>
        <v>41789.893599537041</v>
      </c>
      <c r="T3861" s="14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8221</v>
      </c>
      <c r="G3862" t="s">
        <v>8224</v>
      </c>
      <c r="H3862" t="s">
        <v>8246</v>
      </c>
      <c r="I3862" s="16">
        <v>1407858710</v>
      </c>
      <c r="J3862" s="16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0.17666666666666667</v>
      </c>
      <c r="P3862" s="19">
        <f t="shared" si="241"/>
        <v>81.538461538461533</v>
      </c>
      <c r="Q3862" t="s">
        <v>8326</v>
      </c>
      <c r="R3862" t="s">
        <v>8327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8221</v>
      </c>
      <c r="G3863" t="s">
        <v>8224</v>
      </c>
      <c r="H3863" t="s">
        <v>8246</v>
      </c>
      <c r="I3863" s="16">
        <v>1415828820</v>
      </c>
      <c r="J3863" s="16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0.05</v>
      </c>
      <c r="P3863" s="19">
        <f t="shared" si="241"/>
        <v>100</v>
      </c>
      <c r="Q3863" t="s">
        <v>8326</v>
      </c>
      <c r="R3863" t="s">
        <v>8327</v>
      </c>
      <c r="S3863" s="14">
        <f t="shared" si="242"/>
        <v>41914.590011574073</v>
      </c>
      <c r="T3863" s="14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8221</v>
      </c>
      <c r="G3864" t="s">
        <v>8224</v>
      </c>
      <c r="H3864" t="s">
        <v>8246</v>
      </c>
      <c r="I3864" s="16">
        <v>1473699540</v>
      </c>
      <c r="J3864" s="16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1.3333333333333334E-4</v>
      </c>
      <c r="P3864" s="19">
        <f t="shared" si="241"/>
        <v>1</v>
      </c>
      <c r="Q3864" t="s">
        <v>8326</v>
      </c>
      <c r="R3864" t="s">
        <v>8327</v>
      </c>
      <c r="S3864" s="14">
        <f t="shared" si="242"/>
        <v>42611.261064814811</v>
      </c>
      <c r="T3864" s="14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9">
        <v>6000</v>
      </c>
      <c r="E3865" s="11">
        <v>0</v>
      </c>
      <c r="F3865" t="s">
        <v>8221</v>
      </c>
      <c r="G3865" t="s">
        <v>8224</v>
      </c>
      <c r="H3865" t="s">
        <v>8246</v>
      </c>
      <c r="I3865" s="16">
        <v>1446739905</v>
      </c>
      <c r="J3865" s="16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19" t="e">
        <f t="shared" si="241"/>
        <v>#DIV/0!</v>
      </c>
      <c r="Q3865" t="s">
        <v>8326</v>
      </c>
      <c r="R3865" t="s">
        <v>8327</v>
      </c>
      <c r="S3865" s="14">
        <f t="shared" si="242"/>
        <v>42253.633159722223</v>
      </c>
      <c r="T3865" s="14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8221</v>
      </c>
      <c r="G3866" t="s">
        <v>8224</v>
      </c>
      <c r="H3866" t="s">
        <v>8246</v>
      </c>
      <c r="I3866" s="16">
        <v>1447799054</v>
      </c>
      <c r="J3866" s="1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1.2E-2</v>
      </c>
      <c r="P3866" s="19">
        <f t="shared" si="241"/>
        <v>20</v>
      </c>
      <c r="Q3866" t="s">
        <v>8326</v>
      </c>
      <c r="R3866" t="s">
        <v>8327</v>
      </c>
      <c r="S3866" s="14">
        <f t="shared" si="242"/>
        <v>42295.891828703709</v>
      </c>
      <c r="T3866" s="14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8221</v>
      </c>
      <c r="G3867" t="s">
        <v>8229</v>
      </c>
      <c r="H3867" t="s">
        <v>8251</v>
      </c>
      <c r="I3867" s="16">
        <v>1409376600</v>
      </c>
      <c r="J3867" s="16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0.26937422295897223</v>
      </c>
      <c r="P3867" s="19">
        <f t="shared" si="241"/>
        <v>46.428571428571431</v>
      </c>
      <c r="Q3867" t="s">
        <v>8326</v>
      </c>
      <c r="R3867" t="s">
        <v>8327</v>
      </c>
      <c r="S3867" s="14">
        <f t="shared" si="242"/>
        <v>41841.651597222226</v>
      </c>
      <c r="T3867" s="14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8221</v>
      </c>
      <c r="G3868" t="s">
        <v>8224</v>
      </c>
      <c r="H3868" t="s">
        <v>8246</v>
      </c>
      <c r="I3868" s="16">
        <v>1458703740</v>
      </c>
      <c r="J3868" s="16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5.4999999999999997E-3</v>
      </c>
      <c r="P3868" s="19">
        <f t="shared" si="241"/>
        <v>5.5</v>
      </c>
      <c r="Q3868" t="s">
        <v>8326</v>
      </c>
      <c r="R3868" t="s">
        <v>8327</v>
      </c>
      <c r="S3868" s="14">
        <f t="shared" si="242"/>
        <v>42402.947002314817</v>
      </c>
      <c r="T3868" s="14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8221</v>
      </c>
      <c r="G3869" t="s">
        <v>8224</v>
      </c>
      <c r="H3869" t="s">
        <v>8246</v>
      </c>
      <c r="I3869" s="16">
        <v>1466278339</v>
      </c>
      <c r="J3869" s="16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0.1255</v>
      </c>
      <c r="P3869" s="19">
        <f t="shared" si="241"/>
        <v>50.2</v>
      </c>
      <c r="Q3869" t="s">
        <v>8326</v>
      </c>
      <c r="R3869" t="s">
        <v>8327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8220</v>
      </c>
      <c r="G3870" t="s">
        <v>8225</v>
      </c>
      <c r="H3870" t="s">
        <v>8247</v>
      </c>
      <c r="I3870" s="16">
        <v>1410191405</v>
      </c>
      <c r="J3870" s="16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2E-3</v>
      </c>
      <c r="P3870" s="19">
        <f t="shared" si="241"/>
        <v>10</v>
      </c>
      <c r="Q3870" t="s">
        <v>8326</v>
      </c>
      <c r="R3870" t="s">
        <v>8344</v>
      </c>
      <c r="S3870" s="14">
        <f t="shared" si="242"/>
        <v>41865.659780092588</v>
      </c>
      <c r="T3870" s="14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8220</v>
      </c>
      <c r="G3871" t="s">
        <v>8224</v>
      </c>
      <c r="H3871" t="s">
        <v>8246</v>
      </c>
      <c r="I3871" s="16">
        <v>1426302660</v>
      </c>
      <c r="J3871" s="16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3.44748684310884E-2</v>
      </c>
      <c r="P3871" s="19">
        <f t="shared" si="241"/>
        <v>30.133333333333333</v>
      </c>
      <c r="Q3871" t="s">
        <v>8326</v>
      </c>
      <c r="R3871" t="s">
        <v>8344</v>
      </c>
      <c r="S3871" s="14">
        <f t="shared" si="242"/>
        <v>42047.724444444444</v>
      </c>
      <c r="T3871" s="14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8220</v>
      </c>
      <c r="G3872" t="s">
        <v>8224</v>
      </c>
      <c r="H3872" t="s">
        <v>8246</v>
      </c>
      <c r="I3872" s="16">
        <v>1404360478</v>
      </c>
      <c r="J3872" s="16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0.15</v>
      </c>
      <c r="P3872" s="19">
        <f t="shared" si="241"/>
        <v>150</v>
      </c>
      <c r="Q3872" t="s">
        <v>8326</v>
      </c>
      <c r="R3872" t="s">
        <v>8344</v>
      </c>
      <c r="S3872" s="14">
        <f t="shared" si="242"/>
        <v>41793.17219907407</v>
      </c>
      <c r="T3872" s="14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8220</v>
      </c>
      <c r="G3873" t="s">
        <v>8224</v>
      </c>
      <c r="H3873" t="s">
        <v>8246</v>
      </c>
      <c r="I3873" s="16">
        <v>1490809450</v>
      </c>
      <c r="J3873" s="16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2.6666666666666668E-2</v>
      </c>
      <c r="P3873" s="19">
        <f t="shared" si="241"/>
        <v>13.333333333333334</v>
      </c>
      <c r="Q3873" t="s">
        <v>8326</v>
      </c>
      <c r="R3873" t="s">
        <v>8344</v>
      </c>
      <c r="S3873" s="14">
        <f t="shared" si="242"/>
        <v>42763.780671296292</v>
      </c>
      <c r="T3873" s="14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9">
        <v>15000</v>
      </c>
      <c r="E3874" s="11">
        <v>0</v>
      </c>
      <c r="F3874" t="s">
        <v>8220</v>
      </c>
      <c r="G3874" t="s">
        <v>8224</v>
      </c>
      <c r="H3874" t="s">
        <v>8246</v>
      </c>
      <c r="I3874" s="16">
        <v>1439522996</v>
      </c>
      <c r="J3874" s="16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19" t="e">
        <f t="shared" si="241"/>
        <v>#DIV/0!</v>
      </c>
      <c r="Q3874" t="s">
        <v>8326</v>
      </c>
      <c r="R3874" t="s">
        <v>8344</v>
      </c>
      <c r="S3874" s="14">
        <f t="shared" si="242"/>
        <v>42180.145787037036</v>
      </c>
      <c r="T3874" s="14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9">
        <v>5500</v>
      </c>
      <c r="E3875" s="11">
        <v>0</v>
      </c>
      <c r="F3875" t="s">
        <v>8220</v>
      </c>
      <c r="G3875" t="s">
        <v>8224</v>
      </c>
      <c r="H3875" t="s">
        <v>8246</v>
      </c>
      <c r="I3875" s="16">
        <v>1444322535</v>
      </c>
      <c r="J3875" s="16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19" t="e">
        <f t="shared" si="241"/>
        <v>#DIV/0!</v>
      </c>
      <c r="Q3875" t="s">
        <v>8326</v>
      </c>
      <c r="R3875" t="s">
        <v>8344</v>
      </c>
      <c r="S3875" s="14">
        <f t="shared" si="242"/>
        <v>42255.696006944447</v>
      </c>
      <c r="T3875" s="14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9">
        <v>620</v>
      </c>
      <c r="E3876" s="11">
        <v>0</v>
      </c>
      <c r="F3876" t="s">
        <v>8220</v>
      </c>
      <c r="G3876" t="s">
        <v>8228</v>
      </c>
      <c r="H3876" t="s">
        <v>8250</v>
      </c>
      <c r="I3876" s="16">
        <v>1422061200</v>
      </c>
      <c r="J3876" s="1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19" t="e">
        <f t="shared" si="241"/>
        <v>#DIV/0!</v>
      </c>
      <c r="Q3876" t="s">
        <v>8326</v>
      </c>
      <c r="R3876" t="s">
        <v>8344</v>
      </c>
      <c r="S3876" s="14">
        <f t="shared" si="242"/>
        <v>42007.016458333332</v>
      </c>
      <c r="T3876" s="14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9">
        <v>30000</v>
      </c>
      <c r="E3877" s="11">
        <v>0</v>
      </c>
      <c r="F3877" t="s">
        <v>8220</v>
      </c>
      <c r="G3877" t="s">
        <v>8232</v>
      </c>
      <c r="H3877" t="s">
        <v>8253</v>
      </c>
      <c r="I3877" s="16">
        <v>1472896800</v>
      </c>
      <c r="J3877" s="16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19" t="e">
        <f t="shared" si="241"/>
        <v>#DIV/0!</v>
      </c>
      <c r="Q3877" t="s">
        <v>8326</v>
      </c>
      <c r="R3877" t="s">
        <v>8344</v>
      </c>
      <c r="S3877" s="14">
        <f t="shared" si="242"/>
        <v>42615.346817129626</v>
      </c>
      <c r="T3877" s="14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8220</v>
      </c>
      <c r="G3878" t="s">
        <v>8225</v>
      </c>
      <c r="H3878" t="s">
        <v>8247</v>
      </c>
      <c r="I3878" s="16">
        <v>1454425128</v>
      </c>
      <c r="J3878" s="16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0.52794871794871789</v>
      </c>
      <c r="P3878" s="19">
        <f t="shared" si="241"/>
        <v>44.760869565217391</v>
      </c>
      <c r="Q3878" t="s">
        <v>8326</v>
      </c>
      <c r="R3878" t="s">
        <v>8344</v>
      </c>
      <c r="S3878" s="14">
        <f t="shared" si="242"/>
        <v>42372.624166666668</v>
      </c>
      <c r="T3878" s="14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8220</v>
      </c>
      <c r="G3879" t="s">
        <v>8224</v>
      </c>
      <c r="H3879" t="s">
        <v>8246</v>
      </c>
      <c r="I3879" s="16">
        <v>1481213752</v>
      </c>
      <c r="J3879" s="16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4.9639999999999997E-2</v>
      </c>
      <c r="P3879" s="19">
        <f t="shared" si="241"/>
        <v>88.642857142857139</v>
      </c>
      <c r="Q3879" t="s">
        <v>8326</v>
      </c>
      <c r="R3879" t="s">
        <v>8344</v>
      </c>
      <c r="S3879" s="14">
        <f t="shared" si="242"/>
        <v>42682.67768518519</v>
      </c>
      <c r="T3879" s="14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8220</v>
      </c>
      <c r="G3880" t="s">
        <v>8224</v>
      </c>
      <c r="H3880" t="s">
        <v>8246</v>
      </c>
      <c r="I3880" s="16">
        <v>1435636740</v>
      </c>
      <c r="J3880" s="16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5.5555555555555556E-4</v>
      </c>
      <c r="P3880" s="19">
        <f t="shared" si="241"/>
        <v>10</v>
      </c>
      <c r="Q3880" t="s">
        <v>8326</v>
      </c>
      <c r="R3880" t="s">
        <v>8344</v>
      </c>
      <c r="S3880" s="14">
        <f t="shared" si="242"/>
        <v>42154.818819444445</v>
      </c>
      <c r="T3880" s="14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9">
        <v>15000</v>
      </c>
      <c r="E3881" s="11">
        <v>0</v>
      </c>
      <c r="F3881" t="s">
        <v>8220</v>
      </c>
      <c r="G3881" t="s">
        <v>8225</v>
      </c>
      <c r="H3881" t="s">
        <v>8247</v>
      </c>
      <c r="I3881" s="16">
        <v>1422218396</v>
      </c>
      <c r="J3881" s="16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19" t="e">
        <f t="shared" si="241"/>
        <v>#DIV/0!</v>
      </c>
      <c r="Q3881" t="s">
        <v>8326</v>
      </c>
      <c r="R3881" t="s">
        <v>8344</v>
      </c>
      <c r="S3881" s="14">
        <f t="shared" si="242"/>
        <v>41999.861064814817</v>
      </c>
      <c r="T3881" s="14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8220</v>
      </c>
      <c r="G3882" t="s">
        <v>8225</v>
      </c>
      <c r="H3882" t="s">
        <v>8247</v>
      </c>
      <c r="I3882" s="16">
        <v>1406761200</v>
      </c>
      <c r="J3882" s="16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0.13066666666666665</v>
      </c>
      <c r="P3882" s="19">
        <f t="shared" si="241"/>
        <v>57.647058823529413</v>
      </c>
      <c r="Q3882" t="s">
        <v>8326</v>
      </c>
      <c r="R3882" t="s">
        <v>8344</v>
      </c>
      <c r="S3882" s="14">
        <f t="shared" si="242"/>
        <v>41815.815046296295</v>
      </c>
      <c r="T3882" s="14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8220</v>
      </c>
      <c r="G3883" t="s">
        <v>8224</v>
      </c>
      <c r="H3883" t="s">
        <v>8246</v>
      </c>
      <c r="I3883" s="16">
        <v>1487550399</v>
      </c>
      <c r="J3883" s="16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0.05</v>
      </c>
      <c r="P3883" s="19">
        <f t="shared" si="241"/>
        <v>25</v>
      </c>
      <c r="Q3883" t="s">
        <v>8326</v>
      </c>
      <c r="R3883" t="s">
        <v>8344</v>
      </c>
      <c r="S3883" s="14">
        <f t="shared" si="242"/>
        <v>42756.018506944441</v>
      </c>
      <c r="T3883" s="14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9">
        <v>30000</v>
      </c>
      <c r="E3884" s="11">
        <v>0</v>
      </c>
      <c r="F3884" t="s">
        <v>8220</v>
      </c>
      <c r="G3884" t="s">
        <v>8226</v>
      </c>
      <c r="H3884" t="s">
        <v>8248</v>
      </c>
      <c r="I3884" s="16">
        <v>1454281380</v>
      </c>
      <c r="J3884" s="16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19" t="e">
        <f t="shared" si="241"/>
        <v>#DIV/0!</v>
      </c>
      <c r="Q3884" t="s">
        <v>8326</v>
      </c>
      <c r="R3884" t="s">
        <v>8344</v>
      </c>
      <c r="S3884" s="14">
        <f t="shared" si="242"/>
        <v>42373.983449074076</v>
      </c>
      <c r="T3884" s="1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9">
        <v>15000</v>
      </c>
      <c r="E3885" s="11">
        <v>0</v>
      </c>
      <c r="F3885" t="s">
        <v>8220</v>
      </c>
      <c r="G3885" t="s">
        <v>8225</v>
      </c>
      <c r="H3885" t="s">
        <v>8247</v>
      </c>
      <c r="I3885" s="16">
        <v>1409668069</v>
      </c>
      <c r="J3885" s="16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19" t="e">
        <f t="shared" si="241"/>
        <v>#DIV/0!</v>
      </c>
      <c r="Q3885" t="s">
        <v>8326</v>
      </c>
      <c r="R3885" t="s">
        <v>8344</v>
      </c>
      <c r="S3885" s="14">
        <f t="shared" si="242"/>
        <v>41854.602650462963</v>
      </c>
      <c r="T3885" s="14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9">
        <v>10000</v>
      </c>
      <c r="E3886" s="11">
        <v>0</v>
      </c>
      <c r="F3886" t="s">
        <v>8220</v>
      </c>
      <c r="G3886" t="s">
        <v>8224</v>
      </c>
      <c r="H3886" t="s">
        <v>8246</v>
      </c>
      <c r="I3886" s="16">
        <v>1427479192</v>
      </c>
      <c r="J3886" s="1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19" t="e">
        <f t="shared" si="241"/>
        <v>#DIV/0!</v>
      </c>
      <c r="Q3886" t="s">
        <v>8326</v>
      </c>
      <c r="R3886" t="s">
        <v>8344</v>
      </c>
      <c r="S3886" s="14">
        <f t="shared" si="242"/>
        <v>42065.791574074072</v>
      </c>
      <c r="T3886" s="14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9">
        <v>375000</v>
      </c>
      <c r="E3887" s="11">
        <v>0</v>
      </c>
      <c r="F3887" t="s">
        <v>8220</v>
      </c>
      <c r="G3887" t="s">
        <v>8224</v>
      </c>
      <c r="H3887" t="s">
        <v>8246</v>
      </c>
      <c r="I3887" s="16">
        <v>1462834191</v>
      </c>
      <c r="J3887" s="16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19" t="e">
        <f t="shared" si="241"/>
        <v>#DIV/0!</v>
      </c>
      <c r="Q3887" t="s">
        <v>8326</v>
      </c>
      <c r="R3887" t="s">
        <v>8344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9">
        <v>10000</v>
      </c>
      <c r="E3888" s="11">
        <v>0</v>
      </c>
      <c r="F3888" t="s">
        <v>8220</v>
      </c>
      <c r="G3888" t="s">
        <v>8226</v>
      </c>
      <c r="H3888" t="s">
        <v>8248</v>
      </c>
      <c r="I3888" s="16">
        <v>1418275702</v>
      </c>
      <c r="J3888" s="16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19" t="e">
        <f t="shared" si="241"/>
        <v>#DIV/0!</v>
      </c>
      <c r="Q3888" t="s">
        <v>8326</v>
      </c>
      <c r="R3888" t="s">
        <v>8344</v>
      </c>
      <c r="S3888" s="14">
        <f t="shared" si="242"/>
        <v>41954.228032407409</v>
      </c>
      <c r="T3888" s="14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8220</v>
      </c>
      <c r="G3889" t="s">
        <v>8224</v>
      </c>
      <c r="H3889" t="s">
        <v>8246</v>
      </c>
      <c r="I3889" s="16">
        <v>1430517600</v>
      </c>
      <c r="J3889" s="16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1.7500000000000002E-2</v>
      </c>
      <c r="P3889" s="19">
        <f t="shared" si="241"/>
        <v>17.5</v>
      </c>
      <c r="Q3889" t="s">
        <v>8326</v>
      </c>
      <c r="R3889" t="s">
        <v>8344</v>
      </c>
      <c r="S3889" s="14">
        <f t="shared" si="242"/>
        <v>42079.857974537037</v>
      </c>
      <c r="T3889" s="14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8221</v>
      </c>
      <c r="G3890" t="s">
        <v>8225</v>
      </c>
      <c r="H3890" t="s">
        <v>8247</v>
      </c>
      <c r="I3890" s="16">
        <v>1488114358</v>
      </c>
      <c r="J3890" s="16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0.27100000000000002</v>
      </c>
      <c r="P3890" s="19">
        <f t="shared" si="241"/>
        <v>38.714285714285715</v>
      </c>
      <c r="Q3890" t="s">
        <v>8326</v>
      </c>
      <c r="R3890" t="s">
        <v>8327</v>
      </c>
      <c r="S3890" s="14">
        <f t="shared" si="242"/>
        <v>42762.545810185184</v>
      </c>
      <c r="T3890" s="14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8221</v>
      </c>
      <c r="G3891" t="s">
        <v>8224</v>
      </c>
      <c r="H3891" t="s">
        <v>8246</v>
      </c>
      <c r="I3891" s="16">
        <v>1420413960</v>
      </c>
      <c r="J3891" s="16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1.4749999999999999E-2</v>
      </c>
      <c r="P3891" s="19">
        <f t="shared" si="241"/>
        <v>13.111111111111111</v>
      </c>
      <c r="Q3891" t="s">
        <v>8326</v>
      </c>
      <c r="R3891" t="s">
        <v>8327</v>
      </c>
      <c r="S3891" s="14">
        <f t="shared" si="242"/>
        <v>41977.004976851851</v>
      </c>
      <c r="T3891" s="14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8221</v>
      </c>
      <c r="G3892" t="s">
        <v>8224</v>
      </c>
      <c r="H3892" t="s">
        <v>8246</v>
      </c>
      <c r="I3892" s="16">
        <v>1439662344</v>
      </c>
      <c r="J3892" s="16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0.16826666666666668</v>
      </c>
      <c r="P3892" s="19">
        <f t="shared" si="241"/>
        <v>315.5</v>
      </c>
      <c r="Q3892" t="s">
        <v>8326</v>
      </c>
      <c r="R3892" t="s">
        <v>8327</v>
      </c>
      <c r="S3892" s="14">
        <f t="shared" si="242"/>
        <v>42171.758611111116</v>
      </c>
      <c r="T3892" s="14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8221</v>
      </c>
      <c r="G3893" t="s">
        <v>8224</v>
      </c>
      <c r="H3893" t="s">
        <v>8246</v>
      </c>
      <c r="I3893" s="16">
        <v>1427086740</v>
      </c>
      <c r="J3893" s="16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0.32500000000000001</v>
      </c>
      <c r="P3893" s="19">
        <f t="shared" si="241"/>
        <v>37.142857142857146</v>
      </c>
      <c r="Q3893" t="s">
        <v>8326</v>
      </c>
      <c r="R3893" t="s">
        <v>8327</v>
      </c>
      <c r="S3893" s="14">
        <f t="shared" si="242"/>
        <v>42056.1324537037</v>
      </c>
      <c r="T3893" s="14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9">
        <v>1000</v>
      </c>
      <c r="E3894" s="11">
        <v>0</v>
      </c>
      <c r="F3894" t="s">
        <v>8221</v>
      </c>
      <c r="G3894" t="s">
        <v>8224</v>
      </c>
      <c r="H3894" t="s">
        <v>8246</v>
      </c>
      <c r="I3894" s="16">
        <v>1408863600</v>
      </c>
      <c r="J3894" s="16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19" t="e">
        <f t="shared" si="241"/>
        <v>#DIV/0!</v>
      </c>
      <c r="Q3894" t="s">
        <v>8326</v>
      </c>
      <c r="R3894" t="s">
        <v>8327</v>
      </c>
      <c r="S3894" s="14">
        <f t="shared" si="242"/>
        <v>41867.652280092596</v>
      </c>
      <c r="T3894" s="14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8221</v>
      </c>
      <c r="G3895" t="s">
        <v>8224</v>
      </c>
      <c r="H3895" t="s">
        <v>8246</v>
      </c>
      <c r="I3895" s="16">
        <v>1404194400</v>
      </c>
      <c r="J3895" s="16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0.2155</v>
      </c>
      <c r="P3895" s="19">
        <f t="shared" si="241"/>
        <v>128.27380952380952</v>
      </c>
      <c r="Q3895" t="s">
        <v>8326</v>
      </c>
      <c r="R3895" t="s">
        <v>8327</v>
      </c>
      <c r="S3895" s="14">
        <f t="shared" si="242"/>
        <v>41779.657870370371</v>
      </c>
      <c r="T3895" s="14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8221</v>
      </c>
      <c r="G3896" t="s">
        <v>8224</v>
      </c>
      <c r="H3896" t="s">
        <v>8246</v>
      </c>
      <c r="I3896" s="16">
        <v>1481000340</v>
      </c>
      <c r="J3896" s="1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3.4666666666666665E-2</v>
      </c>
      <c r="P3896" s="19">
        <f t="shared" si="241"/>
        <v>47.272727272727273</v>
      </c>
      <c r="Q3896" t="s">
        <v>8326</v>
      </c>
      <c r="R3896" t="s">
        <v>8327</v>
      </c>
      <c r="S3896" s="14">
        <f t="shared" si="242"/>
        <v>42679.958472222221</v>
      </c>
      <c r="T3896" s="14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8221</v>
      </c>
      <c r="G3897" t="s">
        <v>8224</v>
      </c>
      <c r="H3897" t="s">
        <v>8246</v>
      </c>
      <c r="I3897" s="16">
        <v>1425103218</v>
      </c>
      <c r="J3897" s="16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0.05</v>
      </c>
      <c r="P3897" s="19">
        <f t="shared" si="241"/>
        <v>50</v>
      </c>
      <c r="Q3897" t="s">
        <v>8326</v>
      </c>
      <c r="R3897" t="s">
        <v>8327</v>
      </c>
      <c r="S3897" s="14">
        <f t="shared" si="242"/>
        <v>42032.250208333338</v>
      </c>
      <c r="T3897" s="14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8221</v>
      </c>
      <c r="G3898" t="s">
        <v>8224</v>
      </c>
      <c r="H3898" t="s">
        <v>8246</v>
      </c>
      <c r="I3898" s="16">
        <v>1402979778</v>
      </c>
      <c r="J3898" s="16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0.10625</v>
      </c>
      <c r="P3898" s="19">
        <f t="shared" si="241"/>
        <v>42.5</v>
      </c>
      <c r="Q3898" t="s">
        <v>8326</v>
      </c>
      <c r="R3898" t="s">
        <v>8327</v>
      </c>
      <c r="S3898" s="14">
        <f t="shared" si="242"/>
        <v>41793.191875000004</v>
      </c>
      <c r="T3898" s="14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8221</v>
      </c>
      <c r="G3899" t="s">
        <v>8228</v>
      </c>
      <c r="H3899" t="s">
        <v>8250</v>
      </c>
      <c r="I3899" s="16">
        <v>1420750683</v>
      </c>
      <c r="J3899" s="16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0.17599999999999999</v>
      </c>
      <c r="P3899" s="19">
        <f t="shared" si="241"/>
        <v>44</v>
      </c>
      <c r="Q3899" t="s">
        <v>8326</v>
      </c>
      <c r="R3899" t="s">
        <v>8327</v>
      </c>
      <c r="S3899" s="14">
        <f t="shared" si="242"/>
        <v>41982.87364583333</v>
      </c>
      <c r="T3899" s="14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8221</v>
      </c>
      <c r="G3900" t="s">
        <v>8225</v>
      </c>
      <c r="H3900" t="s">
        <v>8247</v>
      </c>
      <c r="I3900" s="16">
        <v>1439827200</v>
      </c>
      <c r="J3900" s="16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0.3256</v>
      </c>
      <c r="P3900" s="19">
        <f t="shared" si="241"/>
        <v>50.875</v>
      </c>
      <c r="Q3900" t="s">
        <v>8326</v>
      </c>
      <c r="R3900" t="s">
        <v>8327</v>
      </c>
      <c r="S3900" s="14">
        <f t="shared" si="242"/>
        <v>42193.482291666667</v>
      </c>
      <c r="T3900" s="14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8221</v>
      </c>
      <c r="G3901" t="s">
        <v>8224</v>
      </c>
      <c r="H3901" t="s">
        <v>8246</v>
      </c>
      <c r="I3901" s="16">
        <v>1407868561</v>
      </c>
      <c r="J3901" s="16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1.2500000000000001E-2</v>
      </c>
      <c r="P3901" s="19">
        <f t="shared" si="241"/>
        <v>62.5</v>
      </c>
      <c r="Q3901" t="s">
        <v>8326</v>
      </c>
      <c r="R3901" t="s">
        <v>8327</v>
      </c>
      <c r="S3901" s="14">
        <f t="shared" si="242"/>
        <v>41843.775011574071</v>
      </c>
      <c r="T3901" s="14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8221</v>
      </c>
      <c r="G3902" t="s">
        <v>8224</v>
      </c>
      <c r="H3902" t="s">
        <v>8246</v>
      </c>
      <c r="I3902" s="16">
        <v>1433988791</v>
      </c>
      <c r="J3902" s="16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5.3999999999999999E-2</v>
      </c>
      <c r="P3902" s="19">
        <f t="shared" si="241"/>
        <v>27</v>
      </c>
      <c r="Q3902" t="s">
        <v>8326</v>
      </c>
      <c r="R3902" t="s">
        <v>8327</v>
      </c>
      <c r="S3902" s="14">
        <f t="shared" si="242"/>
        <v>42136.092488425929</v>
      </c>
      <c r="T3902" s="14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8221</v>
      </c>
      <c r="G3903" t="s">
        <v>8224</v>
      </c>
      <c r="H3903" t="s">
        <v>8246</v>
      </c>
      <c r="I3903" s="16">
        <v>1450554599</v>
      </c>
      <c r="J3903" s="16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8.3333333333333332E-3</v>
      </c>
      <c r="P3903" s="19">
        <f t="shared" si="241"/>
        <v>25</v>
      </c>
      <c r="Q3903" t="s">
        <v>8326</v>
      </c>
      <c r="R3903" t="s">
        <v>8327</v>
      </c>
      <c r="S3903" s="14">
        <f t="shared" si="242"/>
        <v>42317.826377314821</v>
      </c>
      <c r="T3903" s="14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8221</v>
      </c>
      <c r="G3904" t="s">
        <v>8225</v>
      </c>
      <c r="H3904" t="s">
        <v>8247</v>
      </c>
      <c r="I3904" s="16">
        <v>1479125642</v>
      </c>
      <c r="J3904" s="16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0.48833333333333334</v>
      </c>
      <c r="P3904" s="19">
        <f t="shared" si="241"/>
        <v>47.258064516129032</v>
      </c>
      <c r="Q3904" t="s">
        <v>8326</v>
      </c>
      <c r="R3904" t="s">
        <v>8327</v>
      </c>
      <c r="S3904" s="14">
        <f t="shared" si="242"/>
        <v>42663.468078703707</v>
      </c>
      <c r="T3904" s="14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9">
        <v>1500</v>
      </c>
      <c r="E3905" s="11">
        <v>0</v>
      </c>
      <c r="F3905" t="s">
        <v>8221</v>
      </c>
      <c r="G3905" t="s">
        <v>8224</v>
      </c>
      <c r="H3905" t="s">
        <v>8246</v>
      </c>
      <c r="I3905" s="16">
        <v>1439581080</v>
      </c>
      <c r="J3905" s="16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19" t="e">
        <f t="shared" si="241"/>
        <v>#DIV/0!</v>
      </c>
      <c r="Q3905" t="s">
        <v>8326</v>
      </c>
      <c r="R3905" t="s">
        <v>8327</v>
      </c>
      <c r="S3905" s="14">
        <f t="shared" si="242"/>
        <v>42186.01116898148</v>
      </c>
      <c r="T3905" s="14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8221</v>
      </c>
      <c r="G3906" t="s">
        <v>8224</v>
      </c>
      <c r="H3906" t="s">
        <v>8246</v>
      </c>
      <c r="I3906" s="16">
        <v>1429074240</v>
      </c>
      <c r="J3906" s="1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2.9999999999999997E-4</v>
      </c>
      <c r="P3906" s="19">
        <f t="shared" si="241"/>
        <v>1.5</v>
      </c>
      <c r="Q3906" t="s">
        <v>8326</v>
      </c>
      <c r="R3906" t="s">
        <v>8327</v>
      </c>
      <c r="S3906" s="14">
        <f t="shared" si="242"/>
        <v>42095.229166666672</v>
      </c>
      <c r="T3906" s="14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8221</v>
      </c>
      <c r="G3907" t="s">
        <v>8225</v>
      </c>
      <c r="H3907" t="s">
        <v>8247</v>
      </c>
      <c r="I3907" s="16">
        <v>1434063600</v>
      </c>
      <c r="J3907" s="16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E3907/D3907</f>
        <v>0.11533333333333333</v>
      </c>
      <c r="P3907" s="19">
        <f t="shared" ref="P3907:P3970" si="245">E3907/L3907</f>
        <v>24.714285714285715</v>
      </c>
      <c r="Q3907" t="s">
        <v>8326</v>
      </c>
      <c r="R3907" t="s">
        <v>8327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8221</v>
      </c>
      <c r="G3908" t="s">
        <v>8225</v>
      </c>
      <c r="H3908" t="s">
        <v>8247</v>
      </c>
      <c r="I3908" s="16">
        <v>1435325100</v>
      </c>
      <c r="J3908" s="16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0.67333333333333334</v>
      </c>
      <c r="P3908" s="19">
        <f t="shared" si="245"/>
        <v>63.125</v>
      </c>
      <c r="Q3908" t="s">
        <v>8326</v>
      </c>
      <c r="R3908" t="s">
        <v>8327</v>
      </c>
      <c r="S3908" s="14">
        <f t="shared" si="246"/>
        <v>42143.917743055557</v>
      </c>
      <c r="T3908" s="14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8221</v>
      </c>
      <c r="G3909" t="s">
        <v>8224</v>
      </c>
      <c r="H3909" t="s">
        <v>8246</v>
      </c>
      <c r="I3909" s="16">
        <v>1414354080</v>
      </c>
      <c r="J3909" s="16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0.153</v>
      </c>
      <c r="P3909" s="19">
        <f t="shared" si="245"/>
        <v>38.25</v>
      </c>
      <c r="Q3909" t="s">
        <v>8326</v>
      </c>
      <c r="R3909" t="s">
        <v>8327</v>
      </c>
      <c r="S3909" s="14">
        <f t="shared" si="246"/>
        <v>41906.819513888891</v>
      </c>
      <c r="T3909" s="14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8221</v>
      </c>
      <c r="G3910" t="s">
        <v>8224</v>
      </c>
      <c r="H3910" t="s">
        <v>8246</v>
      </c>
      <c r="I3910" s="16">
        <v>1406603696</v>
      </c>
      <c r="J3910" s="16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8.666666666666667E-2</v>
      </c>
      <c r="P3910" s="19">
        <f t="shared" si="245"/>
        <v>16.25</v>
      </c>
      <c r="Q3910" t="s">
        <v>8326</v>
      </c>
      <c r="R3910" t="s">
        <v>8327</v>
      </c>
      <c r="S3910" s="14">
        <f t="shared" si="246"/>
        <v>41834.135370370372</v>
      </c>
      <c r="T3910" s="14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8221</v>
      </c>
      <c r="G3911" t="s">
        <v>8224</v>
      </c>
      <c r="H3911" t="s">
        <v>8246</v>
      </c>
      <c r="I3911" s="16">
        <v>1410424642</v>
      </c>
      <c r="J3911" s="16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2.2499999999999998E-3</v>
      </c>
      <c r="P3911" s="19">
        <f t="shared" si="245"/>
        <v>33.75</v>
      </c>
      <c r="Q3911" t="s">
        <v>8326</v>
      </c>
      <c r="R3911" t="s">
        <v>8327</v>
      </c>
      <c r="S3911" s="14">
        <f t="shared" si="246"/>
        <v>41863.359282407408</v>
      </c>
      <c r="T3911" s="14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8221</v>
      </c>
      <c r="G3912" t="s">
        <v>8224</v>
      </c>
      <c r="H3912" t="s">
        <v>8246</v>
      </c>
      <c r="I3912" s="16">
        <v>1441649397</v>
      </c>
      <c r="J3912" s="16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3.0833333333333334E-2</v>
      </c>
      <c r="P3912" s="19">
        <f t="shared" si="245"/>
        <v>61.666666666666664</v>
      </c>
      <c r="Q3912" t="s">
        <v>8326</v>
      </c>
      <c r="R3912" t="s">
        <v>8327</v>
      </c>
      <c r="S3912" s="14">
        <f t="shared" si="246"/>
        <v>42224.756909722222</v>
      </c>
      <c r="T3912" s="14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8221</v>
      </c>
      <c r="G3913" t="s">
        <v>8224</v>
      </c>
      <c r="H3913" t="s">
        <v>8246</v>
      </c>
      <c r="I3913" s="16">
        <v>1417033777</v>
      </c>
      <c r="J3913" s="16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0.37412499999999999</v>
      </c>
      <c r="P3913" s="19">
        <f t="shared" si="245"/>
        <v>83.138888888888886</v>
      </c>
      <c r="Q3913" t="s">
        <v>8326</v>
      </c>
      <c r="R3913" t="s">
        <v>8327</v>
      </c>
      <c r="S3913" s="14">
        <f t="shared" si="246"/>
        <v>41939.8122337963</v>
      </c>
      <c r="T3913" s="14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8221</v>
      </c>
      <c r="G3914" t="s">
        <v>8224</v>
      </c>
      <c r="H3914" t="s">
        <v>8246</v>
      </c>
      <c r="I3914" s="16">
        <v>1429936500</v>
      </c>
      <c r="J3914" s="16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6.666666666666667E-5</v>
      </c>
      <c r="P3914" s="19">
        <f t="shared" si="245"/>
        <v>1</v>
      </c>
      <c r="Q3914" t="s">
        <v>8326</v>
      </c>
      <c r="R3914" t="s">
        <v>8327</v>
      </c>
      <c r="S3914" s="14">
        <f t="shared" si="246"/>
        <v>42059.270023148143</v>
      </c>
      <c r="T3914" s="14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8221</v>
      </c>
      <c r="G3915" t="s">
        <v>8224</v>
      </c>
      <c r="H3915" t="s">
        <v>8246</v>
      </c>
      <c r="I3915" s="16">
        <v>1448863449</v>
      </c>
      <c r="J3915" s="16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0.1</v>
      </c>
      <c r="P3915" s="19">
        <f t="shared" si="245"/>
        <v>142.85714285714286</v>
      </c>
      <c r="Q3915" t="s">
        <v>8326</v>
      </c>
      <c r="R3915" t="s">
        <v>8327</v>
      </c>
      <c r="S3915" s="14">
        <f t="shared" si="246"/>
        <v>42308.211215277777</v>
      </c>
      <c r="T3915" s="14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8221</v>
      </c>
      <c r="G3916" t="s">
        <v>8225</v>
      </c>
      <c r="H3916" t="s">
        <v>8247</v>
      </c>
      <c r="I3916" s="16">
        <v>1431298740</v>
      </c>
      <c r="J3916" s="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0.36359999999999998</v>
      </c>
      <c r="P3916" s="19">
        <f t="shared" si="245"/>
        <v>33.666666666666664</v>
      </c>
      <c r="Q3916" t="s">
        <v>8326</v>
      </c>
      <c r="R3916" t="s">
        <v>8327</v>
      </c>
      <c r="S3916" s="14">
        <f t="shared" si="246"/>
        <v>42114.818935185183</v>
      </c>
      <c r="T3916" s="14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8221</v>
      </c>
      <c r="G3917" t="s">
        <v>8225</v>
      </c>
      <c r="H3917" t="s">
        <v>8247</v>
      </c>
      <c r="I3917" s="16">
        <v>1464824309</v>
      </c>
      <c r="J3917" s="16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3.3333333333333335E-3</v>
      </c>
      <c r="P3917" s="19">
        <f t="shared" si="245"/>
        <v>5</v>
      </c>
      <c r="Q3917" t="s">
        <v>8326</v>
      </c>
      <c r="R3917" t="s">
        <v>8327</v>
      </c>
      <c r="S3917" s="14">
        <f t="shared" si="246"/>
        <v>42492.98505787037</v>
      </c>
      <c r="T3917" s="14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9">
        <v>2000</v>
      </c>
      <c r="E3918" s="11">
        <v>0</v>
      </c>
      <c r="F3918" t="s">
        <v>8221</v>
      </c>
      <c r="G3918" t="s">
        <v>8232</v>
      </c>
      <c r="H3918" t="s">
        <v>8253</v>
      </c>
      <c r="I3918" s="16">
        <v>1464952752</v>
      </c>
      <c r="J3918" s="16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19" t="e">
        <f t="shared" si="245"/>
        <v>#DIV/0!</v>
      </c>
      <c r="Q3918" t="s">
        <v>8326</v>
      </c>
      <c r="R3918" t="s">
        <v>8327</v>
      </c>
      <c r="S3918" s="14">
        <f t="shared" si="246"/>
        <v>42494.471666666665</v>
      </c>
      <c r="T3918" s="14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8221</v>
      </c>
      <c r="G3919" t="s">
        <v>8225</v>
      </c>
      <c r="H3919" t="s">
        <v>8247</v>
      </c>
      <c r="I3919" s="16">
        <v>1410439161</v>
      </c>
      <c r="J3919" s="16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2.8571428571428571E-3</v>
      </c>
      <c r="P3919" s="19">
        <f t="shared" si="245"/>
        <v>10</v>
      </c>
      <c r="Q3919" t="s">
        <v>8326</v>
      </c>
      <c r="R3919" t="s">
        <v>8327</v>
      </c>
      <c r="S3919" s="14">
        <f t="shared" si="246"/>
        <v>41863.527326388888</v>
      </c>
      <c r="T3919" s="14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8221</v>
      </c>
      <c r="G3920" t="s">
        <v>8225</v>
      </c>
      <c r="H3920" t="s">
        <v>8247</v>
      </c>
      <c r="I3920" s="16">
        <v>1407168000</v>
      </c>
      <c r="J3920" s="16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2E-3</v>
      </c>
      <c r="P3920" s="19">
        <f t="shared" si="245"/>
        <v>40</v>
      </c>
      <c r="Q3920" t="s">
        <v>8326</v>
      </c>
      <c r="R3920" t="s">
        <v>8327</v>
      </c>
      <c r="S3920" s="14">
        <f t="shared" si="246"/>
        <v>41843.664618055554</v>
      </c>
      <c r="T3920" s="14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8221</v>
      </c>
      <c r="G3921" t="s">
        <v>8225</v>
      </c>
      <c r="H3921" t="s">
        <v>8247</v>
      </c>
      <c r="I3921" s="16">
        <v>1453075200</v>
      </c>
      <c r="J3921" s="16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1.7999999999999999E-2</v>
      </c>
      <c r="P3921" s="19">
        <f t="shared" si="245"/>
        <v>30</v>
      </c>
      <c r="Q3921" t="s">
        <v>8326</v>
      </c>
      <c r="R3921" t="s">
        <v>8327</v>
      </c>
      <c r="S3921" s="14">
        <f t="shared" si="246"/>
        <v>42358.684872685189</v>
      </c>
      <c r="T3921" s="14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8221</v>
      </c>
      <c r="G3922" t="s">
        <v>8225</v>
      </c>
      <c r="H3922" t="s">
        <v>8247</v>
      </c>
      <c r="I3922" s="16">
        <v>1479032260</v>
      </c>
      <c r="J3922" s="16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5.3999999999999999E-2</v>
      </c>
      <c r="P3922" s="19">
        <f t="shared" si="245"/>
        <v>45</v>
      </c>
      <c r="Q3922" t="s">
        <v>8326</v>
      </c>
      <c r="R3922" t="s">
        <v>8327</v>
      </c>
      <c r="S3922" s="14">
        <f t="shared" si="246"/>
        <v>42657.38726851852</v>
      </c>
      <c r="T3922" s="14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9">
        <v>3000</v>
      </c>
      <c r="E3923" s="11">
        <v>0</v>
      </c>
      <c r="F3923" t="s">
        <v>8221</v>
      </c>
      <c r="G3923" t="s">
        <v>8225</v>
      </c>
      <c r="H3923" t="s">
        <v>8247</v>
      </c>
      <c r="I3923" s="16">
        <v>1414346400</v>
      </c>
      <c r="J3923" s="16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19" t="e">
        <f t="shared" si="245"/>
        <v>#DIV/0!</v>
      </c>
      <c r="Q3923" t="s">
        <v>8326</v>
      </c>
      <c r="R3923" t="s">
        <v>8327</v>
      </c>
      <c r="S3923" s="14">
        <f t="shared" si="246"/>
        <v>41926.542303240742</v>
      </c>
      <c r="T3923" s="14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8221</v>
      </c>
      <c r="G3924" t="s">
        <v>8224</v>
      </c>
      <c r="H3924" t="s">
        <v>8246</v>
      </c>
      <c r="I3924" s="16">
        <v>1425337200</v>
      </c>
      <c r="J3924" s="16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8.1333333333333327E-2</v>
      </c>
      <c r="P3924" s="19">
        <f t="shared" si="245"/>
        <v>10.166666666666666</v>
      </c>
      <c r="Q3924" t="s">
        <v>8326</v>
      </c>
      <c r="R3924" t="s">
        <v>8327</v>
      </c>
      <c r="S3924" s="14">
        <f t="shared" si="246"/>
        <v>42020.768634259264</v>
      </c>
      <c r="T3924" s="14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8221</v>
      </c>
      <c r="G3925" t="s">
        <v>8225</v>
      </c>
      <c r="H3925" t="s">
        <v>8247</v>
      </c>
      <c r="I3925" s="16">
        <v>1428622271</v>
      </c>
      <c r="J3925" s="16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0.12034782608695652</v>
      </c>
      <c r="P3925" s="19">
        <f t="shared" si="245"/>
        <v>81.411764705882348</v>
      </c>
      <c r="Q3925" t="s">
        <v>8326</v>
      </c>
      <c r="R3925" t="s">
        <v>8327</v>
      </c>
      <c r="S3925" s="14">
        <f t="shared" si="246"/>
        <v>42075.979988425926</v>
      </c>
      <c r="T3925" s="14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8221</v>
      </c>
      <c r="G3926" t="s">
        <v>8224</v>
      </c>
      <c r="H3926" t="s">
        <v>8246</v>
      </c>
      <c r="I3926" s="16">
        <v>1403823722</v>
      </c>
      <c r="J3926" s="1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0.15266666666666667</v>
      </c>
      <c r="P3926" s="19">
        <f t="shared" si="245"/>
        <v>57.25</v>
      </c>
      <c r="Q3926" t="s">
        <v>8326</v>
      </c>
      <c r="R3926" t="s">
        <v>8327</v>
      </c>
      <c r="S3926" s="14">
        <f t="shared" si="246"/>
        <v>41786.959745370368</v>
      </c>
      <c r="T3926" s="14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8221</v>
      </c>
      <c r="G3927" t="s">
        <v>8224</v>
      </c>
      <c r="H3927" t="s">
        <v>8246</v>
      </c>
      <c r="I3927" s="16">
        <v>1406753639</v>
      </c>
      <c r="J3927" s="16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0.1</v>
      </c>
      <c r="P3927" s="19">
        <f t="shared" si="245"/>
        <v>5</v>
      </c>
      <c r="Q3927" t="s">
        <v>8326</v>
      </c>
      <c r="R3927" t="s">
        <v>8327</v>
      </c>
      <c r="S3927" s="14">
        <f t="shared" si="246"/>
        <v>41820.870821759258</v>
      </c>
      <c r="T3927" s="14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8221</v>
      </c>
      <c r="G3928" t="s">
        <v>8226</v>
      </c>
      <c r="H3928" t="s">
        <v>8248</v>
      </c>
      <c r="I3928" s="16">
        <v>1419645748</v>
      </c>
      <c r="J3928" s="16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3.0000000000000001E-3</v>
      </c>
      <c r="P3928" s="19">
        <f t="shared" si="245"/>
        <v>15</v>
      </c>
      <c r="Q3928" t="s">
        <v>8326</v>
      </c>
      <c r="R3928" t="s">
        <v>8327</v>
      </c>
      <c r="S3928" s="14">
        <f t="shared" si="246"/>
        <v>41970.085046296299</v>
      </c>
      <c r="T3928" s="14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8221</v>
      </c>
      <c r="G3929" t="s">
        <v>8225</v>
      </c>
      <c r="H3929" t="s">
        <v>8247</v>
      </c>
      <c r="I3929" s="16">
        <v>1407565504</v>
      </c>
      <c r="J3929" s="16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0.01</v>
      </c>
      <c r="P3929" s="19">
        <f t="shared" si="245"/>
        <v>12.5</v>
      </c>
      <c r="Q3929" t="s">
        <v>8326</v>
      </c>
      <c r="R3929" t="s">
        <v>8327</v>
      </c>
      <c r="S3929" s="14">
        <f t="shared" si="246"/>
        <v>41830.267407407409</v>
      </c>
      <c r="T3929" s="14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8221</v>
      </c>
      <c r="G3930" t="s">
        <v>8224</v>
      </c>
      <c r="H3930" t="s">
        <v>8246</v>
      </c>
      <c r="I3930" s="16">
        <v>1444971540</v>
      </c>
      <c r="J3930" s="16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0.13020000000000001</v>
      </c>
      <c r="P3930" s="19">
        <f t="shared" si="245"/>
        <v>93</v>
      </c>
      <c r="Q3930" t="s">
        <v>8326</v>
      </c>
      <c r="R3930" t="s">
        <v>8327</v>
      </c>
      <c r="S3930" s="14">
        <f t="shared" si="246"/>
        <v>42265.683182870373</v>
      </c>
      <c r="T3930" s="14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8221</v>
      </c>
      <c r="G3931" t="s">
        <v>8224</v>
      </c>
      <c r="H3931" t="s">
        <v>8246</v>
      </c>
      <c r="I3931" s="16">
        <v>1474228265</v>
      </c>
      <c r="J3931" s="16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2.265E-2</v>
      </c>
      <c r="P3931" s="19">
        <f t="shared" si="245"/>
        <v>32.357142857142854</v>
      </c>
      <c r="Q3931" t="s">
        <v>8326</v>
      </c>
      <c r="R3931" t="s">
        <v>8327</v>
      </c>
      <c r="S3931" s="14">
        <f t="shared" si="246"/>
        <v>42601.827141203699</v>
      </c>
      <c r="T3931" s="14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9">
        <v>10000</v>
      </c>
      <c r="E3932" s="11">
        <v>0</v>
      </c>
      <c r="F3932" t="s">
        <v>8221</v>
      </c>
      <c r="G3932" t="s">
        <v>8226</v>
      </c>
      <c r="H3932" t="s">
        <v>8248</v>
      </c>
      <c r="I3932" s="16">
        <v>1459490400</v>
      </c>
      <c r="J3932" s="16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19" t="e">
        <f t="shared" si="245"/>
        <v>#DIV/0!</v>
      </c>
      <c r="Q3932" t="s">
        <v>8326</v>
      </c>
      <c r="R3932" t="s">
        <v>8327</v>
      </c>
      <c r="S3932" s="14">
        <f t="shared" si="246"/>
        <v>42433.338749999995</v>
      </c>
      <c r="T3932" s="14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9">
        <v>8000</v>
      </c>
      <c r="E3933" s="11">
        <v>0</v>
      </c>
      <c r="F3933" t="s">
        <v>8221</v>
      </c>
      <c r="G3933" t="s">
        <v>8224</v>
      </c>
      <c r="H3933" t="s">
        <v>8246</v>
      </c>
      <c r="I3933" s="16">
        <v>1441510707</v>
      </c>
      <c r="J3933" s="16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19" t="e">
        <f t="shared" si="245"/>
        <v>#DIV/0!</v>
      </c>
      <c r="Q3933" t="s">
        <v>8326</v>
      </c>
      <c r="R3933" t="s">
        <v>8327</v>
      </c>
      <c r="S3933" s="14">
        <f t="shared" si="246"/>
        <v>42228.151701388888</v>
      </c>
      <c r="T3933" s="14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8221</v>
      </c>
      <c r="G3934" t="s">
        <v>8224</v>
      </c>
      <c r="H3934" t="s">
        <v>8246</v>
      </c>
      <c r="I3934" s="16">
        <v>1458097364</v>
      </c>
      <c r="J3934" s="16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8.3333333333333331E-5</v>
      </c>
      <c r="P3934" s="19">
        <f t="shared" si="245"/>
        <v>1</v>
      </c>
      <c r="Q3934" t="s">
        <v>8326</v>
      </c>
      <c r="R3934" t="s">
        <v>8327</v>
      </c>
      <c r="S3934" s="14">
        <f t="shared" si="246"/>
        <v>42415.168564814812</v>
      </c>
      <c r="T3934" s="14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8221</v>
      </c>
      <c r="G3935" t="s">
        <v>8224</v>
      </c>
      <c r="H3935" t="s">
        <v>8246</v>
      </c>
      <c r="I3935" s="16">
        <v>1468716180</v>
      </c>
      <c r="J3935" s="16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0.15742857142857142</v>
      </c>
      <c r="P3935" s="19">
        <f t="shared" si="245"/>
        <v>91.833333333333329</v>
      </c>
      <c r="Q3935" t="s">
        <v>8326</v>
      </c>
      <c r="R3935" t="s">
        <v>8327</v>
      </c>
      <c r="S3935" s="14">
        <f t="shared" si="246"/>
        <v>42538.968310185184</v>
      </c>
      <c r="T3935" s="14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8221</v>
      </c>
      <c r="G3936" t="s">
        <v>8224</v>
      </c>
      <c r="H3936" t="s">
        <v>8246</v>
      </c>
      <c r="I3936" s="16">
        <v>1443704400</v>
      </c>
      <c r="J3936" s="1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0.11</v>
      </c>
      <c r="P3936" s="19">
        <f t="shared" si="245"/>
        <v>45.833333333333336</v>
      </c>
      <c r="Q3936" t="s">
        <v>8326</v>
      </c>
      <c r="R3936" t="s">
        <v>8327</v>
      </c>
      <c r="S3936" s="14">
        <f t="shared" si="246"/>
        <v>42233.671747685185</v>
      </c>
      <c r="T3936" s="14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8221</v>
      </c>
      <c r="G3937" t="s">
        <v>8225</v>
      </c>
      <c r="H3937" t="s">
        <v>8247</v>
      </c>
      <c r="I3937" s="16">
        <v>1443973546</v>
      </c>
      <c r="J3937" s="16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0.43833333333333335</v>
      </c>
      <c r="P3937" s="19">
        <f t="shared" si="245"/>
        <v>57.173913043478258</v>
      </c>
      <c r="Q3937" t="s">
        <v>8326</v>
      </c>
      <c r="R3937" t="s">
        <v>8327</v>
      </c>
      <c r="S3937" s="14">
        <f t="shared" si="246"/>
        <v>42221.656782407401</v>
      </c>
      <c r="T3937" s="14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9">
        <v>20000</v>
      </c>
      <c r="E3938" s="11">
        <v>0</v>
      </c>
      <c r="F3938" t="s">
        <v>8221</v>
      </c>
      <c r="G3938" t="s">
        <v>8224</v>
      </c>
      <c r="H3938" t="s">
        <v>8246</v>
      </c>
      <c r="I3938" s="16">
        <v>1480576720</v>
      </c>
      <c r="J3938" s="16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19" t="e">
        <f t="shared" si="245"/>
        <v>#DIV/0!</v>
      </c>
      <c r="Q3938" t="s">
        <v>8326</v>
      </c>
      <c r="R3938" t="s">
        <v>8327</v>
      </c>
      <c r="S3938" s="14">
        <f t="shared" si="246"/>
        <v>42675.262962962966</v>
      </c>
      <c r="T3938" s="14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8221</v>
      </c>
      <c r="G3939" t="s">
        <v>8224</v>
      </c>
      <c r="H3939" t="s">
        <v>8246</v>
      </c>
      <c r="I3939" s="16">
        <v>1468249760</v>
      </c>
      <c r="J3939" s="16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0.86135181975736563</v>
      </c>
      <c r="P3939" s="19">
        <f t="shared" si="245"/>
        <v>248.5</v>
      </c>
      <c r="Q3939" t="s">
        <v>8326</v>
      </c>
      <c r="R3939" t="s">
        <v>8327</v>
      </c>
      <c r="S3939" s="14">
        <f t="shared" si="246"/>
        <v>42534.631481481483</v>
      </c>
      <c r="T3939" s="14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8221</v>
      </c>
      <c r="G3940" t="s">
        <v>8224</v>
      </c>
      <c r="H3940" t="s">
        <v>8246</v>
      </c>
      <c r="I3940" s="16">
        <v>1435441454</v>
      </c>
      <c r="J3940" s="16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0.12196620583717357</v>
      </c>
      <c r="P3940" s="19">
        <f t="shared" si="245"/>
        <v>79.400000000000006</v>
      </c>
      <c r="Q3940" t="s">
        <v>8326</v>
      </c>
      <c r="R3940" t="s">
        <v>8327</v>
      </c>
      <c r="S3940" s="14">
        <f t="shared" si="246"/>
        <v>42151.905717592599</v>
      </c>
      <c r="T3940" s="14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8221</v>
      </c>
      <c r="G3941" t="s">
        <v>8226</v>
      </c>
      <c r="H3941" t="s">
        <v>8248</v>
      </c>
      <c r="I3941" s="16">
        <v>1412656200</v>
      </c>
      <c r="J3941" s="16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1E-3</v>
      </c>
      <c r="P3941" s="19">
        <f t="shared" si="245"/>
        <v>5</v>
      </c>
      <c r="Q3941" t="s">
        <v>8326</v>
      </c>
      <c r="R3941" t="s">
        <v>8327</v>
      </c>
      <c r="S3941" s="14">
        <f t="shared" si="246"/>
        <v>41915.400219907409</v>
      </c>
      <c r="T3941" s="14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8221</v>
      </c>
      <c r="G3942" t="s">
        <v>8224</v>
      </c>
      <c r="H3942" t="s">
        <v>8246</v>
      </c>
      <c r="I3942" s="16">
        <v>1420199351</v>
      </c>
      <c r="J3942" s="16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2.2000000000000001E-3</v>
      </c>
      <c r="P3942" s="19">
        <f t="shared" si="245"/>
        <v>5.5</v>
      </c>
      <c r="Q3942" t="s">
        <v>8326</v>
      </c>
      <c r="R3942" t="s">
        <v>8327</v>
      </c>
      <c r="S3942" s="14">
        <f t="shared" si="246"/>
        <v>41961.492488425924</v>
      </c>
      <c r="T3942" s="14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8221</v>
      </c>
      <c r="G3943" t="s">
        <v>8224</v>
      </c>
      <c r="H3943" t="s">
        <v>8246</v>
      </c>
      <c r="I3943" s="16">
        <v>1416877200</v>
      </c>
      <c r="J3943" s="16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9.0909090909090905E-3</v>
      </c>
      <c r="P3943" s="19">
        <f t="shared" si="245"/>
        <v>25</v>
      </c>
      <c r="Q3943" t="s">
        <v>8326</v>
      </c>
      <c r="R3943" t="s">
        <v>8327</v>
      </c>
      <c r="S3943" s="14">
        <f t="shared" si="246"/>
        <v>41940.587233796294</v>
      </c>
      <c r="T3943" s="14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9">
        <v>1200</v>
      </c>
      <c r="E3944" s="11">
        <v>0</v>
      </c>
      <c r="F3944" t="s">
        <v>8221</v>
      </c>
      <c r="G3944" t="s">
        <v>8224</v>
      </c>
      <c r="H3944" t="s">
        <v>8246</v>
      </c>
      <c r="I3944" s="16">
        <v>1434490914</v>
      </c>
      <c r="J3944" s="16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19" t="e">
        <f t="shared" si="245"/>
        <v>#DIV/0!</v>
      </c>
      <c r="Q3944" t="s">
        <v>8326</v>
      </c>
      <c r="R3944" t="s">
        <v>8327</v>
      </c>
      <c r="S3944" s="14">
        <f t="shared" si="246"/>
        <v>42111.904097222221</v>
      </c>
      <c r="T3944" s="14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8221</v>
      </c>
      <c r="G3945" t="s">
        <v>8224</v>
      </c>
      <c r="H3945" t="s">
        <v>8246</v>
      </c>
      <c r="I3945" s="16">
        <v>1446483000</v>
      </c>
      <c r="J3945" s="16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0.35639999999999999</v>
      </c>
      <c r="P3945" s="19">
        <f t="shared" si="245"/>
        <v>137.07692307692307</v>
      </c>
      <c r="Q3945" t="s">
        <v>8326</v>
      </c>
      <c r="R3945" t="s">
        <v>8327</v>
      </c>
      <c r="S3945" s="14">
        <f t="shared" si="246"/>
        <v>42279.778564814813</v>
      </c>
      <c r="T3945" s="14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9">
        <v>5000</v>
      </c>
      <c r="E3946" s="11">
        <v>0</v>
      </c>
      <c r="F3946" t="s">
        <v>8221</v>
      </c>
      <c r="G3946" t="s">
        <v>8224</v>
      </c>
      <c r="H3946" t="s">
        <v>8246</v>
      </c>
      <c r="I3946" s="16">
        <v>1440690875</v>
      </c>
      <c r="J3946" s="1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19" t="e">
        <f t="shared" si="245"/>
        <v>#DIV/0!</v>
      </c>
      <c r="Q3946" t="s">
        <v>8326</v>
      </c>
      <c r="R3946" t="s">
        <v>8327</v>
      </c>
      <c r="S3946" s="14">
        <f t="shared" si="246"/>
        <v>42213.662905092591</v>
      </c>
      <c r="T3946" s="14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8221</v>
      </c>
      <c r="G3947" t="s">
        <v>8224</v>
      </c>
      <c r="H3947" t="s">
        <v>8246</v>
      </c>
      <c r="I3947" s="16">
        <v>1431717268</v>
      </c>
      <c r="J3947" s="16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2.5000000000000001E-3</v>
      </c>
      <c r="P3947" s="19">
        <f t="shared" si="245"/>
        <v>5</v>
      </c>
      <c r="Q3947" t="s">
        <v>8326</v>
      </c>
      <c r="R3947" t="s">
        <v>8327</v>
      </c>
      <c r="S3947" s="14">
        <f t="shared" si="246"/>
        <v>42109.801712962959</v>
      </c>
      <c r="T3947" s="14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8221</v>
      </c>
      <c r="G3948" t="s">
        <v>8224</v>
      </c>
      <c r="H3948" t="s">
        <v>8246</v>
      </c>
      <c r="I3948" s="16">
        <v>1425110400</v>
      </c>
      <c r="J3948" s="16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3.2500000000000001E-2</v>
      </c>
      <c r="P3948" s="19">
        <f t="shared" si="245"/>
        <v>39</v>
      </c>
      <c r="Q3948" t="s">
        <v>8326</v>
      </c>
      <c r="R3948" t="s">
        <v>8327</v>
      </c>
      <c r="S3948" s="14">
        <f t="shared" si="246"/>
        <v>42031.833587962959</v>
      </c>
      <c r="T3948" s="14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8221</v>
      </c>
      <c r="G3949" t="s">
        <v>8224</v>
      </c>
      <c r="H3949" t="s">
        <v>8246</v>
      </c>
      <c r="I3949" s="16">
        <v>1475378744</v>
      </c>
      <c r="J3949" s="16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3.3666666666666664E-2</v>
      </c>
      <c r="P3949" s="19">
        <f t="shared" si="245"/>
        <v>50.5</v>
      </c>
      <c r="Q3949" t="s">
        <v>8326</v>
      </c>
      <c r="R3949" t="s">
        <v>8327</v>
      </c>
      <c r="S3949" s="14">
        <f t="shared" si="246"/>
        <v>42615.142870370371</v>
      </c>
      <c r="T3949" s="14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9">
        <v>30000</v>
      </c>
      <c r="E3950" s="11">
        <v>0</v>
      </c>
      <c r="F3950" t="s">
        <v>8221</v>
      </c>
      <c r="G3950" t="s">
        <v>8226</v>
      </c>
      <c r="H3950" t="s">
        <v>8248</v>
      </c>
      <c r="I3950" s="16">
        <v>1410076123</v>
      </c>
      <c r="J3950" s="16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19" t="e">
        <f t="shared" si="245"/>
        <v>#DIV/0!</v>
      </c>
      <c r="Q3950" t="s">
        <v>8326</v>
      </c>
      <c r="R3950" t="s">
        <v>8327</v>
      </c>
      <c r="S3950" s="14">
        <f t="shared" si="246"/>
        <v>41829.325497685182</v>
      </c>
      <c r="T3950" s="14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8221</v>
      </c>
      <c r="G3951" t="s">
        <v>8226</v>
      </c>
      <c r="H3951" t="s">
        <v>8248</v>
      </c>
      <c r="I3951" s="16">
        <v>1423623221</v>
      </c>
      <c r="J3951" s="16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0.15770000000000001</v>
      </c>
      <c r="P3951" s="19">
        <f t="shared" si="245"/>
        <v>49.28125</v>
      </c>
      <c r="Q3951" t="s">
        <v>8326</v>
      </c>
      <c r="R3951" t="s">
        <v>8327</v>
      </c>
      <c r="S3951" s="14">
        <f t="shared" si="246"/>
        <v>42016.120613425926</v>
      </c>
      <c r="T3951" s="14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8221</v>
      </c>
      <c r="G3952" t="s">
        <v>8224</v>
      </c>
      <c r="H3952" t="s">
        <v>8246</v>
      </c>
      <c r="I3952" s="16">
        <v>1460140500</v>
      </c>
      <c r="J3952" s="16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6.2500000000000003E-3</v>
      </c>
      <c r="P3952" s="19">
        <f t="shared" si="245"/>
        <v>25</v>
      </c>
      <c r="Q3952" t="s">
        <v>8326</v>
      </c>
      <c r="R3952" t="s">
        <v>8327</v>
      </c>
      <c r="S3952" s="14">
        <f t="shared" si="246"/>
        <v>42439.702314814815</v>
      </c>
      <c r="T3952" s="14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8221</v>
      </c>
      <c r="G3953" t="s">
        <v>8241</v>
      </c>
      <c r="H3953" t="s">
        <v>8249</v>
      </c>
      <c r="I3953" s="16">
        <v>1462301342</v>
      </c>
      <c r="J3953" s="16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5.0000000000000004E-6</v>
      </c>
      <c r="P3953" s="19">
        <f t="shared" si="245"/>
        <v>1</v>
      </c>
      <c r="Q3953" t="s">
        <v>8326</v>
      </c>
      <c r="R3953" t="s">
        <v>8327</v>
      </c>
      <c r="S3953" s="14">
        <f t="shared" si="246"/>
        <v>42433.825717592597</v>
      </c>
      <c r="T3953" s="14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8221</v>
      </c>
      <c r="G3954" t="s">
        <v>8224</v>
      </c>
      <c r="H3954" t="s">
        <v>8246</v>
      </c>
      <c r="I3954" s="16">
        <v>1445885890</v>
      </c>
      <c r="J3954" s="16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9.6153846153846159E-4</v>
      </c>
      <c r="P3954" s="19">
        <f t="shared" si="245"/>
        <v>25</v>
      </c>
      <c r="Q3954" t="s">
        <v>8326</v>
      </c>
      <c r="R3954" t="s">
        <v>8327</v>
      </c>
      <c r="S3954" s="14">
        <f t="shared" si="246"/>
        <v>42243.790393518517</v>
      </c>
      <c r="T3954" s="14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9">
        <v>17600</v>
      </c>
      <c r="E3955" s="11">
        <v>0</v>
      </c>
      <c r="F3955" t="s">
        <v>8221</v>
      </c>
      <c r="G3955" t="s">
        <v>8224</v>
      </c>
      <c r="H3955" t="s">
        <v>8246</v>
      </c>
      <c r="I3955" s="16">
        <v>1469834940</v>
      </c>
      <c r="J3955" s="16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19" t="e">
        <f t="shared" si="245"/>
        <v>#DIV/0!</v>
      </c>
      <c r="Q3955" t="s">
        <v>8326</v>
      </c>
      <c r="R3955" t="s">
        <v>8327</v>
      </c>
      <c r="S3955" s="14">
        <f t="shared" si="246"/>
        <v>42550.048449074078</v>
      </c>
      <c r="T3955" s="14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9">
        <v>25000</v>
      </c>
      <c r="E3956" s="11">
        <v>0</v>
      </c>
      <c r="F3956" t="s">
        <v>8221</v>
      </c>
      <c r="G3956" t="s">
        <v>8229</v>
      </c>
      <c r="H3956" t="s">
        <v>8251</v>
      </c>
      <c r="I3956" s="16">
        <v>1405352264</v>
      </c>
      <c r="J3956" s="1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19" t="e">
        <f t="shared" si="245"/>
        <v>#DIV/0!</v>
      </c>
      <c r="Q3956" t="s">
        <v>8326</v>
      </c>
      <c r="R3956" t="s">
        <v>8327</v>
      </c>
      <c r="S3956" s="14">
        <f t="shared" si="246"/>
        <v>41774.651203703703</v>
      </c>
      <c r="T3956" s="14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8221</v>
      </c>
      <c r="G3957" t="s">
        <v>8224</v>
      </c>
      <c r="H3957" t="s">
        <v>8246</v>
      </c>
      <c r="I3957" s="16">
        <v>1448745741</v>
      </c>
      <c r="J3957" s="16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0.24285714285714285</v>
      </c>
      <c r="P3957" s="19">
        <f t="shared" si="245"/>
        <v>53.125</v>
      </c>
      <c r="Q3957" t="s">
        <v>8326</v>
      </c>
      <c r="R3957" t="s">
        <v>8327</v>
      </c>
      <c r="S3957" s="14">
        <f t="shared" si="246"/>
        <v>42306.848854166667</v>
      </c>
      <c r="T3957" s="14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9">
        <v>5500</v>
      </c>
      <c r="E3958" s="11">
        <v>0</v>
      </c>
      <c r="F3958" t="s">
        <v>8221</v>
      </c>
      <c r="G3958" t="s">
        <v>8224</v>
      </c>
      <c r="H3958" t="s">
        <v>8246</v>
      </c>
      <c r="I3958" s="16">
        <v>1461543600</v>
      </c>
      <c r="J3958" s="16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19" t="e">
        <f t="shared" si="245"/>
        <v>#DIV/0!</v>
      </c>
      <c r="Q3958" t="s">
        <v>8326</v>
      </c>
      <c r="R3958" t="s">
        <v>8327</v>
      </c>
      <c r="S3958" s="14">
        <f t="shared" si="246"/>
        <v>42457.932025462964</v>
      </c>
      <c r="T3958" s="14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8221</v>
      </c>
      <c r="G3959" t="s">
        <v>8224</v>
      </c>
      <c r="H3959" t="s">
        <v>8246</v>
      </c>
      <c r="I3959" s="16">
        <v>1468020354</v>
      </c>
      <c r="J3959" s="16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2.5000000000000001E-4</v>
      </c>
      <c r="P3959" s="19">
        <f t="shared" si="245"/>
        <v>7</v>
      </c>
      <c r="Q3959" t="s">
        <v>8326</v>
      </c>
      <c r="R3959" t="s">
        <v>8327</v>
      </c>
      <c r="S3959" s="14">
        <f t="shared" si="246"/>
        <v>42513.976319444439</v>
      </c>
      <c r="T3959" s="14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8221</v>
      </c>
      <c r="G3960" t="s">
        <v>8224</v>
      </c>
      <c r="H3960" t="s">
        <v>8246</v>
      </c>
      <c r="I3960" s="16">
        <v>1406988000</v>
      </c>
      <c r="J3960" s="16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0.32050000000000001</v>
      </c>
      <c r="P3960" s="19">
        <f t="shared" si="245"/>
        <v>40.0625</v>
      </c>
      <c r="Q3960" t="s">
        <v>8326</v>
      </c>
      <c r="R3960" t="s">
        <v>8327</v>
      </c>
      <c r="S3960" s="14">
        <f t="shared" si="246"/>
        <v>41816.950370370374</v>
      </c>
      <c r="T3960" s="14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8221</v>
      </c>
      <c r="G3961" t="s">
        <v>8224</v>
      </c>
      <c r="H3961" t="s">
        <v>8246</v>
      </c>
      <c r="I3961" s="16">
        <v>1411930556</v>
      </c>
      <c r="J3961" s="16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0.24333333333333335</v>
      </c>
      <c r="P3961" s="19">
        <f t="shared" si="245"/>
        <v>24.333333333333332</v>
      </c>
      <c r="Q3961" t="s">
        <v>8326</v>
      </c>
      <c r="R3961" t="s">
        <v>8327</v>
      </c>
      <c r="S3961" s="14">
        <f t="shared" si="246"/>
        <v>41880.788842592592</v>
      </c>
      <c r="T3961" s="14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8221</v>
      </c>
      <c r="G3962" t="s">
        <v>8224</v>
      </c>
      <c r="H3962" t="s">
        <v>8246</v>
      </c>
      <c r="I3962" s="16">
        <v>1451852256</v>
      </c>
      <c r="J3962" s="16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1.4999999999999999E-2</v>
      </c>
      <c r="P3962" s="19">
        <f t="shared" si="245"/>
        <v>11.25</v>
      </c>
      <c r="Q3962" t="s">
        <v>8326</v>
      </c>
      <c r="R3962" t="s">
        <v>8327</v>
      </c>
      <c r="S3962" s="14">
        <f t="shared" si="246"/>
        <v>42342.845555555556</v>
      </c>
      <c r="T3962" s="14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8221</v>
      </c>
      <c r="G3963" t="s">
        <v>8225</v>
      </c>
      <c r="H3963" t="s">
        <v>8247</v>
      </c>
      <c r="I3963" s="16">
        <v>1399584210</v>
      </c>
      <c r="J3963" s="16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4.1999999999999997E-3</v>
      </c>
      <c r="P3963" s="19">
        <f t="shared" si="245"/>
        <v>10.5</v>
      </c>
      <c r="Q3963" t="s">
        <v>8326</v>
      </c>
      <c r="R3963" t="s">
        <v>8327</v>
      </c>
      <c r="S3963" s="14">
        <f t="shared" si="246"/>
        <v>41745.891319444447</v>
      </c>
      <c r="T3963" s="14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8221</v>
      </c>
      <c r="G3964" t="s">
        <v>8225</v>
      </c>
      <c r="H3964" t="s">
        <v>8247</v>
      </c>
      <c r="I3964" s="16">
        <v>1448722494</v>
      </c>
      <c r="J3964" s="16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3.214285714285714E-2</v>
      </c>
      <c r="P3964" s="19">
        <f t="shared" si="245"/>
        <v>15</v>
      </c>
      <c r="Q3964" t="s">
        <v>8326</v>
      </c>
      <c r="R3964" t="s">
        <v>8327</v>
      </c>
      <c r="S3964" s="14">
        <f t="shared" si="246"/>
        <v>42311.621458333335</v>
      </c>
      <c r="T3964" s="14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9">
        <v>10000</v>
      </c>
      <c r="E3965" s="11">
        <v>0</v>
      </c>
      <c r="F3965" t="s">
        <v>8221</v>
      </c>
      <c r="G3965" t="s">
        <v>8229</v>
      </c>
      <c r="H3965" t="s">
        <v>8251</v>
      </c>
      <c r="I3965" s="16">
        <v>1447821717</v>
      </c>
      <c r="J3965" s="16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19" t="e">
        <f t="shared" si="245"/>
        <v>#DIV/0!</v>
      </c>
      <c r="Q3965" t="s">
        <v>8326</v>
      </c>
      <c r="R3965" t="s">
        <v>8327</v>
      </c>
      <c r="S3965" s="14">
        <f t="shared" si="246"/>
        <v>42296.154131944444</v>
      </c>
      <c r="T3965" s="14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8221</v>
      </c>
      <c r="G3966" t="s">
        <v>8224</v>
      </c>
      <c r="H3966" t="s">
        <v>8246</v>
      </c>
      <c r="I3966" s="16">
        <v>1429460386</v>
      </c>
      <c r="J3966" s="1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6.3E-2</v>
      </c>
      <c r="P3966" s="19">
        <f t="shared" si="245"/>
        <v>42</v>
      </c>
      <c r="Q3966" t="s">
        <v>8326</v>
      </c>
      <c r="R3966" t="s">
        <v>8327</v>
      </c>
      <c r="S3966" s="14">
        <f t="shared" si="246"/>
        <v>42053.722060185188</v>
      </c>
      <c r="T3966" s="14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8221</v>
      </c>
      <c r="G3967" t="s">
        <v>8224</v>
      </c>
      <c r="H3967" t="s">
        <v>8246</v>
      </c>
      <c r="I3967" s="16">
        <v>1460608780</v>
      </c>
      <c r="J3967" s="16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0.14249999999999999</v>
      </c>
      <c r="P3967" s="19">
        <f t="shared" si="245"/>
        <v>71.25</v>
      </c>
      <c r="Q3967" t="s">
        <v>8326</v>
      </c>
      <c r="R3967" t="s">
        <v>8327</v>
      </c>
      <c r="S3967" s="14">
        <f t="shared" si="246"/>
        <v>42414.235879629632</v>
      </c>
      <c r="T3967" s="14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8221</v>
      </c>
      <c r="G3968" t="s">
        <v>8224</v>
      </c>
      <c r="H3968" t="s">
        <v>8246</v>
      </c>
      <c r="I3968" s="16">
        <v>1406170740</v>
      </c>
      <c r="J3968" s="16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6.0000000000000001E-3</v>
      </c>
      <c r="P3968" s="19">
        <f t="shared" si="245"/>
        <v>22.5</v>
      </c>
      <c r="Q3968" t="s">
        <v>8326</v>
      </c>
      <c r="R3968" t="s">
        <v>8327</v>
      </c>
      <c r="S3968" s="14">
        <f t="shared" si="246"/>
        <v>41801.711550925924</v>
      </c>
      <c r="T3968" s="14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8221</v>
      </c>
      <c r="G3969" t="s">
        <v>8224</v>
      </c>
      <c r="H3969" t="s">
        <v>8246</v>
      </c>
      <c r="I3969" s="16">
        <v>1488783507</v>
      </c>
      <c r="J3969" s="16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0.2411764705882353</v>
      </c>
      <c r="P3969" s="19">
        <f t="shared" si="245"/>
        <v>41</v>
      </c>
      <c r="Q3969" t="s">
        <v>8326</v>
      </c>
      <c r="R3969" t="s">
        <v>8327</v>
      </c>
      <c r="S3969" s="14">
        <f t="shared" si="246"/>
        <v>42770.290590277778</v>
      </c>
      <c r="T3969" s="14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8221</v>
      </c>
      <c r="G3970" t="s">
        <v>8224</v>
      </c>
      <c r="H3970" t="s">
        <v>8246</v>
      </c>
      <c r="I3970" s="16">
        <v>1463945673</v>
      </c>
      <c r="J3970" s="16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0.10539999999999999</v>
      </c>
      <c r="P3970" s="19">
        <f t="shared" si="245"/>
        <v>47.909090909090907</v>
      </c>
      <c r="Q3970" t="s">
        <v>8326</v>
      </c>
      <c r="R3970" t="s">
        <v>8327</v>
      </c>
      <c r="S3970" s="14">
        <f t="shared" si="246"/>
        <v>42452.815659722226</v>
      </c>
      <c r="T3970" s="14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8221</v>
      </c>
      <c r="G3971" t="s">
        <v>8224</v>
      </c>
      <c r="H3971" t="s">
        <v>8246</v>
      </c>
      <c r="I3971" s="16">
        <v>1472442900</v>
      </c>
      <c r="J3971" s="16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E3971/D3971</f>
        <v>7.4690265486725665E-2</v>
      </c>
      <c r="P3971" s="19">
        <f t="shared" ref="P3971:P4034" si="249">E3971/L3971</f>
        <v>35.166666666666664</v>
      </c>
      <c r="Q3971" t="s">
        <v>8326</v>
      </c>
      <c r="R3971" t="s">
        <v>8327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8221</v>
      </c>
      <c r="G3972" t="s">
        <v>8224</v>
      </c>
      <c r="H3972" t="s">
        <v>8246</v>
      </c>
      <c r="I3972" s="16">
        <v>1460925811</v>
      </c>
      <c r="J3972" s="16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7.3333333333333334E-4</v>
      </c>
      <c r="P3972" s="19">
        <f t="shared" si="249"/>
        <v>5.5</v>
      </c>
      <c r="Q3972" t="s">
        <v>8326</v>
      </c>
      <c r="R3972" t="s">
        <v>8327</v>
      </c>
      <c r="S3972" s="14">
        <f t="shared" si="250"/>
        <v>42447.863553240735</v>
      </c>
      <c r="T3972" s="14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8221</v>
      </c>
      <c r="G3973" t="s">
        <v>8224</v>
      </c>
      <c r="H3973" t="s">
        <v>8246</v>
      </c>
      <c r="I3973" s="16">
        <v>1405947126</v>
      </c>
      <c r="J3973" s="16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9.7142857142857135E-3</v>
      </c>
      <c r="P3973" s="19">
        <f t="shared" si="249"/>
        <v>22.666666666666668</v>
      </c>
      <c r="Q3973" t="s">
        <v>8326</v>
      </c>
      <c r="R3973" t="s">
        <v>8327</v>
      </c>
      <c r="S3973" s="14">
        <f t="shared" si="250"/>
        <v>41811.536180555559</v>
      </c>
      <c r="T3973" s="14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8221</v>
      </c>
      <c r="G3974" t="s">
        <v>8224</v>
      </c>
      <c r="H3974" t="s">
        <v>8246</v>
      </c>
      <c r="I3974" s="16">
        <v>1423186634</v>
      </c>
      <c r="J3974" s="16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0.21099999999999999</v>
      </c>
      <c r="P3974" s="19">
        <f t="shared" si="249"/>
        <v>26.375</v>
      </c>
      <c r="Q3974" t="s">
        <v>8326</v>
      </c>
      <c r="R3974" t="s">
        <v>8327</v>
      </c>
      <c r="S3974" s="14">
        <f t="shared" si="250"/>
        <v>41981.067523148144</v>
      </c>
      <c r="T3974" s="14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8221</v>
      </c>
      <c r="G3975" t="s">
        <v>8224</v>
      </c>
      <c r="H3975" t="s">
        <v>8246</v>
      </c>
      <c r="I3975" s="16">
        <v>1462766400</v>
      </c>
      <c r="J3975" s="16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0.78100000000000003</v>
      </c>
      <c r="P3975" s="19">
        <f t="shared" si="249"/>
        <v>105.54054054054055</v>
      </c>
      <c r="Q3975" t="s">
        <v>8326</v>
      </c>
      <c r="R3975" t="s">
        <v>8327</v>
      </c>
      <c r="S3975" s="14">
        <f t="shared" si="250"/>
        <v>42469.68414351852</v>
      </c>
      <c r="T3975" s="14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8221</v>
      </c>
      <c r="G3976" t="s">
        <v>8225</v>
      </c>
      <c r="H3976" t="s">
        <v>8247</v>
      </c>
      <c r="I3976" s="16">
        <v>1464872848</v>
      </c>
      <c r="J3976" s="1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0.32</v>
      </c>
      <c r="P3976" s="19">
        <f t="shared" si="249"/>
        <v>29.09090909090909</v>
      </c>
      <c r="Q3976" t="s">
        <v>8326</v>
      </c>
      <c r="R3976" t="s">
        <v>8327</v>
      </c>
      <c r="S3976" s="14">
        <f t="shared" si="250"/>
        <v>42493.546851851846</v>
      </c>
      <c r="T3976" s="14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9">
        <v>678</v>
      </c>
      <c r="E3977" s="11">
        <v>0</v>
      </c>
      <c r="F3977" t="s">
        <v>8221</v>
      </c>
      <c r="G3977" t="s">
        <v>8224</v>
      </c>
      <c r="H3977" t="s">
        <v>8246</v>
      </c>
      <c r="I3977" s="16">
        <v>1468442898</v>
      </c>
      <c r="J3977" s="16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19" t="e">
        <f t="shared" si="249"/>
        <v>#DIV/0!</v>
      </c>
      <c r="Q3977" t="s">
        <v>8326</v>
      </c>
      <c r="R3977" t="s">
        <v>8327</v>
      </c>
      <c r="S3977" s="14">
        <f t="shared" si="250"/>
        <v>42534.866875</v>
      </c>
      <c r="T3977" s="14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8221</v>
      </c>
      <c r="G3978" t="s">
        <v>8224</v>
      </c>
      <c r="H3978" t="s">
        <v>8246</v>
      </c>
      <c r="I3978" s="16">
        <v>1406876400</v>
      </c>
      <c r="J3978" s="16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0.47692307692307695</v>
      </c>
      <c r="P3978" s="19">
        <f t="shared" si="249"/>
        <v>62</v>
      </c>
      <c r="Q3978" t="s">
        <v>8326</v>
      </c>
      <c r="R3978" t="s">
        <v>8327</v>
      </c>
      <c r="S3978" s="14">
        <f t="shared" si="250"/>
        <v>41830.858344907407</v>
      </c>
      <c r="T3978" s="14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8221</v>
      </c>
      <c r="G3979" t="s">
        <v>8224</v>
      </c>
      <c r="H3979" t="s">
        <v>8246</v>
      </c>
      <c r="I3979" s="16">
        <v>1469213732</v>
      </c>
      <c r="J3979" s="16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1.4500000000000001E-2</v>
      </c>
      <c r="P3979" s="19">
        <f t="shared" si="249"/>
        <v>217.5</v>
      </c>
      <c r="Q3979" t="s">
        <v>8326</v>
      </c>
      <c r="R3979" t="s">
        <v>8327</v>
      </c>
      <c r="S3979" s="14">
        <f t="shared" si="250"/>
        <v>42543.788564814815</v>
      </c>
      <c r="T3979" s="14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8221</v>
      </c>
      <c r="G3980" t="s">
        <v>8224</v>
      </c>
      <c r="H3980" t="s">
        <v>8246</v>
      </c>
      <c r="I3980" s="16">
        <v>1422717953</v>
      </c>
      <c r="J3980" s="16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0.107</v>
      </c>
      <c r="P3980" s="19">
        <f t="shared" si="249"/>
        <v>26.75</v>
      </c>
      <c r="Q3980" t="s">
        <v>8326</v>
      </c>
      <c r="R3980" t="s">
        <v>8327</v>
      </c>
      <c r="S3980" s="14">
        <f t="shared" si="250"/>
        <v>41975.642974537041</v>
      </c>
      <c r="T3980" s="14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8221</v>
      </c>
      <c r="G3981" t="s">
        <v>8225</v>
      </c>
      <c r="H3981" t="s">
        <v>8247</v>
      </c>
      <c r="I3981" s="16">
        <v>1427659200</v>
      </c>
      <c r="J3981" s="16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1.8333333333333333E-2</v>
      </c>
      <c r="P3981" s="19">
        <f t="shared" si="249"/>
        <v>18.333333333333332</v>
      </c>
      <c r="Q3981" t="s">
        <v>8326</v>
      </c>
      <c r="R3981" t="s">
        <v>8327</v>
      </c>
      <c r="S3981" s="14">
        <f t="shared" si="250"/>
        <v>42069.903437500005</v>
      </c>
      <c r="T3981" s="14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8221</v>
      </c>
      <c r="G3982" t="s">
        <v>8224</v>
      </c>
      <c r="H3982" t="s">
        <v>8246</v>
      </c>
      <c r="I3982" s="16">
        <v>1404570147</v>
      </c>
      <c r="J3982" s="16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0.18</v>
      </c>
      <c r="P3982" s="19">
        <f t="shared" si="249"/>
        <v>64.285714285714292</v>
      </c>
      <c r="Q3982" t="s">
        <v>8326</v>
      </c>
      <c r="R3982" t="s">
        <v>8327</v>
      </c>
      <c r="S3982" s="14">
        <f t="shared" si="250"/>
        <v>41795.598923611113</v>
      </c>
      <c r="T3982" s="14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8221</v>
      </c>
      <c r="G3983" t="s">
        <v>8224</v>
      </c>
      <c r="H3983" t="s">
        <v>8246</v>
      </c>
      <c r="I3983" s="16">
        <v>1468729149</v>
      </c>
      <c r="J3983" s="16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4.0833333333333333E-2</v>
      </c>
      <c r="P3983" s="19">
        <f t="shared" si="249"/>
        <v>175</v>
      </c>
      <c r="Q3983" t="s">
        <v>8326</v>
      </c>
      <c r="R3983" t="s">
        <v>8327</v>
      </c>
      <c r="S3983" s="14">
        <f t="shared" si="250"/>
        <v>42508.179965277777</v>
      </c>
      <c r="T3983" s="14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8221</v>
      </c>
      <c r="G3984" t="s">
        <v>8225</v>
      </c>
      <c r="H3984" t="s">
        <v>8247</v>
      </c>
      <c r="I3984" s="16">
        <v>1436297180</v>
      </c>
      <c r="J3984" s="16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0.2</v>
      </c>
      <c r="P3984" s="19">
        <f t="shared" si="249"/>
        <v>34</v>
      </c>
      <c r="Q3984" t="s">
        <v>8326</v>
      </c>
      <c r="R3984" t="s">
        <v>8327</v>
      </c>
      <c r="S3984" s="14">
        <f t="shared" si="250"/>
        <v>42132.809953703705</v>
      </c>
      <c r="T3984" s="14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8221</v>
      </c>
      <c r="G3985" t="s">
        <v>8224</v>
      </c>
      <c r="H3985" t="s">
        <v>8246</v>
      </c>
      <c r="I3985" s="16">
        <v>1400569140</v>
      </c>
      <c r="J3985" s="16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0.34802513464991025</v>
      </c>
      <c r="P3985" s="19">
        <f t="shared" si="249"/>
        <v>84.282608695652172</v>
      </c>
      <c r="Q3985" t="s">
        <v>8326</v>
      </c>
      <c r="R3985" t="s">
        <v>8327</v>
      </c>
      <c r="S3985" s="14">
        <f t="shared" si="250"/>
        <v>41747.86986111111</v>
      </c>
      <c r="T3985" s="14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8221</v>
      </c>
      <c r="G3986" t="s">
        <v>8225</v>
      </c>
      <c r="H3986" t="s">
        <v>8247</v>
      </c>
      <c r="I3986" s="16">
        <v>1415404800</v>
      </c>
      <c r="J3986" s="1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6.3333333333333339E-2</v>
      </c>
      <c r="P3986" s="19">
        <f t="shared" si="249"/>
        <v>9.5</v>
      </c>
      <c r="Q3986" t="s">
        <v>8326</v>
      </c>
      <c r="R3986" t="s">
        <v>8327</v>
      </c>
      <c r="S3986" s="14">
        <f t="shared" si="250"/>
        <v>41920.963472222218</v>
      </c>
      <c r="T3986" s="14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8221</v>
      </c>
      <c r="G3987" t="s">
        <v>8224</v>
      </c>
      <c r="H3987" t="s">
        <v>8246</v>
      </c>
      <c r="I3987" s="16">
        <v>1456002300</v>
      </c>
      <c r="J3987" s="16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0.32050000000000001</v>
      </c>
      <c r="P3987" s="19">
        <f t="shared" si="249"/>
        <v>33.736842105263158</v>
      </c>
      <c r="Q3987" t="s">
        <v>8326</v>
      </c>
      <c r="R3987" t="s">
        <v>8327</v>
      </c>
      <c r="S3987" s="14">
        <f t="shared" si="250"/>
        <v>42399.707407407404</v>
      </c>
      <c r="T3987" s="14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8221</v>
      </c>
      <c r="G3988" t="s">
        <v>8225</v>
      </c>
      <c r="H3988" t="s">
        <v>8247</v>
      </c>
      <c r="I3988" s="16">
        <v>1462539840</v>
      </c>
      <c r="J3988" s="16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9.7600000000000006E-2</v>
      </c>
      <c r="P3988" s="19">
        <f t="shared" si="249"/>
        <v>37.53846153846154</v>
      </c>
      <c r="Q3988" t="s">
        <v>8326</v>
      </c>
      <c r="R3988" t="s">
        <v>8327</v>
      </c>
      <c r="S3988" s="14">
        <f t="shared" si="250"/>
        <v>42467.548541666663</v>
      </c>
      <c r="T3988" s="14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8221</v>
      </c>
      <c r="G3989" t="s">
        <v>8225</v>
      </c>
      <c r="H3989" t="s">
        <v>8247</v>
      </c>
      <c r="I3989" s="16">
        <v>1400278290</v>
      </c>
      <c r="J3989" s="16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0.3775</v>
      </c>
      <c r="P3989" s="19">
        <f t="shared" si="249"/>
        <v>11.615384615384615</v>
      </c>
      <c r="Q3989" t="s">
        <v>8326</v>
      </c>
      <c r="R3989" t="s">
        <v>8327</v>
      </c>
      <c r="S3989" s="14">
        <f t="shared" si="250"/>
        <v>41765.92465277778</v>
      </c>
      <c r="T3989" s="14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8221</v>
      </c>
      <c r="G3990" t="s">
        <v>8224</v>
      </c>
      <c r="H3990" t="s">
        <v>8246</v>
      </c>
      <c r="I3990" s="16">
        <v>1440813413</v>
      </c>
      <c r="J3990" s="16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2.1333333333333333E-2</v>
      </c>
      <c r="P3990" s="19">
        <f t="shared" si="249"/>
        <v>8</v>
      </c>
      <c r="Q3990" t="s">
        <v>8326</v>
      </c>
      <c r="R3990" t="s">
        <v>8327</v>
      </c>
      <c r="S3990" s="14">
        <f t="shared" si="250"/>
        <v>42230.08116898148</v>
      </c>
      <c r="T3990" s="14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9">
        <v>3000</v>
      </c>
      <c r="E3991" s="11">
        <v>0</v>
      </c>
      <c r="F3991" t="s">
        <v>8221</v>
      </c>
      <c r="G3991" t="s">
        <v>8224</v>
      </c>
      <c r="H3991" t="s">
        <v>8246</v>
      </c>
      <c r="I3991" s="16">
        <v>1447009181</v>
      </c>
      <c r="J3991" s="16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19" t="e">
        <f t="shared" si="249"/>
        <v>#DIV/0!</v>
      </c>
      <c r="Q3991" t="s">
        <v>8326</v>
      </c>
      <c r="R3991" t="s">
        <v>8327</v>
      </c>
      <c r="S3991" s="14">
        <f t="shared" si="250"/>
        <v>42286.749780092592</v>
      </c>
      <c r="T3991" s="14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8221</v>
      </c>
      <c r="G3992" t="s">
        <v>8225</v>
      </c>
      <c r="H3992" t="s">
        <v>8247</v>
      </c>
      <c r="I3992" s="16">
        <v>1456934893</v>
      </c>
      <c r="J3992" s="16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4.1818181818181817E-2</v>
      </c>
      <c r="P3992" s="19">
        <f t="shared" si="249"/>
        <v>23</v>
      </c>
      <c r="Q3992" t="s">
        <v>8326</v>
      </c>
      <c r="R3992" t="s">
        <v>8327</v>
      </c>
      <c r="S3992" s="14">
        <f t="shared" si="250"/>
        <v>42401.672372685185</v>
      </c>
      <c r="T3992" s="14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8221</v>
      </c>
      <c r="G3993" t="s">
        <v>8224</v>
      </c>
      <c r="H3993" t="s">
        <v>8246</v>
      </c>
      <c r="I3993" s="16">
        <v>1433086082</v>
      </c>
      <c r="J3993" s="16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0.2</v>
      </c>
      <c r="P3993" s="19">
        <f t="shared" si="249"/>
        <v>100</v>
      </c>
      <c r="Q3993" t="s">
        <v>8326</v>
      </c>
      <c r="R3993" t="s">
        <v>8327</v>
      </c>
      <c r="S3993" s="14">
        <f t="shared" si="250"/>
        <v>42125.644467592589</v>
      </c>
      <c r="T3993" s="14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8221</v>
      </c>
      <c r="G3994" t="s">
        <v>8224</v>
      </c>
      <c r="H3994" t="s">
        <v>8246</v>
      </c>
      <c r="I3994" s="16">
        <v>1449876859</v>
      </c>
      <c r="J3994" s="16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5.4100000000000002E-2</v>
      </c>
      <c r="P3994" s="19">
        <f t="shared" si="249"/>
        <v>60.111111111111114</v>
      </c>
      <c r="Q3994" t="s">
        <v>8326</v>
      </c>
      <c r="R3994" t="s">
        <v>8327</v>
      </c>
      <c r="S3994" s="14">
        <f t="shared" si="250"/>
        <v>42289.94049768518</v>
      </c>
      <c r="T3994" s="14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8221</v>
      </c>
      <c r="G3995" t="s">
        <v>8224</v>
      </c>
      <c r="H3995" t="s">
        <v>8246</v>
      </c>
      <c r="I3995" s="16">
        <v>1431549912</v>
      </c>
      <c r="J3995" s="16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6.0000000000000002E-5</v>
      </c>
      <c r="P3995" s="19">
        <f t="shared" si="249"/>
        <v>3</v>
      </c>
      <c r="Q3995" t="s">
        <v>8326</v>
      </c>
      <c r="R3995" t="s">
        <v>8327</v>
      </c>
      <c r="S3995" s="14">
        <f t="shared" si="250"/>
        <v>42107.864722222221</v>
      </c>
      <c r="T3995" s="14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8221</v>
      </c>
      <c r="G3996" t="s">
        <v>8224</v>
      </c>
      <c r="H3996" t="s">
        <v>8246</v>
      </c>
      <c r="I3996" s="16">
        <v>1405761690</v>
      </c>
      <c r="J3996" s="1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2.5000000000000001E-3</v>
      </c>
      <c r="P3996" s="19">
        <f t="shared" si="249"/>
        <v>5</v>
      </c>
      <c r="Q3996" t="s">
        <v>8326</v>
      </c>
      <c r="R3996" t="s">
        <v>8327</v>
      </c>
      <c r="S3996" s="14">
        <f t="shared" si="250"/>
        <v>41809.389930555553</v>
      </c>
      <c r="T3996" s="14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8221</v>
      </c>
      <c r="G3997" t="s">
        <v>8225</v>
      </c>
      <c r="H3997" t="s">
        <v>8247</v>
      </c>
      <c r="I3997" s="16">
        <v>1423913220</v>
      </c>
      <c r="J3997" s="16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0.35</v>
      </c>
      <c r="P3997" s="19">
        <f t="shared" si="249"/>
        <v>17.5</v>
      </c>
      <c r="Q3997" t="s">
        <v>8326</v>
      </c>
      <c r="R3997" t="s">
        <v>8327</v>
      </c>
      <c r="S3997" s="14">
        <f t="shared" si="250"/>
        <v>42019.683761574073</v>
      </c>
      <c r="T3997" s="14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8221</v>
      </c>
      <c r="G3998" t="s">
        <v>8224</v>
      </c>
      <c r="H3998" t="s">
        <v>8246</v>
      </c>
      <c r="I3998" s="16">
        <v>1416499440</v>
      </c>
      <c r="J3998" s="16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0.16566666666666666</v>
      </c>
      <c r="P3998" s="19">
        <f t="shared" si="249"/>
        <v>29.235294117647058</v>
      </c>
      <c r="Q3998" t="s">
        <v>8326</v>
      </c>
      <c r="R3998" t="s">
        <v>8327</v>
      </c>
      <c r="S3998" s="14">
        <f t="shared" si="250"/>
        <v>41950.26694444444</v>
      </c>
      <c r="T3998" s="14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9">
        <v>3000</v>
      </c>
      <c r="E3999" s="11">
        <v>0</v>
      </c>
      <c r="F3999" t="s">
        <v>8221</v>
      </c>
      <c r="G3999" t="s">
        <v>8225</v>
      </c>
      <c r="H3999" t="s">
        <v>8247</v>
      </c>
      <c r="I3999" s="16">
        <v>1428222221</v>
      </c>
      <c r="J3999" s="16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19" t="e">
        <f t="shared" si="249"/>
        <v>#DIV/0!</v>
      </c>
      <c r="Q3999" t="s">
        <v>8326</v>
      </c>
      <c r="R3999" t="s">
        <v>8327</v>
      </c>
      <c r="S3999" s="14">
        <f t="shared" si="250"/>
        <v>42069.391446759255</v>
      </c>
      <c r="T3999" s="14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8221</v>
      </c>
      <c r="G4000" t="s">
        <v>8224</v>
      </c>
      <c r="H4000" t="s">
        <v>8246</v>
      </c>
      <c r="I4000" s="16">
        <v>1427580426</v>
      </c>
      <c r="J4000" s="16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0.57199999999999995</v>
      </c>
      <c r="P4000" s="19">
        <f t="shared" si="249"/>
        <v>59.583333333333336</v>
      </c>
      <c r="Q4000" t="s">
        <v>8326</v>
      </c>
      <c r="R4000" t="s">
        <v>8327</v>
      </c>
      <c r="S4000" s="14">
        <f t="shared" si="250"/>
        <v>42061.963263888887</v>
      </c>
      <c r="T4000" s="14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8221</v>
      </c>
      <c r="G4001" t="s">
        <v>8224</v>
      </c>
      <c r="H4001" t="s">
        <v>8246</v>
      </c>
      <c r="I4001" s="16">
        <v>1409514709</v>
      </c>
      <c r="J4001" s="16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0.16514285714285715</v>
      </c>
      <c r="P4001" s="19">
        <f t="shared" si="249"/>
        <v>82.571428571428569</v>
      </c>
      <c r="Q4001" t="s">
        <v>8326</v>
      </c>
      <c r="R4001" t="s">
        <v>8327</v>
      </c>
      <c r="S4001" s="14">
        <f t="shared" si="250"/>
        <v>41842.828680555554</v>
      </c>
      <c r="T4001" s="14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8221</v>
      </c>
      <c r="G4002" t="s">
        <v>8224</v>
      </c>
      <c r="H4002" t="s">
        <v>8246</v>
      </c>
      <c r="I4002" s="16">
        <v>1462631358</v>
      </c>
      <c r="J4002" s="16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1.25E-3</v>
      </c>
      <c r="P4002" s="19">
        <f t="shared" si="249"/>
        <v>10</v>
      </c>
      <c r="Q4002" t="s">
        <v>8326</v>
      </c>
      <c r="R4002" t="s">
        <v>8327</v>
      </c>
      <c r="S4002" s="14">
        <f t="shared" si="250"/>
        <v>42437.64534722222</v>
      </c>
      <c r="T4002" s="14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8221</v>
      </c>
      <c r="G4003" t="s">
        <v>8225</v>
      </c>
      <c r="H4003" t="s">
        <v>8247</v>
      </c>
      <c r="I4003" s="16">
        <v>1488394800</v>
      </c>
      <c r="J4003" s="16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0.3775</v>
      </c>
      <c r="P4003" s="19">
        <f t="shared" si="249"/>
        <v>32.357142857142854</v>
      </c>
      <c r="Q4003" t="s">
        <v>8326</v>
      </c>
      <c r="R4003" t="s">
        <v>8327</v>
      </c>
      <c r="S4003" s="14">
        <f t="shared" si="250"/>
        <v>42775.964212962965</v>
      </c>
      <c r="T4003" s="14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8221</v>
      </c>
      <c r="G4004" t="s">
        <v>8224</v>
      </c>
      <c r="H4004" t="s">
        <v>8246</v>
      </c>
      <c r="I4004" s="16">
        <v>1411779761</v>
      </c>
      <c r="J4004" s="16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1.84E-2</v>
      </c>
      <c r="P4004" s="19">
        <f t="shared" si="249"/>
        <v>5.75</v>
      </c>
      <c r="Q4004" t="s">
        <v>8326</v>
      </c>
      <c r="R4004" t="s">
        <v>8327</v>
      </c>
      <c r="S4004" s="14">
        <f t="shared" si="250"/>
        <v>41879.043530092589</v>
      </c>
      <c r="T4004" s="14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8221</v>
      </c>
      <c r="G4005" t="s">
        <v>8224</v>
      </c>
      <c r="H4005" t="s">
        <v>8246</v>
      </c>
      <c r="I4005" s="16">
        <v>1424009147</v>
      </c>
      <c r="J4005" s="16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0.10050000000000001</v>
      </c>
      <c r="P4005" s="19">
        <f t="shared" si="249"/>
        <v>100.5</v>
      </c>
      <c r="Q4005" t="s">
        <v>8326</v>
      </c>
      <c r="R4005" t="s">
        <v>8327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8221</v>
      </c>
      <c r="G4006" t="s">
        <v>8224</v>
      </c>
      <c r="H4006" t="s">
        <v>8246</v>
      </c>
      <c r="I4006" s="16">
        <v>1412740457</v>
      </c>
      <c r="J4006" s="1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2E-3</v>
      </c>
      <c r="P4006" s="19">
        <f t="shared" si="249"/>
        <v>1</v>
      </c>
      <c r="Q4006" t="s">
        <v>8326</v>
      </c>
      <c r="R4006" t="s">
        <v>8327</v>
      </c>
      <c r="S4006" s="14">
        <f t="shared" si="250"/>
        <v>41890.16269675926</v>
      </c>
      <c r="T4006" s="14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8221</v>
      </c>
      <c r="G4007" t="s">
        <v>8224</v>
      </c>
      <c r="H4007" t="s">
        <v>8246</v>
      </c>
      <c r="I4007" s="16">
        <v>1413832985</v>
      </c>
      <c r="J4007" s="16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1.3333333333333334E-2</v>
      </c>
      <c r="P4007" s="19">
        <f t="shared" si="249"/>
        <v>20</v>
      </c>
      <c r="Q4007" t="s">
        <v>8326</v>
      </c>
      <c r="R4007" t="s">
        <v>8327</v>
      </c>
      <c r="S4007" s="14">
        <f t="shared" si="250"/>
        <v>41872.807696759257</v>
      </c>
      <c r="T4007" s="14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8221</v>
      </c>
      <c r="G4008" t="s">
        <v>8224</v>
      </c>
      <c r="H4008" t="s">
        <v>8246</v>
      </c>
      <c r="I4008" s="16">
        <v>1455647587</v>
      </c>
      <c r="J4008" s="16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6.666666666666667E-5</v>
      </c>
      <c r="P4008" s="19">
        <f t="shared" si="249"/>
        <v>2</v>
      </c>
      <c r="Q4008" t="s">
        <v>8326</v>
      </c>
      <c r="R4008" t="s">
        <v>8327</v>
      </c>
      <c r="S4008" s="14">
        <f t="shared" si="250"/>
        <v>42391.772997685184</v>
      </c>
      <c r="T4008" s="14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8221</v>
      </c>
      <c r="G4009" t="s">
        <v>8224</v>
      </c>
      <c r="H4009" t="s">
        <v>8246</v>
      </c>
      <c r="I4009" s="16">
        <v>1409070480</v>
      </c>
      <c r="J4009" s="16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2.5000000000000001E-3</v>
      </c>
      <c r="P4009" s="19">
        <f t="shared" si="249"/>
        <v>5</v>
      </c>
      <c r="Q4009" t="s">
        <v>8326</v>
      </c>
      <c r="R4009" t="s">
        <v>8327</v>
      </c>
      <c r="S4009" s="14">
        <f t="shared" si="250"/>
        <v>41848.772928240738</v>
      </c>
      <c r="T4009" s="14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8221</v>
      </c>
      <c r="G4010" t="s">
        <v>8225</v>
      </c>
      <c r="H4010" t="s">
        <v>8247</v>
      </c>
      <c r="I4010" s="16">
        <v>1437606507</v>
      </c>
      <c r="J4010" s="16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0.06</v>
      </c>
      <c r="P4010" s="19">
        <f t="shared" si="249"/>
        <v>15</v>
      </c>
      <c r="Q4010" t="s">
        <v>8326</v>
      </c>
      <c r="R4010" t="s">
        <v>8327</v>
      </c>
      <c r="S4010" s="14">
        <f t="shared" si="250"/>
        <v>42177.964201388888</v>
      </c>
      <c r="T4010" s="14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8221</v>
      </c>
      <c r="G4011" t="s">
        <v>8225</v>
      </c>
      <c r="H4011" t="s">
        <v>8247</v>
      </c>
      <c r="I4011" s="16">
        <v>1410281360</v>
      </c>
      <c r="J4011" s="16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3.8860103626943004E-2</v>
      </c>
      <c r="P4011" s="19">
        <f t="shared" si="249"/>
        <v>25</v>
      </c>
      <c r="Q4011" t="s">
        <v>8326</v>
      </c>
      <c r="R4011" t="s">
        <v>8327</v>
      </c>
      <c r="S4011" s="14">
        <f t="shared" si="250"/>
        <v>41851.700925925928</v>
      </c>
      <c r="T4011" s="14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8221</v>
      </c>
      <c r="G4012" t="s">
        <v>8224</v>
      </c>
      <c r="H4012" t="s">
        <v>8246</v>
      </c>
      <c r="I4012" s="16">
        <v>1414348166</v>
      </c>
      <c r="J4012" s="16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0.24194444444444443</v>
      </c>
      <c r="P4012" s="19">
        <f t="shared" si="249"/>
        <v>45.842105263157897</v>
      </c>
      <c r="Q4012" t="s">
        <v>8326</v>
      </c>
      <c r="R4012" t="s">
        <v>8327</v>
      </c>
      <c r="S4012" s="14">
        <f t="shared" si="250"/>
        <v>41921.770439814813</v>
      </c>
      <c r="T4012" s="14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8221</v>
      </c>
      <c r="G4013" t="s">
        <v>8225</v>
      </c>
      <c r="H4013" t="s">
        <v>8247</v>
      </c>
      <c r="I4013" s="16">
        <v>1422450278</v>
      </c>
      <c r="J4013" s="16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7.5999999999999998E-2</v>
      </c>
      <c r="P4013" s="19">
        <f t="shared" si="249"/>
        <v>4.75</v>
      </c>
      <c r="Q4013" t="s">
        <v>8326</v>
      </c>
      <c r="R4013" t="s">
        <v>8327</v>
      </c>
      <c r="S4013" s="14">
        <f t="shared" si="250"/>
        <v>42002.54488425926</v>
      </c>
      <c r="T4013" s="14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9">
        <v>575</v>
      </c>
      <c r="E4014" s="11">
        <v>0</v>
      </c>
      <c r="F4014" t="s">
        <v>8221</v>
      </c>
      <c r="G4014" t="s">
        <v>8225</v>
      </c>
      <c r="H4014" t="s">
        <v>8247</v>
      </c>
      <c r="I4014" s="16">
        <v>1430571849</v>
      </c>
      <c r="J4014" s="16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19" t="e">
        <f t="shared" si="249"/>
        <v>#DIV/0!</v>
      </c>
      <c r="Q4014" t="s">
        <v>8326</v>
      </c>
      <c r="R4014" t="s">
        <v>8327</v>
      </c>
      <c r="S4014" s="14">
        <f t="shared" si="250"/>
        <v>42096.544548611113</v>
      </c>
      <c r="T4014" s="14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8221</v>
      </c>
      <c r="G4015" t="s">
        <v>8224</v>
      </c>
      <c r="H4015" t="s">
        <v>8246</v>
      </c>
      <c r="I4015" s="16">
        <v>1424070823</v>
      </c>
      <c r="J4015" s="16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1.2999999999999999E-2</v>
      </c>
      <c r="P4015" s="19">
        <f t="shared" si="249"/>
        <v>13</v>
      </c>
      <c r="Q4015" t="s">
        <v>8326</v>
      </c>
      <c r="R4015" t="s">
        <v>8327</v>
      </c>
      <c r="S4015" s="14">
        <f t="shared" si="250"/>
        <v>42021.301192129627</v>
      </c>
      <c r="T4015" s="14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9">
        <v>9000</v>
      </c>
      <c r="E4016" s="11">
        <v>0</v>
      </c>
      <c r="F4016" t="s">
        <v>8221</v>
      </c>
      <c r="G4016" t="s">
        <v>8224</v>
      </c>
      <c r="H4016" t="s">
        <v>8246</v>
      </c>
      <c r="I4016" s="16">
        <v>1457157269</v>
      </c>
      <c r="J4016" s="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19" t="e">
        <f t="shared" si="249"/>
        <v>#DIV/0!</v>
      </c>
      <c r="Q4016" t="s">
        <v>8326</v>
      </c>
      <c r="R4016" t="s">
        <v>8327</v>
      </c>
      <c r="S4016" s="14">
        <f t="shared" si="250"/>
        <v>42419.246168981481</v>
      </c>
      <c r="T4016" s="14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8221</v>
      </c>
      <c r="G4017" t="s">
        <v>8224</v>
      </c>
      <c r="H4017" t="s">
        <v>8246</v>
      </c>
      <c r="I4017" s="16">
        <v>1437331463</v>
      </c>
      <c r="J4017" s="16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1.4285714285714287E-4</v>
      </c>
      <c r="P4017" s="19">
        <f t="shared" si="249"/>
        <v>1</v>
      </c>
      <c r="Q4017" t="s">
        <v>8326</v>
      </c>
      <c r="R4017" t="s">
        <v>8327</v>
      </c>
      <c r="S4017" s="14">
        <f t="shared" si="250"/>
        <v>42174.780821759254</v>
      </c>
      <c r="T4017" s="14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8221</v>
      </c>
      <c r="G4018" t="s">
        <v>8225</v>
      </c>
      <c r="H4018" t="s">
        <v>8247</v>
      </c>
      <c r="I4018" s="16">
        <v>1410987400</v>
      </c>
      <c r="J4018" s="16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0.14000000000000001</v>
      </c>
      <c r="P4018" s="19">
        <f t="shared" si="249"/>
        <v>10</v>
      </c>
      <c r="Q4018" t="s">
        <v>8326</v>
      </c>
      <c r="R4018" t="s">
        <v>8327</v>
      </c>
      <c r="S4018" s="14">
        <f t="shared" si="250"/>
        <v>41869.872685185182</v>
      </c>
      <c r="T4018" s="14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8221</v>
      </c>
      <c r="G4019" t="s">
        <v>8224</v>
      </c>
      <c r="H4019" t="s">
        <v>8246</v>
      </c>
      <c r="I4019" s="16">
        <v>1409846874</v>
      </c>
      <c r="J4019" s="16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1.0500000000000001E-2</v>
      </c>
      <c r="P4019" s="19">
        <f t="shared" si="249"/>
        <v>52.5</v>
      </c>
      <c r="Q4019" t="s">
        <v>8326</v>
      </c>
      <c r="R4019" t="s">
        <v>8327</v>
      </c>
      <c r="S4019" s="14">
        <f t="shared" si="250"/>
        <v>41856.672152777777</v>
      </c>
      <c r="T4019" s="14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8221</v>
      </c>
      <c r="G4020" t="s">
        <v>8225</v>
      </c>
      <c r="H4020" t="s">
        <v>8247</v>
      </c>
      <c r="I4020" s="16">
        <v>1475877108</v>
      </c>
      <c r="J4020" s="16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8.666666666666667E-2</v>
      </c>
      <c r="P4020" s="19">
        <f t="shared" si="249"/>
        <v>32.5</v>
      </c>
      <c r="Q4020" t="s">
        <v>8326</v>
      </c>
      <c r="R4020" t="s">
        <v>8327</v>
      </c>
      <c r="S4020" s="14">
        <f t="shared" si="250"/>
        <v>42620.91097222222</v>
      </c>
      <c r="T4020" s="14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8221</v>
      </c>
      <c r="G4021" t="s">
        <v>8224</v>
      </c>
      <c r="H4021" t="s">
        <v>8246</v>
      </c>
      <c r="I4021" s="16">
        <v>1460737680</v>
      </c>
      <c r="J4021" s="16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8.2857142857142851E-3</v>
      </c>
      <c r="P4021" s="19">
        <f t="shared" si="249"/>
        <v>7.25</v>
      </c>
      <c r="Q4021" t="s">
        <v>8326</v>
      </c>
      <c r="R4021" t="s">
        <v>8327</v>
      </c>
      <c r="S4021" s="14">
        <f t="shared" si="250"/>
        <v>42417.675879629634</v>
      </c>
      <c r="T4021" s="14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8221</v>
      </c>
      <c r="G4022" t="s">
        <v>8224</v>
      </c>
      <c r="H4022" t="s">
        <v>8246</v>
      </c>
      <c r="I4022" s="16">
        <v>1427168099</v>
      </c>
      <c r="J4022" s="16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0.16666666666666666</v>
      </c>
      <c r="P4022" s="19">
        <f t="shared" si="249"/>
        <v>33.333333333333336</v>
      </c>
      <c r="Q4022" t="s">
        <v>8326</v>
      </c>
      <c r="R4022" t="s">
        <v>8327</v>
      </c>
      <c r="S4022" s="14">
        <f t="shared" si="250"/>
        <v>42057.190960648149</v>
      </c>
      <c r="T4022" s="14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8221</v>
      </c>
      <c r="G4023" t="s">
        <v>8224</v>
      </c>
      <c r="H4023" t="s">
        <v>8246</v>
      </c>
      <c r="I4023" s="16">
        <v>1414360358</v>
      </c>
      <c r="J4023" s="16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8.3333333333333332E-3</v>
      </c>
      <c r="P4023" s="19">
        <f t="shared" si="249"/>
        <v>62.5</v>
      </c>
      <c r="Q4023" t="s">
        <v>8326</v>
      </c>
      <c r="R4023" t="s">
        <v>8327</v>
      </c>
      <c r="S4023" s="14">
        <f t="shared" si="250"/>
        <v>41878.911550925928</v>
      </c>
      <c r="T4023" s="14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8221</v>
      </c>
      <c r="G4024" t="s">
        <v>8224</v>
      </c>
      <c r="H4024" t="s">
        <v>8246</v>
      </c>
      <c r="I4024" s="16">
        <v>1422759240</v>
      </c>
      <c r="J4024" s="16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0.69561111111111107</v>
      </c>
      <c r="P4024" s="19">
        <f t="shared" si="249"/>
        <v>63.558375634517766</v>
      </c>
      <c r="Q4024" t="s">
        <v>8326</v>
      </c>
      <c r="R4024" t="s">
        <v>8327</v>
      </c>
      <c r="S4024" s="14">
        <f t="shared" si="250"/>
        <v>41990.584108796291</v>
      </c>
      <c r="T4024" s="14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9">
        <v>7000</v>
      </c>
      <c r="E4025" s="11">
        <v>0</v>
      </c>
      <c r="F4025" t="s">
        <v>8221</v>
      </c>
      <c r="G4025" t="s">
        <v>8224</v>
      </c>
      <c r="H4025" t="s">
        <v>8246</v>
      </c>
      <c r="I4025" s="16">
        <v>1458860363</v>
      </c>
      <c r="J4025" s="16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19" t="e">
        <f t="shared" si="249"/>
        <v>#DIV/0!</v>
      </c>
      <c r="Q4025" t="s">
        <v>8326</v>
      </c>
      <c r="R4025" t="s">
        <v>8327</v>
      </c>
      <c r="S4025" s="14">
        <f t="shared" si="250"/>
        <v>42408.999571759254</v>
      </c>
      <c r="T4025" s="14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8221</v>
      </c>
      <c r="G4026" t="s">
        <v>8224</v>
      </c>
      <c r="H4026" t="s">
        <v>8246</v>
      </c>
      <c r="I4026" s="16">
        <v>1441037097</v>
      </c>
      <c r="J4026" s="1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1.2500000000000001E-2</v>
      </c>
      <c r="P4026" s="19">
        <f t="shared" si="249"/>
        <v>10</v>
      </c>
      <c r="Q4026" t="s">
        <v>8326</v>
      </c>
      <c r="R4026" t="s">
        <v>8327</v>
      </c>
      <c r="S4026" s="14">
        <f t="shared" si="250"/>
        <v>42217.670104166667</v>
      </c>
      <c r="T4026" s="14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8221</v>
      </c>
      <c r="G4027" t="s">
        <v>8230</v>
      </c>
      <c r="H4027" t="s">
        <v>8249</v>
      </c>
      <c r="I4027" s="16">
        <v>1437889336</v>
      </c>
      <c r="J4027" s="16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0.05</v>
      </c>
      <c r="P4027" s="19">
        <f t="shared" si="249"/>
        <v>62.5</v>
      </c>
      <c r="Q4027" t="s">
        <v>8326</v>
      </c>
      <c r="R4027" t="s">
        <v>8327</v>
      </c>
      <c r="S4027" s="14">
        <f t="shared" si="250"/>
        <v>42151.237685185188</v>
      </c>
      <c r="T4027" s="14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9">
        <v>4000</v>
      </c>
      <c r="E4028" s="11">
        <v>0</v>
      </c>
      <c r="F4028" t="s">
        <v>8221</v>
      </c>
      <c r="G4028" t="s">
        <v>8224</v>
      </c>
      <c r="H4028" t="s">
        <v>8246</v>
      </c>
      <c r="I4028" s="16">
        <v>1449247439</v>
      </c>
      <c r="J4028" s="16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19" t="e">
        <f t="shared" si="249"/>
        <v>#DIV/0!</v>
      </c>
      <c r="Q4028" t="s">
        <v>8326</v>
      </c>
      <c r="R4028" t="s">
        <v>8327</v>
      </c>
      <c r="S4028" s="14">
        <f t="shared" si="250"/>
        <v>42282.655543981484</v>
      </c>
      <c r="T4028" s="14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8221</v>
      </c>
      <c r="G4029" t="s">
        <v>8224</v>
      </c>
      <c r="H4029" t="s">
        <v>8246</v>
      </c>
      <c r="I4029" s="16">
        <v>1487811600</v>
      </c>
      <c r="J4029" s="16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7.166666666666667E-2</v>
      </c>
      <c r="P4029" s="19">
        <f t="shared" si="249"/>
        <v>30.714285714285715</v>
      </c>
      <c r="Q4029" t="s">
        <v>8326</v>
      </c>
      <c r="R4029" t="s">
        <v>8327</v>
      </c>
      <c r="S4029" s="14">
        <f t="shared" si="250"/>
        <v>42768.97084490741</v>
      </c>
      <c r="T4029" s="14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8221</v>
      </c>
      <c r="G4030" t="s">
        <v>8224</v>
      </c>
      <c r="H4030" t="s">
        <v>8246</v>
      </c>
      <c r="I4030" s="16">
        <v>1402007500</v>
      </c>
      <c r="J4030" s="16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0.28050000000000003</v>
      </c>
      <c r="P4030" s="19">
        <f t="shared" si="249"/>
        <v>51</v>
      </c>
      <c r="Q4030" t="s">
        <v>8326</v>
      </c>
      <c r="R4030" t="s">
        <v>8327</v>
      </c>
      <c r="S4030" s="14">
        <f t="shared" si="250"/>
        <v>41765.938657407409</v>
      </c>
      <c r="T4030" s="14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9">
        <v>20000</v>
      </c>
      <c r="E4031" s="11">
        <v>0</v>
      </c>
      <c r="F4031" t="s">
        <v>8221</v>
      </c>
      <c r="G4031" t="s">
        <v>8224</v>
      </c>
      <c r="H4031" t="s">
        <v>8246</v>
      </c>
      <c r="I4031" s="16">
        <v>1450053370</v>
      </c>
      <c r="J4031" s="16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19" t="e">
        <f t="shared" si="249"/>
        <v>#DIV/0!</v>
      </c>
      <c r="Q4031" t="s">
        <v>8326</v>
      </c>
      <c r="R4031" t="s">
        <v>8327</v>
      </c>
      <c r="S4031" s="14">
        <f t="shared" si="250"/>
        <v>42322.025115740747</v>
      </c>
      <c r="T4031" s="14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8221</v>
      </c>
      <c r="G4032" t="s">
        <v>8224</v>
      </c>
      <c r="H4032" t="s">
        <v>8246</v>
      </c>
      <c r="I4032" s="16">
        <v>1454525340</v>
      </c>
      <c r="J4032" s="16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0.16</v>
      </c>
      <c r="P4032" s="19">
        <f t="shared" si="249"/>
        <v>66.666666666666671</v>
      </c>
      <c r="Q4032" t="s">
        <v>8326</v>
      </c>
      <c r="R4032" t="s">
        <v>8327</v>
      </c>
      <c r="S4032" s="14">
        <f t="shared" si="250"/>
        <v>42374.655081018514</v>
      </c>
      <c r="T4032" s="14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9">
        <v>5000</v>
      </c>
      <c r="E4033" s="11">
        <v>0</v>
      </c>
      <c r="F4033" t="s">
        <v>8221</v>
      </c>
      <c r="G4033" t="s">
        <v>8224</v>
      </c>
      <c r="H4033" t="s">
        <v>8246</v>
      </c>
      <c r="I4033" s="16">
        <v>1418914964</v>
      </c>
      <c r="J4033" s="16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19" t="e">
        <f t="shared" si="249"/>
        <v>#DIV/0!</v>
      </c>
      <c r="Q4033" t="s">
        <v>8326</v>
      </c>
      <c r="R4033" t="s">
        <v>8327</v>
      </c>
      <c r="S4033" s="14">
        <f t="shared" si="250"/>
        <v>41941.585231481484</v>
      </c>
      <c r="T4033" s="14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8221</v>
      </c>
      <c r="G4034" t="s">
        <v>8224</v>
      </c>
      <c r="H4034" t="s">
        <v>8246</v>
      </c>
      <c r="I4034" s="16">
        <v>1450211116</v>
      </c>
      <c r="J4034" s="16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6.8287037037037035E-2</v>
      </c>
      <c r="P4034" s="19">
        <f t="shared" si="249"/>
        <v>59</v>
      </c>
      <c r="Q4034" t="s">
        <v>8326</v>
      </c>
      <c r="R4034" t="s">
        <v>8327</v>
      </c>
      <c r="S4034" s="14">
        <f t="shared" si="250"/>
        <v>42293.809212962966</v>
      </c>
      <c r="T4034" s="14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8221</v>
      </c>
      <c r="G4035" t="s">
        <v>8225</v>
      </c>
      <c r="H4035" t="s">
        <v>8247</v>
      </c>
      <c r="I4035" s="16">
        <v>1475398800</v>
      </c>
      <c r="J4035" s="16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E4035/D4035</f>
        <v>0.25698702928870293</v>
      </c>
      <c r="P4035" s="19">
        <f t="shared" ref="P4035:P4098" si="253">E4035/L4035</f>
        <v>65.340319148936175</v>
      </c>
      <c r="Q4035" t="s">
        <v>8326</v>
      </c>
      <c r="R4035" t="s">
        <v>8327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8221</v>
      </c>
      <c r="G4036" t="s">
        <v>8224</v>
      </c>
      <c r="H4036" t="s">
        <v>8246</v>
      </c>
      <c r="I4036" s="16">
        <v>1428097450</v>
      </c>
      <c r="J4036" s="1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1.4814814814814815E-2</v>
      </c>
      <c r="P4036" s="19">
        <f t="shared" si="253"/>
        <v>100</v>
      </c>
      <c r="Q4036" t="s">
        <v>8326</v>
      </c>
      <c r="R4036" t="s">
        <v>8327</v>
      </c>
      <c r="S4036" s="14">
        <f t="shared" si="254"/>
        <v>42067.947337962964</v>
      </c>
      <c r="T4036" s="14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8221</v>
      </c>
      <c r="G4037" t="s">
        <v>8224</v>
      </c>
      <c r="H4037" t="s">
        <v>8246</v>
      </c>
      <c r="I4037" s="16">
        <v>1413925887</v>
      </c>
      <c r="J4037" s="16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0.36849999999999999</v>
      </c>
      <c r="P4037" s="19">
        <f t="shared" si="253"/>
        <v>147.4</v>
      </c>
      <c r="Q4037" t="s">
        <v>8326</v>
      </c>
      <c r="R4037" t="s">
        <v>8327</v>
      </c>
      <c r="S4037" s="14">
        <f t="shared" si="254"/>
        <v>41903.882951388885</v>
      </c>
      <c r="T4037" s="14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8221</v>
      </c>
      <c r="G4038" t="s">
        <v>8224</v>
      </c>
      <c r="H4038" t="s">
        <v>8246</v>
      </c>
      <c r="I4038" s="16">
        <v>1404253800</v>
      </c>
      <c r="J4038" s="16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0.47049999999999997</v>
      </c>
      <c r="P4038" s="19">
        <f t="shared" si="253"/>
        <v>166.05882352941177</v>
      </c>
      <c r="Q4038" t="s">
        <v>8326</v>
      </c>
      <c r="R4038" t="s">
        <v>8327</v>
      </c>
      <c r="S4038" s="14">
        <f t="shared" si="254"/>
        <v>41804.937083333331</v>
      </c>
      <c r="T4038" s="14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8221</v>
      </c>
      <c r="G4039" t="s">
        <v>8224</v>
      </c>
      <c r="H4039" t="s">
        <v>8246</v>
      </c>
      <c r="I4039" s="16">
        <v>1464099900</v>
      </c>
      <c r="J4039" s="16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0.11428571428571428</v>
      </c>
      <c r="P4039" s="19">
        <f t="shared" si="253"/>
        <v>40</v>
      </c>
      <c r="Q4039" t="s">
        <v>8326</v>
      </c>
      <c r="R4039" t="s">
        <v>8327</v>
      </c>
      <c r="S4039" s="14">
        <f t="shared" si="254"/>
        <v>42497.070775462969</v>
      </c>
      <c r="T4039" s="14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8221</v>
      </c>
      <c r="G4040" t="s">
        <v>8224</v>
      </c>
      <c r="H4040" t="s">
        <v>8246</v>
      </c>
      <c r="I4040" s="16">
        <v>1413573010</v>
      </c>
      <c r="J4040" s="16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0.12039999999999999</v>
      </c>
      <c r="P4040" s="19">
        <f t="shared" si="253"/>
        <v>75.25</v>
      </c>
      <c r="Q4040" t="s">
        <v>8326</v>
      </c>
      <c r="R4040" t="s">
        <v>8327</v>
      </c>
      <c r="S4040" s="14">
        <f t="shared" si="254"/>
        <v>41869.798726851855</v>
      </c>
      <c r="T4040" s="14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8221</v>
      </c>
      <c r="G4041" t="s">
        <v>8224</v>
      </c>
      <c r="H4041" t="s">
        <v>8246</v>
      </c>
      <c r="I4041" s="16">
        <v>1448949540</v>
      </c>
      <c r="J4041" s="16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0.6</v>
      </c>
      <c r="P4041" s="19">
        <f t="shared" si="253"/>
        <v>60</v>
      </c>
      <c r="Q4041" t="s">
        <v>8326</v>
      </c>
      <c r="R4041" t="s">
        <v>8327</v>
      </c>
      <c r="S4041" s="14">
        <f t="shared" si="254"/>
        <v>42305.670914351853</v>
      </c>
      <c r="T4041" s="14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8221</v>
      </c>
      <c r="G4042" t="s">
        <v>8224</v>
      </c>
      <c r="H4042" t="s">
        <v>8246</v>
      </c>
      <c r="I4042" s="16">
        <v>1437188400</v>
      </c>
      <c r="J4042" s="16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0.3125</v>
      </c>
      <c r="P4042" s="19">
        <f t="shared" si="253"/>
        <v>1250</v>
      </c>
      <c r="Q4042" t="s">
        <v>8326</v>
      </c>
      <c r="R4042" t="s">
        <v>8327</v>
      </c>
      <c r="S4042" s="14">
        <f t="shared" si="254"/>
        <v>42144.231527777782</v>
      </c>
      <c r="T4042" s="14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8221</v>
      </c>
      <c r="G4043" t="s">
        <v>8225</v>
      </c>
      <c r="H4043" t="s">
        <v>8247</v>
      </c>
      <c r="I4043" s="16">
        <v>1473160954</v>
      </c>
      <c r="J4043" s="16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4.1999999999999997E-3</v>
      </c>
      <c r="P4043" s="19">
        <f t="shared" si="253"/>
        <v>10.5</v>
      </c>
      <c r="Q4043" t="s">
        <v>8326</v>
      </c>
      <c r="R4043" t="s">
        <v>8327</v>
      </c>
      <c r="S4043" s="14">
        <f t="shared" si="254"/>
        <v>42559.474004629628</v>
      </c>
      <c r="T4043" s="14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8221</v>
      </c>
      <c r="G4044" t="s">
        <v>8224</v>
      </c>
      <c r="H4044" t="s">
        <v>8246</v>
      </c>
      <c r="I4044" s="16">
        <v>1421781360</v>
      </c>
      <c r="J4044" s="16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2.0999999999999999E-3</v>
      </c>
      <c r="P4044" s="19">
        <f t="shared" si="253"/>
        <v>7</v>
      </c>
      <c r="Q4044" t="s">
        <v>8326</v>
      </c>
      <c r="R4044" t="s">
        <v>8327</v>
      </c>
      <c r="S4044" s="14">
        <f t="shared" si="254"/>
        <v>41995.084074074075</v>
      </c>
      <c r="T4044" s="14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9">
        <v>300</v>
      </c>
      <c r="E4045" s="11">
        <v>0</v>
      </c>
      <c r="F4045" t="s">
        <v>8221</v>
      </c>
      <c r="G4045" t="s">
        <v>8229</v>
      </c>
      <c r="H4045" t="s">
        <v>8251</v>
      </c>
      <c r="I4045" s="16">
        <v>1416524325</v>
      </c>
      <c r="J4045" s="16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19" t="e">
        <f t="shared" si="253"/>
        <v>#DIV/0!</v>
      </c>
      <c r="Q4045" t="s">
        <v>8326</v>
      </c>
      <c r="R4045" t="s">
        <v>8327</v>
      </c>
      <c r="S4045" s="14">
        <f t="shared" si="254"/>
        <v>41948.957465277781</v>
      </c>
      <c r="T4045" s="14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8221</v>
      </c>
      <c r="G4046" t="s">
        <v>8224</v>
      </c>
      <c r="H4046" t="s">
        <v>8246</v>
      </c>
      <c r="I4046" s="16">
        <v>1428642000</v>
      </c>
      <c r="J4046" s="1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0.375</v>
      </c>
      <c r="P4046" s="19">
        <f t="shared" si="253"/>
        <v>56.25</v>
      </c>
      <c r="Q4046" t="s">
        <v>8326</v>
      </c>
      <c r="R4046" t="s">
        <v>8327</v>
      </c>
      <c r="S4046" s="14">
        <f t="shared" si="254"/>
        <v>42074.219699074078</v>
      </c>
      <c r="T4046" s="14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8221</v>
      </c>
      <c r="G4047" t="s">
        <v>8226</v>
      </c>
      <c r="H4047" t="s">
        <v>8248</v>
      </c>
      <c r="I4047" s="16">
        <v>1408596589</v>
      </c>
      <c r="J4047" s="16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2.0000000000000001E-4</v>
      </c>
      <c r="P4047" s="19">
        <f t="shared" si="253"/>
        <v>1</v>
      </c>
      <c r="Q4047" t="s">
        <v>8326</v>
      </c>
      <c r="R4047" t="s">
        <v>8327</v>
      </c>
      <c r="S4047" s="14">
        <f t="shared" si="254"/>
        <v>41842.201261574075</v>
      </c>
      <c r="T4047" s="14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8221</v>
      </c>
      <c r="G4048" t="s">
        <v>8224</v>
      </c>
      <c r="H4048" t="s">
        <v>8246</v>
      </c>
      <c r="I4048" s="16">
        <v>1413992210</v>
      </c>
      <c r="J4048" s="16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8.2142857142857142E-2</v>
      </c>
      <c r="P4048" s="19">
        <f t="shared" si="253"/>
        <v>38.333333333333336</v>
      </c>
      <c r="Q4048" t="s">
        <v>8326</v>
      </c>
      <c r="R4048" t="s">
        <v>8327</v>
      </c>
      <c r="S4048" s="14">
        <f t="shared" si="254"/>
        <v>41904.650578703702</v>
      </c>
      <c r="T4048" s="14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8221</v>
      </c>
      <c r="G4049" t="s">
        <v>8224</v>
      </c>
      <c r="H4049" t="s">
        <v>8246</v>
      </c>
      <c r="I4049" s="16">
        <v>1420938000</v>
      </c>
      <c r="J4049" s="16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2.1999999999999999E-2</v>
      </c>
      <c r="P4049" s="19">
        <f t="shared" si="253"/>
        <v>27.5</v>
      </c>
      <c r="Q4049" t="s">
        <v>8326</v>
      </c>
      <c r="R4049" t="s">
        <v>8327</v>
      </c>
      <c r="S4049" s="14">
        <f t="shared" si="254"/>
        <v>41991.022488425922</v>
      </c>
      <c r="T4049" s="14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8221</v>
      </c>
      <c r="G4050" t="s">
        <v>8225</v>
      </c>
      <c r="H4050" t="s">
        <v>8247</v>
      </c>
      <c r="I4050" s="16">
        <v>1460373187</v>
      </c>
      <c r="J4050" s="16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0.17652941176470588</v>
      </c>
      <c r="P4050" s="19">
        <f t="shared" si="253"/>
        <v>32.978021978021978</v>
      </c>
      <c r="Q4050" t="s">
        <v>8326</v>
      </c>
      <c r="R4050" t="s">
        <v>8327</v>
      </c>
      <c r="S4050" s="14">
        <f t="shared" si="254"/>
        <v>42436.509108796294</v>
      </c>
      <c r="T4050" s="14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8221</v>
      </c>
      <c r="G4051" t="s">
        <v>8224</v>
      </c>
      <c r="H4051" t="s">
        <v>8246</v>
      </c>
      <c r="I4051" s="16">
        <v>1436914815</v>
      </c>
      <c r="J4051" s="16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8.0000000000000004E-4</v>
      </c>
      <c r="P4051" s="19">
        <f t="shared" si="253"/>
        <v>16</v>
      </c>
      <c r="Q4051" t="s">
        <v>8326</v>
      </c>
      <c r="R4051" t="s">
        <v>8327</v>
      </c>
      <c r="S4051" s="14">
        <f t="shared" si="254"/>
        <v>42169.958506944444</v>
      </c>
      <c r="T4051" s="14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8221</v>
      </c>
      <c r="G4052" t="s">
        <v>8224</v>
      </c>
      <c r="H4052" t="s">
        <v>8246</v>
      </c>
      <c r="I4052" s="16">
        <v>1414077391</v>
      </c>
      <c r="J4052" s="16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6.6666666666666664E-4</v>
      </c>
      <c r="P4052" s="19">
        <f t="shared" si="253"/>
        <v>1</v>
      </c>
      <c r="Q4052" t="s">
        <v>8326</v>
      </c>
      <c r="R4052" t="s">
        <v>8327</v>
      </c>
      <c r="S4052" s="14">
        <f t="shared" si="254"/>
        <v>41905.636469907404</v>
      </c>
      <c r="T4052" s="14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9">
        <v>500</v>
      </c>
      <c r="E4053" s="11">
        <v>0</v>
      </c>
      <c r="F4053" t="s">
        <v>8221</v>
      </c>
      <c r="G4053" t="s">
        <v>8224</v>
      </c>
      <c r="H4053" t="s">
        <v>8246</v>
      </c>
      <c r="I4053" s="16">
        <v>1399618380</v>
      </c>
      <c r="J4053" s="16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19" t="e">
        <f t="shared" si="253"/>
        <v>#DIV/0!</v>
      </c>
      <c r="Q4053" t="s">
        <v>8326</v>
      </c>
      <c r="R4053" t="s">
        <v>8327</v>
      </c>
      <c r="S4053" s="14">
        <f t="shared" si="254"/>
        <v>41761.810150462967</v>
      </c>
      <c r="T4053" s="14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8221</v>
      </c>
      <c r="G4054" t="s">
        <v>8224</v>
      </c>
      <c r="H4054" t="s">
        <v>8246</v>
      </c>
      <c r="I4054" s="16">
        <v>1413234316</v>
      </c>
      <c r="J4054" s="16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0.37533333333333335</v>
      </c>
      <c r="P4054" s="19">
        <f t="shared" si="253"/>
        <v>86.615384615384613</v>
      </c>
      <c r="Q4054" t="s">
        <v>8326</v>
      </c>
      <c r="R4054" t="s">
        <v>8327</v>
      </c>
      <c r="S4054" s="14">
        <f t="shared" si="254"/>
        <v>41865.878657407404</v>
      </c>
      <c r="T4054" s="14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8221</v>
      </c>
      <c r="G4055" t="s">
        <v>8225</v>
      </c>
      <c r="H4055" t="s">
        <v>8247</v>
      </c>
      <c r="I4055" s="16">
        <v>1416081600</v>
      </c>
      <c r="J4055" s="16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0.22</v>
      </c>
      <c r="P4055" s="19">
        <f t="shared" si="253"/>
        <v>55</v>
      </c>
      <c r="Q4055" t="s">
        <v>8326</v>
      </c>
      <c r="R4055" t="s">
        <v>8327</v>
      </c>
      <c r="S4055" s="14">
        <f t="shared" si="254"/>
        <v>41928.690138888887</v>
      </c>
      <c r="T4055" s="14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9">
        <v>8880</v>
      </c>
      <c r="E4056" s="11">
        <v>0</v>
      </c>
      <c r="F4056" t="s">
        <v>8221</v>
      </c>
      <c r="G4056" t="s">
        <v>8224</v>
      </c>
      <c r="H4056" t="s">
        <v>8246</v>
      </c>
      <c r="I4056" s="16">
        <v>1475294400</v>
      </c>
      <c r="J4056" s="1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19" t="e">
        <f t="shared" si="253"/>
        <v>#DIV/0!</v>
      </c>
      <c r="Q4056" t="s">
        <v>8326</v>
      </c>
      <c r="R4056" t="s">
        <v>8327</v>
      </c>
      <c r="S4056" s="14">
        <f t="shared" si="254"/>
        <v>42613.841261574074</v>
      </c>
      <c r="T4056" s="14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8221</v>
      </c>
      <c r="G4057" t="s">
        <v>8225</v>
      </c>
      <c r="H4057" t="s">
        <v>8247</v>
      </c>
      <c r="I4057" s="16">
        <v>1403192031</v>
      </c>
      <c r="J4057" s="16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0.1762</v>
      </c>
      <c r="P4057" s="19">
        <f t="shared" si="253"/>
        <v>41.952380952380949</v>
      </c>
      <c r="Q4057" t="s">
        <v>8326</v>
      </c>
      <c r="R4057" t="s">
        <v>8327</v>
      </c>
      <c r="S4057" s="14">
        <f t="shared" si="254"/>
        <v>41779.648506944446</v>
      </c>
      <c r="T4057" s="14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8221</v>
      </c>
      <c r="G4058" t="s">
        <v>8224</v>
      </c>
      <c r="H4058" t="s">
        <v>8246</v>
      </c>
      <c r="I4058" s="16">
        <v>1467575940</v>
      </c>
      <c r="J4058" s="16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0.53</v>
      </c>
      <c r="P4058" s="19">
        <f t="shared" si="253"/>
        <v>88.333333333333329</v>
      </c>
      <c r="Q4058" t="s">
        <v>8326</v>
      </c>
      <c r="R4058" t="s">
        <v>8327</v>
      </c>
      <c r="S4058" s="14">
        <f t="shared" si="254"/>
        <v>42534.933321759265</v>
      </c>
      <c r="T4058" s="14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8221</v>
      </c>
      <c r="G4059" t="s">
        <v>8225</v>
      </c>
      <c r="H4059" t="s">
        <v>8247</v>
      </c>
      <c r="I4059" s="16">
        <v>1448492400</v>
      </c>
      <c r="J4059" s="16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0.22142857142857142</v>
      </c>
      <c r="P4059" s="19">
        <f t="shared" si="253"/>
        <v>129.16666666666666</v>
      </c>
      <c r="Q4059" t="s">
        <v>8326</v>
      </c>
      <c r="R4059" t="s">
        <v>8327</v>
      </c>
      <c r="S4059" s="14">
        <f t="shared" si="254"/>
        <v>42310.968518518523</v>
      </c>
      <c r="T4059" s="14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8221</v>
      </c>
      <c r="G4060" t="s">
        <v>8224</v>
      </c>
      <c r="H4060" t="s">
        <v>8246</v>
      </c>
      <c r="I4060" s="16">
        <v>1459483140</v>
      </c>
      <c r="J4060" s="16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2.5333333333333333E-2</v>
      </c>
      <c r="P4060" s="19">
        <f t="shared" si="253"/>
        <v>23.75</v>
      </c>
      <c r="Q4060" t="s">
        <v>8326</v>
      </c>
      <c r="R4060" t="s">
        <v>8327</v>
      </c>
      <c r="S4060" s="14">
        <f t="shared" si="254"/>
        <v>42446.060694444444</v>
      </c>
      <c r="T4060" s="14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8221</v>
      </c>
      <c r="G4061" t="s">
        <v>8229</v>
      </c>
      <c r="H4061" t="s">
        <v>8251</v>
      </c>
      <c r="I4061" s="16">
        <v>1410836400</v>
      </c>
      <c r="J4061" s="16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2.5000000000000001E-2</v>
      </c>
      <c r="P4061" s="19">
        <f t="shared" si="253"/>
        <v>35.714285714285715</v>
      </c>
      <c r="Q4061" t="s">
        <v>8326</v>
      </c>
      <c r="R4061" t="s">
        <v>8327</v>
      </c>
      <c r="S4061" s="14">
        <f t="shared" si="254"/>
        <v>41866.640648148146</v>
      </c>
      <c r="T4061" s="14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8221</v>
      </c>
      <c r="G4062" t="s">
        <v>8229</v>
      </c>
      <c r="H4062" t="s">
        <v>8251</v>
      </c>
      <c r="I4062" s="16">
        <v>1403539200</v>
      </c>
      <c r="J4062" s="16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2.8500000000000001E-2</v>
      </c>
      <c r="P4062" s="19">
        <f t="shared" si="253"/>
        <v>57</v>
      </c>
      <c r="Q4062" t="s">
        <v>8326</v>
      </c>
      <c r="R4062" t="s">
        <v>8327</v>
      </c>
      <c r="S4062" s="14">
        <f t="shared" si="254"/>
        <v>41779.695092592592</v>
      </c>
      <c r="T4062" s="14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9">
        <v>525</v>
      </c>
      <c r="E4063" s="11">
        <v>0</v>
      </c>
      <c r="F4063" t="s">
        <v>8221</v>
      </c>
      <c r="G4063" t="s">
        <v>8224</v>
      </c>
      <c r="H4063" t="s">
        <v>8246</v>
      </c>
      <c r="I4063" s="16">
        <v>1461205423</v>
      </c>
      <c r="J4063" s="16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19" t="e">
        <f t="shared" si="253"/>
        <v>#DIV/0!</v>
      </c>
      <c r="Q4063" t="s">
        <v>8326</v>
      </c>
      <c r="R4063" t="s">
        <v>8327</v>
      </c>
      <c r="S4063" s="14">
        <f t="shared" si="254"/>
        <v>42421.141469907408</v>
      </c>
      <c r="T4063" s="14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8221</v>
      </c>
      <c r="G4064" t="s">
        <v>8224</v>
      </c>
      <c r="H4064" t="s">
        <v>8246</v>
      </c>
      <c r="I4064" s="16">
        <v>1467481468</v>
      </c>
      <c r="J4064" s="16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2.4500000000000001E-2</v>
      </c>
      <c r="P4064" s="19">
        <f t="shared" si="253"/>
        <v>163.33333333333334</v>
      </c>
      <c r="Q4064" t="s">
        <v>8326</v>
      </c>
      <c r="R4064" t="s">
        <v>8327</v>
      </c>
      <c r="S4064" s="14">
        <f t="shared" si="254"/>
        <v>42523.739212962959</v>
      </c>
      <c r="T4064" s="14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8221</v>
      </c>
      <c r="G4065" t="s">
        <v>8225</v>
      </c>
      <c r="H4065" t="s">
        <v>8247</v>
      </c>
      <c r="I4065" s="16">
        <v>1403886084</v>
      </c>
      <c r="J4065" s="16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1.4210526315789474E-2</v>
      </c>
      <c r="P4065" s="19">
        <f t="shared" si="253"/>
        <v>15</v>
      </c>
      <c r="Q4065" t="s">
        <v>8326</v>
      </c>
      <c r="R4065" t="s">
        <v>8327</v>
      </c>
      <c r="S4065" s="14">
        <f t="shared" si="254"/>
        <v>41787.681527777779</v>
      </c>
      <c r="T4065" s="14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8221</v>
      </c>
      <c r="G4066" t="s">
        <v>8226</v>
      </c>
      <c r="H4066" t="s">
        <v>8248</v>
      </c>
      <c r="I4066" s="16">
        <v>1430316426</v>
      </c>
      <c r="J4066" s="1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0.1925</v>
      </c>
      <c r="P4066" s="19">
        <f t="shared" si="253"/>
        <v>64.166666666666671</v>
      </c>
      <c r="Q4066" t="s">
        <v>8326</v>
      </c>
      <c r="R4066" t="s">
        <v>8327</v>
      </c>
      <c r="S4066" s="14">
        <f t="shared" si="254"/>
        <v>42093.588263888887</v>
      </c>
      <c r="T4066" s="14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8221</v>
      </c>
      <c r="G4067" t="s">
        <v>8224</v>
      </c>
      <c r="H4067" t="s">
        <v>8246</v>
      </c>
      <c r="I4067" s="16">
        <v>1407883811</v>
      </c>
      <c r="J4067" s="16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6.7499999999999999E-3</v>
      </c>
      <c r="P4067" s="19">
        <f t="shared" si="253"/>
        <v>6.75</v>
      </c>
      <c r="Q4067" t="s">
        <v>8326</v>
      </c>
      <c r="R4067" t="s">
        <v>8327</v>
      </c>
      <c r="S4067" s="14">
        <f t="shared" si="254"/>
        <v>41833.951516203706</v>
      </c>
      <c r="T4067" s="14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8221</v>
      </c>
      <c r="G4068" t="s">
        <v>8224</v>
      </c>
      <c r="H4068" t="s">
        <v>8246</v>
      </c>
      <c r="I4068" s="16">
        <v>1463619388</v>
      </c>
      <c r="J4068" s="16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1.6666666666666668E-3</v>
      </c>
      <c r="P4068" s="19">
        <f t="shared" si="253"/>
        <v>25</v>
      </c>
      <c r="Q4068" t="s">
        <v>8326</v>
      </c>
      <c r="R4068" t="s">
        <v>8327</v>
      </c>
      <c r="S4068" s="14">
        <f t="shared" si="254"/>
        <v>42479.039212962962</v>
      </c>
      <c r="T4068" s="14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8221</v>
      </c>
      <c r="G4069" t="s">
        <v>8224</v>
      </c>
      <c r="H4069" t="s">
        <v>8246</v>
      </c>
      <c r="I4069" s="16">
        <v>1443408550</v>
      </c>
      <c r="J4069" s="16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0.60899999999999999</v>
      </c>
      <c r="P4069" s="19">
        <f t="shared" si="253"/>
        <v>179.11764705882354</v>
      </c>
      <c r="Q4069" t="s">
        <v>8326</v>
      </c>
      <c r="R4069" t="s">
        <v>8327</v>
      </c>
      <c r="S4069" s="14">
        <f t="shared" si="254"/>
        <v>42235.117476851854</v>
      </c>
      <c r="T4069" s="14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8221</v>
      </c>
      <c r="G4070" t="s">
        <v>8224</v>
      </c>
      <c r="H4070" t="s">
        <v>8246</v>
      </c>
      <c r="I4070" s="16">
        <v>1484348700</v>
      </c>
      <c r="J4070" s="16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0.01</v>
      </c>
      <c r="P4070" s="19">
        <f t="shared" si="253"/>
        <v>34.950000000000003</v>
      </c>
      <c r="Q4070" t="s">
        <v>8326</v>
      </c>
      <c r="R4070" t="s">
        <v>8327</v>
      </c>
      <c r="S4070" s="14">
        <f t="shared" si="254"/>
        <v>42718.963599537034</v>
      </c>
      <c r="T4070" s="14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8221</v>
      </c>
      <c r="G4071" t="s">
        <v>8225</v>
      </c>
      <c r="H4071" t="s">
        <v>8247</v>
      </c>
      <c r="I4071" s="16">
        <v>1425124800</v>
      </c>
      <c r="J4071" s="16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0.34399999999999997</v>
      </c>
      <c r="P4071" s="19">
        <f t="shared" si="253"/>
        <v>33.07692307692308</v>
      </c>
      <c r="Q4071" t="s">
        <v>8326</v>
      </c>
      <c r="R4071" t="s">
        <v>8327</v>
      </c>
      <c r="S4071" s="14">
        <f t="shared" si="254"/>
        <v>42022.661527777775</v>
      </c>
      <c r="T4071" s="14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8221</v>
      </c>
      <c r="G4072" t="s">
        <v>8224</v>
      </c>
      <c r="H4072" t="s">
        <v>8246</v>
      </c>
      <c r="I4072" s="16">
        <v>1425178800</v>
      </c>
      <c r="J4072" s="16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0.16500000000000001</v>
      </c>
      <c r="P4072" s="19">
        <f t="shared" si="253"/>
        <v>27.5</v>
      </c>
      <c r="Q4072" t="s">
        <v>8326</v>
      </c>
      <c r="R4072" t="s">
        <v>8327</v>
      </c>
      <c r="S4072" s="14">
        <f t="shared" si="254"/>
        <v>42031.666898148149</v>
      </c>
      <c r="T4072" s="14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9">
        <v>20000</v>
      </c>
      <c r="E4073" s="11">
        <v>0</v>
      </c>
      <c r="F4073" t="s">
        <v>8221</v>
      </c>
      <c r="G4073" t="s">
        <v>8238</v>
      </c>
      <c r="H4073" t="s">
        <v>8256</v>
      </c>
      <c r="I4073" s="16">
        <v>1482779931</v>
      </c>
      <c r="J4073" s="16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19" t="e">
        <f t="shared" si="253"/>
        <v>#DIV/0!</v>
      </c>
      <c r="Q4073" t="s">
        <v>8326</v>
      </c>
      <c r="R4073" t="s">
        <v>8327</v>
      </c>
      <c r="S4073" s="14">
        <f t="shared" si="254"/>
        <v>42700.804756944446</v>
      </c>
      <c r="T4073" s="14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8221</v>
      </c>
      <c r="G4074" t="s">
        <v>8225</v>
      </c>
      <c r="H4074" t="s">
        <v>8247</v>
      </c>
      <c r="I4074" s="16">
        <v>1408646111</v>
      </c>
      <c r="J4074" s="16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4.0000000000000001E-3</v>
      </c>
      <c r="P4074" s="19">
        <f t="shared" si="253"/>
        <v>2</v>
      </c>
      <c r="Q4074" t="s">
        <v>8326</v>
      </c>
      <c r="R4074" t="s">
        <v>8327</v>
      </c>
      <c r="S4074" s="14">
        <f t="shared" si="254"/>
        <v>41812.77443287037</v>
      </c>
      <c r="T4074" s="14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8221</v>
      </c>
      <c r="G4075" t="s">
        <v>8224</v>
      </c>
      <c r="H4075" t="s">
        <v>8246</v>
      </c>
      <c r="I4075" s="16">
        <v>1431144000</v>
      </c>
      <c r="J4075" s="16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1.0571428571428572E-2</v>
      </c>
      <c r="P4075" s="19">
        <f t="shared" si="253"/>
        <v>18.5</v>
      </c>
      <c r="Q4075" t="s">
        <v>8326</v>
      </c>
      <c r="R4075" t="s">
        <v>8327</v>
      </c>
      <c r="S4075" s="14">
        <f t="shared" si="254"/>
        <v>42078.34520833334</v>
      </c>
      <c r="T4075" s="14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8221</v>
      </c>
      <c r="G4076" t="s">
        <v>8225</v>
      </c>
      <c r="H4076" t="s">
        <v>8247</v>
      </c>
      <c r="I4076" s="16">
        <v>1446732975</v>
      </c>
      <c r="J4076" s="1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0.26727272727272727</v>
      </c>
      <c r="P4076" s="19">
        <f t="shared" si="253"/>
        <v>35</v>
      </c>
      <c r="Q4076" t="s">
        <v>8326</v>
      </c>
      <c r="R4076" t="s">
        <v>8327</v>
      </c>
      <c r="S4076" s="14">
        <f t="shared" si="254"/>
        <v>42283.552951388891</v>
      </c>
      <c r="T4076" s="14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8221</v>
      </c>
      <c r="G4077" t="s">
        <v>8225</v>
      </c>
      <c r="H4077" t="s">
        <v>8247</v>
      </c>
      <c r="I4077" s="16">
        <v>1404149280</v>
      </c>
      <c r="J4077" s="16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0.28799999999999998</v>
      </c>
      <c r="P4077" s="19">
        <f t="shared" si="253"/>
        <v>44.307692307692307</v>
      </c>
      <c r="Q4077" t="s">
        <v>8326</v>
      </c>
      <c r="R4077" t="s">
        <v>8327</v>
      </c>
      <c r="S4077" s="14">
        <f t="shared" si="254"/>
        <v>41779.045937499999</v>
      </c>
      <c r="T4077" s="14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9">
        <v>700</v>
      </c>
      <c r="E4078" s="11">
        <v>0</v>
      </c>
      <c r="F4078" t="s">
        <v>8221</v>
      </c>
      <c r="G4078" t="s">
        <v>8224</v>
      </c>
      <c r="H4078" t="s">
        <v>8246</v>
      </c>
      <c r="I4078" s="16">
        <v>1413921060</v>
      </c>
      <c r="J4078" s="16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19" t="e">
        <f t="shared" si="253"/>
        <v>#DIV/0!</v>
      </c>
      <c r="Q4078" t="s">
        <v>8326</v>
      </c>
      <c r="R4078" t="s">
        <v>8327</v>
      </c>
      <c r="S4078" s="14">
        <f t="shared" si="254"/>
        <v>41905.795706018522</v>
      </c>
      <c r="T4078" s="14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8221</v>
      </c>
      <c r="G4079" t="s">
        <v>8224</v>
      </c>
      <c r="H4079" t="s">
        <v>8246</v>
      </c>
      <c r="I4079" s="16">
        <v>1482339794</v>
      </c>
      <c r="J4079" s="16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8.8999999999999996E-2</v>
      </c>
      <c r="P4079" s="19">
        <f t="shared" si="253"/>
        <v>222.5</v>
      </c>
      <c r="Q4079" t="s">
        <v>8326</v>
      </c>
      <c r="R4079" t="s">
        <v>8327</v>
      </c>
      <c r="S4079" s="14">
        <f t="shared" si="254"/>
        <v>42695.7105787037</v>
      </c>
      <c r="T4079" s="14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9">
        <v>250</v>
      </c>
      <c r="E4080" s="11">
        <v>0</v>
      </c>
      <c r="F4080" t="s">
        <v>8221</v>
      </c>
      <c r="G4080" t="s">
        <v>8225</v>
      </c>
      <c r="H4080" t="s">
        <v>8247</v>
      </c>
      <c r="I4080" s="16">
        <v>1485543242</v>
      </c>
      <c r="J4080" s="16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19" t="e">
        <f t="shared" si="253"/>
        <v>#DIV/0!</v>
      </c>
      <c r="Q4080" t="s">
        <v>8326</v>
      </c>
      <c r="R4080" t="s">
        <v>8327</v>
      </c>
      <c r="S4080" s="14">
        <f t="shared" si="254"/>
        <v>42732.787523148145</v>
      </c>
      <c r="T4080" s="14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8221</v>
      </c>
      <c r="G4081" t="s">
        <v>8224</v>
      </c>
      <c r="H4081" t="s">
        <v>8246</v>
      </c>
      <c r="I4081" s="16">
        <v>1466375521</v>
      </c>
      <c r="J4081" s="16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1.6666666666666668E-3</v>
      </c>
      <c r="P4081" s="19">
        <f t="shared" si="253"/>
        <v>5</v>
      </c>
      <c r="Q4081" t="s">
        <v>8326</v>
      </c>
      <c r="R4081" t="s">
        <v>8327</v>
      </c>
      <c r="S4081" s="14">
        <f t="shared" si="254"/>
        <v>42510.938900462963</v>
      </c>
      <c r="T4081" s="14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9">
        <v>3000</v>
      </c>
      <c r="E4082" s="11">
        <v>0</v>
      </c>
      <c r="F4082" t="s">
        <v>8221</v>
      </c>
      <c r="G4082" t="s">
        <v>8224</v>
      </c>
      <c r="H4082" t="s">
        <v>8246</v>
      </c>
      <c r="I4082" s="16">
        <v>1465930440</v>
      </c>
      <c r="J4082" s="16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19" t="e">
        <f t="shared" si="253"/>
        <v>#DIV/0!</v>
      </c>
      <c r="Q4082" t="s">
        <v>8326</v>
      </c>
      <c r="R4082" t="s">
        <v>8327</v>
      </c>
      <c r="S4082" s="14">
        <f t="shared" si="254"/>
        <v>42511.698101851856</v>
      </c>
      <c r="T4082" s="14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8221</v>
      </c>
      <c r="G4083" t="s">
        <v>8224</v>
      </c>
      <c r="H4083" t="s">
        <v>8246</v>
      </c>
      <c r="I4083" s="16">
        <v>1425819425</v>
      </c>
      <c r="J4083" s="16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0.15737410071942445</v>
      </c>
      <c r="P4083" s="19">
        <f t="shared" si="253"/>
        <v>29.166666666666668</v>
      </c>
      <c r="Q4083" t="s">
        <v>8326</v>
      </c>
      <c r="R4083" t="s">
        <v>8327</v>
      </c>
      <c r="S4083" s="14">
        <f t="shared" si="254"/>
        <v>42041.581307870365</v>
      </c>
      <c r="T4083" s="14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8221</v>
      </c>
      <c r="G4084" t="s">
        <v>8224</v>
      </c>
      <c r="H4084" t="s">
        <v>8246</v>
      </c>
      <c r="I4084" s="16">
        <v>1447542000</v>
      </c>
      <c r="J4084" s="16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0.02</v>
      </c>
      <c r="P4084" s="19">
        <f t="shared" si="253"/>
        <v>1.5</v>
      </c>
      <c r="Q4084" t="s">
        <v>8326</v>
      </c>
      <c r="R4084" t="s">
        <v>8327</v>
      </c>
      <c r="S4084" s="14">
        <f t="shared" si="254"/>
        <v>42307.189270833333</v>
      </c>
      <c r="T4084" s="14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8221</v>
      </c>
      <c r="G4085" t="s">
        <v>8224</v>
      </c>
      <c r="H4085" t="s">
        <v>8246</v>
      </c>
      <c r="I4085" s="16">
        <v>1452795416</v>
      </c>
      <c r="J4085" s="16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0.21685714285714286</v>
      </c>
      <c r="P4085" s="19">
        <f t="shared" si="253"/>
        <v>126.5</v>
      </c>
      <c r="Q4085" t="s">
        <v>8326</v>
      </c>
      <c r="R4085" t="s">
        <v>8327</v>
      </c>
      <c r="S4085" s="14">
        <f t="shared" si="254"/>
        <v>42353.761759259258</v>
      </c>
      <c r="T4085" s="14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8221</v>
      </c>
      <c r="G4086" t="s">
        <v>8237</v>
      </c>
      <c r="H4086" t="s">
        <v>8249</v>
      </c>
      <c r="I4086" s="16">
        <v>1476008906</v>
      </c>
      <c r="J4086" s="1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3.3333333333333335E-3</v>
      </c>
      <c r="P4086" s="19">
        <f t="shared" si="253"/>
        <v>10</v>
      </c>
      <c r="Q4086" t="s">
        <v>8326</v>
      </c>
      <c r="R4086" t="s">
        <v>8327</v>
      </c>
      <c r="S4086" s="14">
        <f t="shared" si="254"/>
        <v>42622.436412037037</v>
      </c>
      <c r="T4086" s="14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8221</v>
      </c>
      <c r="G4087" t="s">
        <v>8224</v>
      </c>
      <c r="H4087" t="s">
        <v>8246</v>
      </c>
      <c r="I4087" s="16">
        <v>1427169540</v>
      </c>
      <c r="J4087" s="16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2.8571428571428571E-3</v>
      </c>
      <c r="P4087" s="19">
        <f t="shared" si="253"/>
        <v>10</v>
      </c>
      <c r="Q4087" t="s">
        <v>8326</v>
      </c>
      <c r="R4087" t="s">
        <v>8327</v>
      </c>
      <c r="S4087" s="14">
        <f t="shared" si="254"/>
        <v>42058.603877314818</v>
      </c>
      <c r="T4087" s="14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8221</v>
      </c>
      <c r="G4088" t="s">
        <v>8224</v>
      </c>
      <c r="H4088" t="s">
        <v>8246</v>
      </c>
      <c r="I4088" s="16">
        <v>1448078400</v>
      </c>
      <c r="J4088" s="16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4.7E-2</v>
      </c>
      <c r="P4088" s="19">
        <f t="shared" si="253"/>
        <v>9.4</v>
      </c>
      <c r="Q4088" t="s">
        <v>8326</v>
      </c>
      <c r="R4088" t="s">
        <v>8327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9">
        <v>9600</v>
      </c>
      <c r="E4089" s="11">
        <v>0</v>
      </c>
      <c r="F4089" t="s">
        <v>8221</v>
      </c>
      <c r="G4089" t="s">
        <v>8224</v>
      </c>
      <c r="H4089" t="s">
        <v>8246</v>
      </c>
      <c r="I4089" s="16">
        <v>1468777786</v>
      </c>
      <c r="J4089" s="16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19" t="e">
        <f t="shared" si="253"/>
        <v>#DIV/0!</v>
      </c>
      <c r="Q4089" t="s">
        <v>8326</v>
      </c>
      <c r="R4089" t="s">
        <v>8327</v>
      </c>
      <c r="S4089" s="14">
        <f t="shared" si="254"/>
        <v>42538.742893518516</v>
      </c>
      <c r="T4089" s="14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8221</v>
      </c>
      <c r="G4090" t="s">
        <v>8225</v>
      </c>
      <c r="H4090" t="s">
        <v>8247</v>
      </c>
      <c r="I4090" s="16">
        <v>1421403960</v>
      </c>
      <c r="J4090" s="16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0.108</v>
      </c>
      <c r="P4090" s="19">
        <f t="shared" si="253"/>
        <v>72</v>
      </c>
      <c r="Q4090" t="s">
        <v>8326</v>
      </c>
      <c r="R4090" t="s">
        <v>8327</v>
      </c>
      <c r="S4090" s="14">
        <f t="shared" si="254"/>
        <v>41990.612546296295</v>
      </c>
      <c r="T4090" s="14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8221</v>
      </c>
      <c r="G4091" t="s">
        <v>8224</v>
      </c>
      <c r="H4091" t="s">
        <v>8246</v>
      </c>
      <c r="I4091" s="16">
        <v>1433093700</v>
      </c>
      <c r="J4091" s="16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4.8000000000000001E-2</v>
      </c>
      <c r="P4091" s="19">
        <f t="shared" si="253"/>
        <v>30</v>
      </c>
      <c r="Q4091" t="s">
        <v>8326</v>
      </c>
      <c r="R4091" t="s">
        <v>8327</v>
      </c>
      <c r="S4091" s="14">
        <f t="shared" si="254"/>
        <v>42122.732499999998</v>
      </c>
      <c r="T4091" s="14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8221</v>
      </c>
      <c r="G4092" t="s">
        <v>8224</v>
      </c>
      <c r="H4092" t="s">
        <v>8246</v>
      </c>
      <c r="I4092" s="16">
        <v>1438959600</v>
      </c>
      <c r="J4092" s="16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3.2000000000000001E-2</v>
      </c>
      <c r="P4092" s="19">
        <f t="shared" si="253"/>
        <v>10.666666666666666</v>
      </c>
      <c r="Q4092" t="s">
        <v>8326</v>
      </c>
      <c r="R4092" t="s">
        <v>8327</v>
      </c>
      <c r="S4092" s="14">
        <f t="shared" si="254"/>
        <v>42209.67288194444</v>
      </c>
      <c r="T4092" s="14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8221</v>
      </c>
      <c r="G4093" t="s">
        <v>8224</v>
      </c>
      <c r="H4093" t="s">
        <v>8246</v>
      </c>
      <c r="I4093" s="16">
        <v>1421410151</v>
      </c>
      <c r="J4093" s="16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0.1275</v>
      </c>
      <c r="P4093" s="19">
        <f t="shared" si="253"/>
        <v>25.5</v>
      </c>
      <c r="Q4093" t="s">
        <v>8326</v>
      </c>
      <c r="R4093" t="s">
        <v>8327</v>
      </c>
      <c r="S4093" s="14">
        <f t="shared" si="254"/>
        <v>41990.506377314814</v>
      </c>
      <c r="T4093" s="14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8221</v>
      </c>
      <c r="G4094" t="s">
        <v>8224</v>
      </c>
      <c r="H4094" t="s">
        <v>8246</v>
      </c>
      <c r="I4094" s="16">
        <v>1428205247</v>
      </c>
      <c r="J4094" s="16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1.8181818181818181E-4</v>
      </c>
      <c r="P4094" s="19">
        <f t="shared" si="253"/>
        <v>20</v>
      </c>
      <c r="Q4094" t="s">
        <v>8326</v>
      </c>
      <c r="R4094" t="s">
        <v>8327</v>
      </c>
      <c r="S4094" s="14">
        <f t="shared" si="254"/>
        <v>42039.194988425923</v>
      </c>
      <c r="T4094" s="14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8221</v>
      </c>
      <c r="G4095" t="s">
        <v>8225</v>
      </c>
      <c r="H4095" t="s">
        <v>8247</v>
      </c>
      <c r="I4095" s="16">
        <v>1440272093</v>
      </c>
      <c r="J4095" s="16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2.4E-2</v>
      </c>
      <c r="P4095" s="19">
        <f t="shared" si="253"/>
        <v>15</v>
      </c>
      <c r="Q4095" t="s">
        <v>8326</v>
      </c>
      <c r="R4095" t="s">
        <v>8327</v>
      </c>
      <c r="S4095" s="14">
        <f t="shared" si="254"/>
        <v>42178.815891203703</v>
      </c>
      <c r="T4095" s="14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8221</v>
      </c>
      <c r="G4096" t="s">
        <v>8224</v>
      </c>
      <c r="H4096" t="s">
        <v>8246</v>
      </c>
      <c r="I4096" s="16">
        <v>1413953940</v>
      </c>
      <c r="J4096" s="1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0.36499999999999999</v>
      </c>
      <c r="P4096" s="19">
        <f t="shared" si="253"/>
        <v>91.25</v>
      </c>
      <c r="Q4096" t="s">
        <v>8326</v>
      </c>
      <c r="R4096" t="s">
        <v>8327</v>
      </c>
      <c r="S4096" s="14">
        <f t="shared" si="254"/>
        <v>41890.086805555555</v>
      </c>
      <c r="T4096" s="14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8221</v>
      </c>
      <c r="G4097" t="s">
        <v>8238</v>
      </c>
      <c r="H4097" t="s">
        <v>8256</v>
      </c>
      <c r="I4097" s="16">
        <v>1482108350</v>
      </c>
      <c r="J4097" s="16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2.6666666666666668E-2</v>
      </c>
      <c r="P4097" s="19">
        <f t="shared" si="253"/>
        <v>800</v>
      </c>
      <c r="Q4097" t="s">
        <v>8326</v>
      </c>
      <c r="R4097" t="s">
        <v>8327</v>
      </c>
      <c r="S4097" s="14">
        <f t="shared" si="254"/>
        <v>42693.031828703708</v>
      </c>
      <c r="T4097" s="14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8221</v>
      </c>
      <c r="G4098" t="s">
        <v>8225</v>
      </c>
      <c r="H4098" t="s">
        <v>8247</v>
      </c>
      <c r="I4098" s="16">
        <v>1488271860</v>
      </c>
      <c r="J4098" s="16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0.11428571428571428</v>
      </c>
      <c r="P4098" s="19">
        <f t="shared" si="253"/>
        <v>80</v>
      </c>
      <c r="Q4098" t="s">
        <v>8326</v>
      </c>
      <c r="R4098" t="s">
        <v>8327</v>
      </c>
      <c r="S4098" s="14">
        <f t="shared" si="254"/>
        <v>42750.530312499999</v>
      </c>
      <c r="T4098" s="14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9">
        <v>10000</v>
      </c>
      <c r="E4099" s="11">
        <v>0</v>
      </c>
      <c r="F4099" t="s">
        <v>8221</v>
      </c>
      <c r="G4099" t="s">
        <v>8225</v>
      </c>
      <c r="H4099" t="s">
        <v>8247</v>
      </c>
      <c r="I4099" s="16">
        <v>1454284500</v>
      </c>
      <c r="J4099" s="16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E4099/D4099</f>
        <v>0</v>
      </c>
      <c r="P4099" s="19" t="e">
        <f t="shared" ref="P4099:P4115" si="257">E4099/L4099</f>
        <v>#DIV/0!</v>
      </c>
      <c r="Q4099" t="s">
        <v>8326</v>
      </c>
      <c r="R4099" t="s">
        <v>8327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9">
        <v>75000</v>
      </c>
      <c r="E4100" s="11">
        <v>0</v>
      </c>
      <c r="F4100" t="s">
        <v>8221</v>
      </c>
      <c r="G4100" t="s">
        <v>8224</v>
      </c>
      <c r="H4100" t="s">
        <v>8246</v>
      </c>
      <c r="I4100" s="16">
        <v>1465060797</v>
      </c>
      <c r="J4100" s="16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19" t="e">
        <f t="shared" si="257"/>
        <v>#DIV/0!</v>
      </c>
      <c r="Q4100" t="s">
        <v>8326</v>
      </c>
      <c r="R4100" t="s">
        <v>8327</v>
      </c>
      <c r="S4100" s="14">
        <f t="shared" si="258"/>
        <v>42495.722187499996</v>
      </c>
      <c r="T4100" s="14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8221</v>
      </c>
      <c r="G4101" t="s">
        <v>8224</v>
      </c>
      <c r="H4101" t="s">
        <v>8246</v>
      </c>
      <c r="I4101" s="16">
        <v>1472847873</v>
      </c>
      <c r="J4101" s="16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1.1111111111111112E-2</v>
      </c>
      <c r="P4101" s="19">
        <f t="shared" si="257"/>
        <v>50</v>
      </c>
      <c r="Q4101" t="s">
        <v>8326</v>
      </c>
      <c r="R4101" t="s">
        <v>8327</v>
      </c>
      <c r="S4101" s="14">
        <f t="shared" si="258"/>
        <v>42570.850381944445</v>
      </c>
      <c r="T4101" s="14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9">
        <v>270</v>
      </c>
      <c r="E4102" s="11">
        <v>0</v>
      </c>
      <c r="F4102" t="s">
        <v>8221</v>
      </c>
      <c r="G4102" t="s">
        <v>8224</v>
      </c>
      <c r="H4102" t="s">
        <v>8246</v>
      </c>
      <c r="I4102" s="16">
        <v>1414205990</v>
      </c>
      <c r="J4102" s="16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19" t="e">
        <f t="shared" si="257"/>
        <v>#DIV/0!</v>
      </c>
      <c r="Q4102" t="s">
        <v>8326</v>
      </c>
      <c r="R4102" t="s">
        <v>8327</v>
      </c>
      <c r="S4102" s="14">
        <f t="shared" si="258"/>
        <v>41927.124884259261</v>
      </c>
      <c r="T4102" s="14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9">
        <v>600</v>
      </c>
      <c r="E4103" s="11">
        <v>0</v>
      </c>
      <c r="F4103" t="s">
        <v>8221</v>
      </c>
      <c r="G4103" t="s">
        <v>8224</v>
      </c>
      <c r="H4103" t="s">
        <v>8246</v>
      </c>
      <c r="I4103" s="16">
        <v>1485380482</v>
      </c>
      <c r="J4103" s="16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19" t="e">
        <f t="shared" si="257"/>
        <v>#DIV/0!</v>
      </c>
      <c r="Q4103" t="s">
        <v>8326</v>
      </c>
      <c r="R4103" t="s">
        <v>8327</v>
      </c>
      <c r="S4103" s="14">
        <f t="shared" si="258"/>
        <v>42730.903726851851</v>
      </c>
      <c r="T4103" s="14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8221</v>
      </c>
      <c r="G4104" t="s">
        <v>8224</v>
      </c>
      <c r="H4104" t="s">
        <v>8246</v>
      </c>
      <c r="I4104" s="16">
        <v>1463343673</v>
      </c>
      <c r="J4104" s="16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0.27400000000000002</v>
      </c>
      <c r="P4104" s="19">
        <f t="shared" si="257"/>
        <v>22.833333333333332</v>
      </c>
      <c r="Q4104" t="s">
        <v>8326</v>
      </c>
      <c r="R4104" t="s">
        <v>8327</v>
      </c>
      <c r="S4104" s="14">
        <f t="shared" si="258"/>
        <v>42475.848067129627</v>
      </c>
      <c r="T4104" s="14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8221</v>
      </c>
      <c r="G4105" t="s">
        <v>8224</v>
      </c>
      <c r="H4105" t="s">
        <v>8246</v>
      </c>
      <c r="I4105" s="16">
        <v>1440613920</v>
      </c>
      <c r="J4105" s="16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0.1</v>
      </c>
      <c r="P4105" s="19">
        <f t="shared" si="257"/>
        <v>16.666666666666668</v>
      </c>
      <c r="Q4105" t="s">
        <v>8326</v>
      </c>
      <c r="R4105" t="s">
        <v>8327</v>
      </c>
      <c r="S4105" s="14">
        <f t="shared" si="258"/>
        <v>42188.83293981482</v>
      </c>
      <c r="T4105" s="14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8221</v>
      </c>
      <c r="G4106" t="s">
        <v>8226</v>
      </c>
      <c r="H4106" t="s">
        <v>8248</v>
      </c>
      <c r="I4106" s="16">
        <v>1477550434</v>
      </c>
      <c r="J4106" s="1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0.21366666666666667</v>
      </c>
      <c r="P4106" s="19">
        <f t="shared" si="257"/>
        <v>45.785714285714285</v>
      </c>
      <c r="Q4106" t="s">
        <v>8326</v>
      </c>
      <c r="R4106" t="s">
        <v>8327</v>
      </c>
      <c r="S4106" s="14">
        <f t="shared" si="258"/>
        <v>42640.278171296297</v>
      </c>
      <c r="T4106" s="14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8221</v>
      </c>
      <c r="G4107" t="s">
        <v>8238</v>
      </c>
      <c r="H4107" t="s">
        <v>8256</v>
      </c>
      <c r="I4107" s="16">
        <v>1482711309</v>
      </c>
      <c r="J4107" s="16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6.9696969696969702E-2</v>
      </c>
      <c r="P4107" s="19">
        <f t="shared" si="257"/>
        <v>383.33333333333331</v>
      </c>
      <c r="Q4107" t="s">
        <v>8326</v>
      </c>
      <c r="R4107" t="s">
        <v>8327</v>
      </c>
      <c r="S4107" s="14">
        <f t="shared" si="258"/>
        <v>42697.010520833333</v>
      </c>
      <c r="T4107" s="14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8221</v>
      </c>
      <c r="G4108" t="s">
        <v>8224</v>
      </c>
      <c r="H4108" t="s">
        <v>8246</v>
      </c>
      <c r="I4108" s="16">
        <v>1427936400</v>
      </c>
      <c r="J4108" s="16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0.70599999999999996</v>
      </c>
      <c r="P4108" s="19">
        <f t="shared" si="257"/>
        <v>106.96969696969697</v>
      </c>
      <c r="Q4108" t="s">
        <v>8326</v>
      </c>
      <c r="R4108" t="s">
        <v>8327</v>
      </c>
      <c r="S4108" s="14">
        <f t="shared" si="258"/>
        <v>42053.049375000002</v>
      </c>
      <c r="T4108" s="14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8221</v>
      </c>
      <c r="G4109" t="s">
        <v>8224</v>
      </c>
      <c r="H4109" t="s">
        <v>8246</v>
      </c>
      <c r="I4109" s="16">
        <v>1411596001</v>
      </c>
      <c r="J4109" s="16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2.0500000000000001E-2</v>
      </c>
      <c r="P4109" s="19">
        <f t="shared" si="257"/>
        <v>10.25</v>
      </c>
      <c r="Q4109" t="s">
        <v>8326</v>
      </c>
      <c r="R4109" t="s">
        <v>8327</v>
      </c>
      <c r="S4109" s="14">
        <f t="shared" si="258"/>
        <v>41883.916678240741</v>
      </c>
      <c r="T4109" s="14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8221</v>
      </c>
      <c r="G4110" t="s">
        <v>8224</v>
      </c>
      <c r="H4110" t="s">
        <v>8246</v>
      </c>
      <c r="I4110" s="16">
        <v>1488517200</v>
      </c>
      <c r="J4110" s="16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1.9666666666666666E-2</v>
      </c>
      <c r="P4110" s="19">
        <f t="shared" si="257"/>
        <v>59</v>
      </c>
      <c r="Q4110" t="s">
        <v>8326</v>
      </c>
      <c r="R4110" t="s">
        <v>8327</v>
      </c>
      <c r="S4110" s="14">
        <f t="shared" si="258"/>
        <v>42767.031678240746</v>
      </c>
      <c r="T4110" s="14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9">
        <v>500</v>
      </c>
      <c r="E4111" s="11">
        <v>0</v>
      </c>
      <c r="F4111" t="s">
        <v>8221</v>
      </c>
      <c r="G4111" t="s">
        <v>8225</v>
      </c>
      <c r="H4111" t="s">
        <v>8247</v>
      </c>
      <c r="I4111" s="16">
        <v>1448805404</v>
      </c>
      <c r="J4111" s="16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19" t="e">
        <f t="shared" si="257"/>
        <v>#DIV/0!</v>
      </c>
      <c r="Q4111" t="s">
        <v>8326</v>
      </c>
      <c r="R4111" t="s">
        <v>8327</v>
      </c>
      <c r="S4111" s="14">
        <f t="shared" si="258"/>
        <v>42307.539398148147</v>
      </c>
      <c r="T4111" s="14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8221</v>
      </c>
      <c r="G4112" t="s">
        <v>8225</v>
      </c>
      <c r="H4112" t="s">
        <v>8247</v>
      </c>
      <c r="I4112" s="16">
        <v>1469113351</v>
      </c>
      <c r="J4112" s="16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0.28666666666666668</v>
      </c>
      <c r="P4112" s="19">
        <f t="shared" si="257"/>
        <v>14.333333333333334</v>
      </c>
      <c r="Q4112" t="s">
        <v>8326</v>
      </c>
      <c r="R4112" t="s">
        <v>8327</v>
      </c>
      <c r="S4112" s="14">
        <f t="shared" si="258"/>
        <v>42512.626747685179</v>
      </c>
      <c r="T4112" s="14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8221</v>
      </c>
      <c r="G4113" t="s">
        <v>8224</v>
      </c>
      <c r="H4113" t="s">
        <v>8246</v>
      </c>
      <c r="I4113" s="16">
        <v>1424747740</v>
      </c>
      <c r="J4113" s="16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3.1333333333333331E-2</v>
      </c>
      <c r="P4113" s="19">
        <f t="shared" si="257"/>
        <v>15.666666666666666</v>
      </c>
      <c r="Q4113" t="s">
        <v>8326</v>
      </c>
      <c r="R4113" t="s">
        <v>8327</v>
      </c>
      <c r="S4113" s="14">
        <f t="shared" si="258"/>
        <v>42029.135879629626</v>
      </c>
      <c r="T4113" s="14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8221</v>
      </c>
      <c r="G4114" t="s">
        <v>8241</v>
      </c>
      <c r="H4114" t="s">
        <v>8249</v>
      </c>
      <c r="I4114" s="16">
        <v>1456617600</v>
      </c>
      <c r="J4114" s="16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4.0000000000000002E-4</v>
      </c>
      <c r="P4114" s="19">
        <f t="shared" si="257"/>
        <v>1</v>
      </c>
      <c r="Q4114" t="s">
        <v>8326</v>
      </c>
      <c r="R4114" t="s">
        <v>8327</v>
      </c>
      <c r="S4114" s="14">
        <f t="shared" si="258"/>
        <v>42400.946597222224</v>
      </c>
      <c r="T4114" s="14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8221</v>
      </c>
      <c r="G4115" t="s">
        <v>8224</v>
      </c>
      <c r="H4115" t="s">
        <v>8246</v>
      </c>
      <c r="I4115" s="16">
        <v>1452234840</v>
      </c>
      <c r="J4115" s="16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2E-3</v>
      </c>
      <c r="P4115" s="19">
        <f t="shared" si="257"/>
        <v>1</v>
      </c>
      <c r="Q4115" t="s">
        <v>8326</v>
      </c>
      <c r="R4115" t="s">
        <v>8327</v>
      </c>
      <c r="S4115" s="14">
        <f t="shared" si="258"/>
        <v>42358.573182870372</v>
      </c>
      <c r="T4115" s="14">
        <f t="shared" si="259"/>
        <v>42377.273611111115</v>
      </c>
    </row>
  </sheetData>
  <autoFilter ref="A1:U4115" xr:uid="{3C99CCD9-520A-45E0-AB40-A46E1E267FC5}"/>
  <conditionalFormatting sqref="O1:P1 O4116:P1048576 O2:O4115">
    <cfRule type="colorScale" priority="12">
      <colorScale>
        <cfvo type="num" val="0"/>
        <cfvo type="num" val="1"/>
        <cfvo type="num" val="2"/>
        <color rgb="FFF8696B"/>
        <color theme="9"/>
        <color rgb="FF5A8AC6"/>
      </colorScale>
    </cfRule>
  </conditionalFormatting>
  <conditionalFormatting sqref="O3:O657">
    <cfRule type="colorScale" priority="11">
      <colorScale>
        <cfvo type="num" val="0"/>
        <cfvo type="num" val="1"/>
        <cfvo type="num" val="2"/>
        <color rgb="FFF8696B"/>
        <color theme="9"/>
        <color rgb="FF5A8AC6"/>
      </colorScale>
    </cfRule>
  </conditionalFormatting>
  <conditionalFormatting sqref="F2:F411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4115">
    <cfRule type="containsText" dxfId="7" priority="5" operator="containsText" text="live">
      <formula>NOT(ISERROR(SEARCH("live",F2)))</formula>
    </cfRule>
    <cfRule type="containsText" dxfId="6" priority="6" operator="containsText" text="canceled">
      <formula>NOT(ISERROR(SEARCH("canceled",F2)))</formula>
    </cfRule>
    <cfRule type="containsText" dxfId="5" priority="7" operator="containsText" text="failed">
      <formula>NOT(ISERROR(SEARCH("failed",F2)))</formula>
    </cfRule>
    <cfRule type="containsText" dxfId="4" priority="8" operator="containsText" text="successful">
      <formula>NOT(ISERROR(SEARCH("successful",F2)))</formula>
    </cfRule>
  </conditionalFormatting>
  <conditionalFormatting sqref="F3:F1267">
    <cfRule type="containsText" dxfId="3" priority="1" operator="containsText" text="live">
      <formula>NOT(ISERROR(SEARCH("live",F3)))</formula>
    </cfRule>
    <cfRule type="containsText" dxfId="2" priority="2" operator="containsText" text="canceled">
      <formula>NOT(ISERROR(SEARCH("canceled",F3)))</formula>
    </cfRule>
    <cfRule type="containsText" dxfId="1" priority="3" operator="containsText" text="failed">
      <formula>NOT(ISERROR(SEARCH("failed",F3)))</formula>
    </cfRule>
    <cfRule type="containsText" dxfId="0" priority="4" operator="containsText" text="successful">
      <formula>NOT(ISERROR(SEARCH("successful",F3)))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69FEB-2D64-4B06-8109-1051C36F923D}">
  <sheetPr codeName="Sheet2"/>
  <dimension ref="A1:F14"/>
  <sheetViews>
    <sheetView workbookViewId="0">
      <selection activeCell="F5" sqref="F5"/>
    </sheetView>
  </sheetViews>
  <sheetFormatPr defaultRowHeight="14.5" x14ac:dyDescent="0.35"/>
  <cols>
    <col min="1" max="1" width="31.7265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5" t="s">
        <v>8223</v>
      </c>
      <c r="B1" t="s">
        <v>8306</v>
      </c>
    </row>
    <row r="3" spans="1:6" x14ac:dyDescent="0.35">
      <c r="A3" s="5" t="s">
        <v>8310</v>
      </c>
      <c r="B3" s="5" t="s">
        <v>8307</v>
      </c>
    </row>
    <row r="4" spans="1:6" x14ac:dyDescent="0.35">
      <c r="A4" s="5" t="s">
        <v>8309</v>
      </c>
      <c r="B4" t="s">
        <v>8219</v>
      </c>
      <c r="C4" t="s">
        <v>8222</v>
      </c>
      <c r="D4" t="s">
        <v>8221</v>
      </c>
      <c r="E4" t="s">
        <v>8220</v>
      </c>
      <c r="F4" t="s">
        <v>8308</v>
      </c>
    </row>
    <row r="5" spans="1:6" x14ac:dyDescent="0.35">
      <c r="A5" s="6" t="s">
        <v>8326</v>
      </c>
      <c r="B5" s="7">
        <v>839</v>
      </c>
      <c r="C5" s="7">
        <v>24</v>
      </c>
      <c r="D5" s="7">
        <v>493</v>
      </c>
      <c r="E5" s="7">
        <v>37</v>
      </c>
      <c r="F5" s="7">
        <v>1393</v>
      </c>
    </row>
    <row r="6" spans="1:6" x14ac:dyDescent="0.35">
      <c r="A6" s="6" t="s">
        <v>8316</v>
      </c>
      <c r="B6" s="7">
        <v>540</v>
      </c>
      <c r="C6" s="7">
        <v>20</v>
      </c>
      <c r="D6" s="7">
        <v>120</v>
      </c>
      <c r="E6" s="7">
        <v>20</v>
      </c>
      <c r="F6" s="7">
        <v>700</v>
      </c>
    </row>
    <row r="7" spans="1:6" x14ac:dyDescent="0.35">
      <c r="A7" s="6" t="s">
        <v>8321</v>
      </c>
      <c r="B7" s="7">
        <v>209</v>
      </c>
      <c r="C7" s="7"/>
      <c r="D7" s="7">
        <v>213</v>
      </c>
      <c r="E7" s="7">
        <v>178</v>
      </c>
      <c r="F7" s="7">
        <v>600</v>
      </c>
    </row>
    <row r="8" spans="1:6" x14ac:dyDescent="0.35">
      <c r="A8" s="6" t="s">
        <v>8312</v>
      </c>
      <c r="B8" s="7">
        <v>300</v>
      </c>
      <c r="C8" s="7"/>
      <c r="D8" s="7">
        <v>180</v>
      </c>
      <c r="E8" s="7">
        <v>40</v>
      </c>
      <c r="F8" s="7">
        <v>520</v>
      </c>
    </row>
    <row r="9" spans="1:6" x14ac:dyDescent="0.35">
      <c r="A9" s="6" t="s">
        <v>8331</v>
      </c>
      <c r="B9" s="7">
        <v>80</v>
      </c>
      <c r="C9" s="7"/>
      <c r="D9" s="7">
        <v>127</v>
      </c>
      <c r="E9" s="7">
        <v>30</v>
      </c>
      <c r="F9" s="7">
        <v>237</v>
      </c>
    </row>
    <row r="10" spans="1:6" x14ac:dyDescent="0.35">
      <c r="A10" s="6" t="s">
        <v>8314</v>
      </c>
      <c r="B10" s="7">
        <v>80</v>
      </c>
      <c r="C10" s="7"/>
      <c r="D10" s="7">
        <v>140</v>
      </c>
      <c r="E10" s="7"/>
      <c r="F10" s="7">
        <v>220</v>
      </c>
    </row>
    <row r="11" spans="1:6" x14ac:dyDescent="0.35">
      <c r="A11" s="6" t="s">
        <v>8317</v>
      </c>
      <c r="B11" s="7">
        <v>103</v>
      </c>
      <c r="C11" s="7"/>
      <c r="D11" s="7">
        <v>117</v>
      </c>
      <c r="E11" s="7"/>
      <c r="F11" s="7">
        <v>220</v>
      </c>
    </row>
    <row r="12" spans="1:6" x14ac:dyDescent="0.35">
      <c r="A12" s="6" t="s">
        <v>8313</v>
      </c>
      <c r="B12" s="7">
        <v>34</v>
      </c>
      <c r="C12" s="7">
        <v>6</v>
      </c>
      <c r="D12" s="7">
        <v>140</v>
      </c>
      <c r="E12" s="7">
        <v>20</v>
      </c>
      <c r="F12" s="7">
        <v>200</v>
      </c>
    </row>
    <row r="13" spans="1:6" x14ac:dyDescent="0.35">
      <c r="A13" s="6" t="s">
        <v>8315</v>
      </c>
      <c r="B13" s="7"/>
      <c r="C13" s="7"/>
      <c r="D13" s="7"/>
      <c r="E13" s="7">
        <v>24</v>
      </c>
      <c r="F13" s="7">
        <v>24</v>
      </c>
    </row>
    <row r="14" spans="1:6" x14ac:dyDescent="0.35">
      <c r="A14" s="6" t="s">
        <v>8308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0916-BABE-43C3-AEC3-962102259FF9}">
  <sheetPr codeName="Sheet3"/>
  <dimension ref="A1:G47"/>
  <sheetViews>
    <sheetView topLeftCell="A5" workbookViewId="0">
      <selection activeCell="G5" sqref="G1:G1048576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8.7265625" style="10"/>
  </cols>
  <sheetData>
    <row r="1" spans="1:6" x14ac:dyDescent="0.35">
      <c r="A1" s="5" t="s">
        <v>8223</v>
      </c>
      <c r="B1" t="s">
        <v>8306</v>
      </c>
    </row>
    <row r="2" spans="1:6" x14ac:dyDescent="0.35">
      <c r="A2" s="5" t="s">
        <v>8319</v>
      </c>
      <c r="B2" t="s">
        <v>8306</v>
      </c>
    </row>
    <row r="4" spans="1:6" x14ac:dyDescent="0.35">
      <c r="A4" s="5" t="s">
        <v>8365</v>
      </c>
      <c r="B4" s="5" t="s">
        <v>8307</v>
      </c>
    </row>
    <row r="5" spans="1:6" x14ac:dyDescent="0.35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 x14ac:dyDescent="0.35">
      <c r="A6" s="6" t="s">
        <v>8327</v>
      </c>
      <c r="B6" s="7"/>
      <c r="C6" s="7">
        <v>353</v>
      </c>
      <c r="D6" s="7">
        <v>19</v>
      </c>
      <c r="E6" s="7">
        <v>694</v>
      </c>
      <c r="F6" s="7">
        <v>1066</v>
      </c>
    </row>
    <row r="7" spans="1:6" x14ac:dyDescent="0.35">
      <c r="A7" s="6" t="s">
        <v>8324</v>
      </c>
      <c r="B7" s="7"/>
      <c r="C7" s="7"/>
      <c r="D7" s="7"/>
      <c r="E7" s="7">
        <v>260</v>
      </c>
      <c r="F7" s="7">
        <v>260</v>
      </c>
    </row>
    <row r="8" spans="1:6" x14ac:dyDescent="0.35">
      <c r="A8" s="6" t="s">
        <v>8325</v>
      </c>
      <c r="B8" s="7">
        <v>60</v>
      </c>
      <c r="C8" s="7">
        <v>120</v>
      </c>
      <c r="D8" s="7"/>
      <c r="E8" s="7">
        <v>20</v>
      </c>
      <c r="F8" s="7">
        <v>200</v>
      </c>
    </row>
    <row r="9" spans="1:6" x14ac:dyDescent="0.35">
      <c r="A9" s="6" t="s">
        <v>8336</v>
      </c>
      <c r="B9" s="7">
        <v>17</v>
      </c>
      <c r="C9" s="7">
        <v>80</v>
      </c>
      <c r="D9" s="7">
        <v>5</v>
      </c>
      <c r="E9" s="7">
        <v>85</v>
      </c>
      <c r="F9" s="7">
        <v>187</v>
      </c>
    </row>
    <row r="10" spans="1:6" x14ac:dyDescent="0.35">
      <c r="A10" s="6" t="s">
        <v>8338</v>
      </c>
      <c r="B10" s="7"/>
      <c r="C10" s="7"/>
      <c r="D10" s="7"/>
      <c r="E10" s="7">
        <v>180</v>
      </c>
      <c r="F10" s="7">
        <v>180</v>
      </c>
    </row>
    <row r="11" spans="1:6" x14ac:dyDescent="0.35">
      <c r="A11" s="6" t="s">
        <v>8333</v>
      </c>
      <c r="B11" s="7"/>
      <c r="C11" s="7">
        <v>57</v>
      </c>
      <c r="D11" s="7"/>
      <c r="E11" s="7">
        <v>103</v>
      </c>
      <c r="F11" s="7">
        <v>160</v>
      </c>
    </row>
    <row r="12" spans="1:6" x14ac:dyDescent="0.35">
      <c r="A12" s="6" t="s">
        <v>8362</v>
      </c>
      <c r="B12" s="7">
        <v>100</v>
      </c>
      <c r="C12" s="7">
        <v>60</v>
      </c>
      <c r="D12" s="7"/>
      <c r="E12" s="7"/>
      <c r="F12" s="7">
        <v>160</v>
      </c>
    </row>
    <row r="13" spans="1:6" x14ac:dyDescent="0.35">
      <c r="A13" s="6" t="s">
        <v>8337</v>
      </c>
      <c r="B13" s="7"/>
      <c r="C13" s="7">
        <v>20</v>
      </c>
      <c r="D13" s="7"/>
      <c r="E13" s="7">
        <v>140</v>
      </c>
      <c r="F13" s="7">
        <v>160</v>
      </c>
    </row>
    <row r="14" spans="1:6" x14ac:dyDescent="0.35">
      <c r="A14" s="6" t="s">
        <v>8322</v>
      </c>
      <c r="B14" s="7"/>
      <c r="C14" s="7"/>
      <c r="D14" s="7"/>
      <c r="E14" s="7">
        <v>140</v>
      </c>
      <c r="F14" s="7">
        <v>140</v>
      </c>
    </row>
    <row r="15" spans="1:6" x14ac:dyDescent="0.35">
      <c r="A15" s="6" t="s">
        <v>8361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35">
      <c r="A16" s="6" t="s">
        <v>8344</v>
      </c>
      <c r="B16" s="7">
        <v>20</v>
      </c>
      <c r="C16" s="7">
        <v>60</v>
      </c>
      <c r="D16" s="7"/>
      <c r="E16" s="7">
        <v>60</v>
      </c>
      <c r="F16" s="7">
        <v>140</v>
      </c>
    </row>
    <row r="17" spans="1:6" x14ac:dyDescent="0.35">
      <c r="A17" s="6" t="s">
        <v>8353</v>
      </c>
      <c r="B17" s="7"/>
      <c r="C17" s="7">
        <v>100</v>
      </c>
      <c r="D17" s="7"/>
      <c r="E17" s="7"/>
      <c r="F17" s="7">
        <v>100</v>
      </c>
    </row>
    <row r="18" spans="1:6" x14ac:dyDescent="0.35">
      <c r="A18" s="6" t="s">
        <v>8352</v>
      </c>
      <c r="B18" s="7"/>
      <c r="C18" s="7">
        <v>100</v>
      </c>
      <c r="D18" s="7"/>
      <c r="E18" s="7"/>
      <c r="F18" s="7">
        <v>100</v>
      </c>
    </row>
    <row r="19" spans="1:6" x14ac:dyDescent="0.35">
      <c r="A19" s="6" t="s">
        <v>8354</v>
      </c>
      <c r="B19" s="7"/>
      <c r="C19" s="7">
        <v>80</v>
      </c>
      <c r="D19" s="7"/>
      <c r="E19" s="7"/>
      <c r="F19" s="7">
        <v>80</v>
      </c>
    </row>
    <row r="20" spans="1:6" x14ac:dyDescent="0.35">
      <c r="A20" s="6" t="s">
        <v>8323</v>
      </c>
      <c r="B20" s="7"/>
      <c r="C20" s="7"/>
      <c r="D20" s="7"/>
      <c r="E20" s="7">
        <v>80</v>
      </c>
      <c r="F20" s="7">
        <v>80</v>
      </c>
    </row>
    <row r="21" spans="1:6" x14ac:dyDescent="0.35">
      <c r="A21" s="6" t="s">
        <v>8345</v>
      </c>
      <c r="B21" s="7"/>
      <c r="C21" s="7">
        <v>40</v>
      </c>
      <c r="D21" s="7">
        <v>20</v>
      </c>
      <c r="E21" s="7"/>
      <c r="F21" s="7">
        <v>60</v>
      </c>
    </row>
    <row r="22" spans="1:6" x14ac:dyDescent="0.35">
      <c r="A22" s="6" t="s">
        <v>8351</v>
      </c>
      <c r="B22" s="7"/>
      <c r="C22" s="7">
        <v>60</v>
      </c>
      <c r="D22" s="7"/>
      <c r="E22" s="7"/>
      <c r="F22" s="7">
        <v>60</v>
      </c>
    </row>
    <row r="23" spans="1:6" x14ac:dyDescent="0.35">
      <c r="A23" s="6" t="s">
        <v>8328</v>
      </c>
      <c r="B23" s="7">
        <v>18</v>
      </c>
      <c r="C23" s="7">
        <v>2</v>
      </c>
      <c r="D23" s="7"/>
      <c r="E23" s="7">
        <v>40</v>
      </c>
      <c r="F23" s="7">
        <v>60</v>
      </c>
    </row>
    <row r="24" spans="1:6" x14ac:dyDescent="0.35">
      <c r="A24" s="6" t="s">
        <v>8329</v>
      </c>
      <c r="B24" s="7"/>
      <c r="C24" s="7"/>
      <c r="D24" s="7"/>
      <c r="E24" s="7">
        <v>60</v>
      </c>
      <c r="F24" s="7">
        <v>60</v>
      </c>
    </row>
    <row r="25" spans="1:6" x14ac:dyDescent="0.35">
      <c r="A25" s="6" t="s">
        <v>8340</v>
      </c>
      <c r="B25" s="7"/>
      <c r="C25" s="7"/>
      <c r="D25" s="7"/>
      <c r="E25" s="7">
        <v>60</v>
      </c>
      <c r="F25" s="7">
        <v>60</v>
      </c>
    </row>
    <row r="26" spans="1:6" x14ac:dyDescent="0.35">
      <c r="A26" s="6" t="s">
        <v>8339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8363</v>
      </c>
      <c r="B27" s="7">
        <v>10</v>
      </c>
      <c r="C27" s="7">
        <v>47</v>
      </c>
      <c r="D27" s="7"/>
      <c r="E27" s="7"/>
      <c r="F27" s="7">
        <v>57</v>
      </c>
    </row>
    <row r="28" spans="1:6" x14ac:dyDescent="0.35">
      <c r="A28" s="6" t="s">
        <v>8334</v>
      </c>
      <c r="B28" s="7"/>
      <c r="C28" s="7"/>
      <c r="D28" s="7"/>
      <c r="E28" s="7">
        <v>40</v>
      </c>
      <c r="F28" s="7">
        <v>40</v>
      </c>
    </row>
    <row r="29" spans="1:6" x14ac:dyDescent="0.35">
      <c r="A29" s="6" t="s">
        <v>8350</v>
      </c>
      <c r="B29" s="7"/>
      <c r="C29" s="7">
        <v>40</v>
      </c>
      <c r="D29" s="7"/>
      <c r="E29" s="7"/>
      <c r="F29" s="7">
        <v>40</v>
      </c>
    </row>
    <row r="30" spans="1:6" x14ac:dyDescent="0.35">
      <c r="A30" s="6" t="s">
        <v>8342</v>
      </c>
      <c r="B30" s="7"/>
      <c r="C30" s="7"/>
      <c r="D30" s="7"/>
      <c r="E30" s="7">
        <v>40</v>
      </c>
      <c r="F30" s="7">
        <v>40</v>
      </c>
    </row>
    <row r="31" spans="1:6" x14ac:dyDescent="0.35">
      <c r="A31" s="6" t="s">
        <v>8349</v>
      </c>
      <c r="B31" s="7"/>
      <c r="C31" s="7">
        <v>40</v>
      </c>
      <c r="D31" s="7"/>
      <c r="E31" s="7"/>
      <c r="F31" s="7">
        <v>40</v>
      </c>
    </row>
    <row r="32" spans="1:6" x14ac:dyDescent="0.35">
      <c r="A32" s="6" t="s">
        <v>8330</v>
      </c>
      <c r="B32" s="7"/>
      <c r="C32" s="7"/>
      <c r="D32" s="7"/>
      <c r="E32" s="7">
        <v>40</v>
      </c>
      <c r="F32" s="7">
        <v>40</v>
      </c>
    </row>
    <row r="33" spans="1:6" x14ac:dyDescent="0.35">
      <c r="A33" s="6" t="s">
        <v>8356</v>
      </c>
      <c r="B33" s="7"/>
      <c r="C33" s="7">
        <v>40</v>
      </c>
      <c r="D33" s="7"/>
      <c r="E33" s="7"/>
      <c r="F33" s="7">
        <v>40</v>
      </c>
    </row>
    <row r="34" spans="1:6" x14ac:dyDescent="0.35">
      <c r="A34" s="6" t="s">
        <v>8346</v>
      </c>
      <c r="B34" s="7">
        <v>40</v>
      </c>
      <c r="C34" s="7"/>
      <c r="D34" s="7"/>
      <c r="E34" s="7"/>
      <c r="F34" s="7">
        <v>40</v>
      </c>
    </row>
    <row r="35" spans="1:6" x14ac:dyDescent="0.35">
      <c r="A35" s="6" t="s">
        <v>8335</v>
      </c>
      <c r="B35" s="7"/>
      <c r="C35" s="7"/>
      <c r="D35" s="7">
        <v>6</v>
      </c>
      <c r="E35" s="7">
        <v>34</v>
      </c>
      <c r="F35" s="7">
        <v>40</v>
      </c>
    </row>
    <row r="36" spans="1:6" x14ac:dyDescent="0.35">
      <c r="A36" s="6" t="s">
        <v>8347</v>
      </c>
      <c r="B36" s="7">
        <v>24</v>
      </c>
      <c r="C36" s="7"/>
      <c r="D36" s="7"/>
      <c r="E36" s="7"/>
      <c r="F36" s="7">
        <v>24</v>
      </c>
    </row>
    <row r="37" spans="1:6" x14ac:dyDescent="0.35">
      <c r="A37" s="6" t="s">
        <v>8358</v>
      </c>
      <c r="B37" s="7"/>
      <c r="C37" s="7">
        <v>20</v>
      </c>
      <c r="D37" s="7"/>
      <c r="E37" s="7"/>
      <c r="F37" s="7">
        <v>20</v>
      </c>
    </row>
    <row r="38" spans="1:6" x14ac:dyDescent="0.35">
      <c r="A38" s="6" t="s">
        <v>8360</v>
      </c>
      <c r="B38" s="7">
        <v>20</v>
      </c>
      <c r="C38" s="7"/>
      <c r="D38" s="7"/>
      <c r="E38" s="7"/>
      <c r="F38" s="7">
        <v>20</v>
      </c>
    </row>
    <row r="39" spans="1:6" x14ac:dyDescent="0.35">
      <c r="A39" s="6" t="s">
        <v>8357</v>
      </c>
      <c r="B39" s="7">
        <v>20</v>
      </c>
      <c r="C39" s="7"/>
      <c r="D39" s="7"/>
      <c r="E39" s="7"/>
      <c r="F39" s="7">
        <v>20</v>
      </c>
    </row>
    <row r="40" spans="1:6" x14ac:dyDescent="0.35">
      <c r="A40" s="6" t="s">
        <v>8332</v>
      </c>
      <c r="B40" s="7"/>
      <c r="C40" s="7"/>
      <c r="D40" s="7"/>
      <c r="E40" s="7">
        <v>20</v>
      </c>
      <c r="F40" s="7">
        <v>20</v>
      </c>
    </row>
    <row r="41" spans="1:6" x14ac:dyDescent="0.35">
      <c r="A41" s="6" t="s">
        <v>8355</v>
      </c>
      <c r="B41" s="7"/>
      <c r="C41" s="7">
        <v>20</v>
      </c>
      <c r="D41" s="7"/>
      <c r="E41" s="7"/>
      <c r="F41" s="7">
        <v>20</v>
      </c>
    </row>
    <row r="42" spans="1:6" x14ac:dyDescent="0.35">
      <c r="A42" s="6" t="s">
        <v>8343</v>
      </c>
      <c r="B42" s="7"/>
      <c r="C42" s="7">
        <v>11</v>
      </c>
      <c r="D42" s="7"/>
      <c r="E42" s="7">
        <v>9</v>
      </c>
      <c r="F42" s="7">
        <v>20</v>
      </c>
    </row>
    <row r="43" spans="1:6" x14ac:dyDescent="0.35">
      <c r="A43" s="6" t="s">
        <v>8359</v>
      </c>
      <c r="B43" s="7"/>
      <c r="C43" s="7">
        <v>20</v>
      </c>
      <c r="D43" s="7"/>
      <c r="E43" s="7"/>
      <c r="F43" s="7">
        <v>20</v>
      </c>
    </row>
    <row r="44" spans="1:6" x14ac:dyDescent="0.35">
      <c r="A44" s="6" t="s">
        <v>8341</v>
      </c>
      <c r="B44" s="7"/>
      <c r="C44" s="7"/>
      <c r="D44" s="7"/>
      <c r="E44" s="7">
        <v>20</v>
      </c>
      <c r="F44" s="7">
        <v>20</v>
      </c>
    </row>
    <row r="45" spans="1:6" x14ac:dyDescent="0.35">
      <c r="A45" s="6" t="s">
        <v>8348</v>
      </c>
      <c r="B45" s="7"/>
      <c r="C45" s="7">
        <v>20</v>
      </c>
      <c r="D45" s="7"/>
      <c r="E45" s="7"/>
      <c r="F45" s="7">
        <v>20</v>
      </c>
    </row>
    <row r="46" spans="1:6" x14ac:dyDescent="0.35">
      <c r="A46" s="6" t="s">
        <v>8364</v>
      </c>
      <c r="B46" s="7"/>
      <c r="C46" s="7">
        <v>20</v>
      </c>
      <c r="D46" s="7"/>
      <c r="E46" s="7"/>
      <c r="F46" s="7">
        <v>20</v>
      </c>
    </row>
    <row r="47" spans="1:6" x14ac:dyDescent="0.35">
      <c r="A47" s="6" t="s">
        <v>8308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FA82E-775B-4213-969B-BCE360B18E65}">
  <sheetPr codeName="Sheet4"/>
  <dimension ref="A1:E18"/>
  <sheetViews>
    <sheetView workbookViewId="0">
      <selection activeCell="E5" sqref="E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5" t="s">
        <v>8319</v>
      </c>
      <c r="B1" t="s">
        <v>8306</v>
      </c>
    </row>
    <row r="2" spans="1:5" x14ac:dyDescent="0.35">
      <c r="A2" s="5" t="s">
        <v>8381</v>
      </c>
      <c r="B2" t="s">
        <v>8306</v>
      </c>
    </row>
    <row r="4" spans="1:5" x14ac:dyDescent="0.35">
      <c r="A4" s="5" t="s">
        <v>8380</v>
      </c>
      <c r="B4" s="5" t="s">
        <v>8307</v>
      </c>
    </row>
    <row r="5" spans="1:5" x14ac:dyDescent="0.35">
      <c r="A5" s="5" t="s">
        <v>8309</v>
      </c>
      <c r="B5" t="s">
        <v>8220</v>
      </c>
      <c r="C5" t="s">
        <v>8221</v>
      </c>
      <c r="D5" t="s">
        <v>8219</v>
      </c>
      <c r="E5" t="s">
        <v>8308</v>
      </c>
    </row>
    <row r="6" spans="1:5" x14ac:dyDescent="0.35">
      <c r="A6" s="17" t="s">
        <v>8374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5">
      <c r="A7" s="17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5">
      <c r="A8" s="17" t="s">
        <v>8376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5">
      <c r="A9" s="17" t="s">
        <v>8377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5">
      <c r="A10" s="17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5">
      <c r="A11" s="17" t="s">
        <v>8378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5">
      <c r="A12" s="17" t="s">
        <v>8369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5">
      <c r="A13" s="17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5">
      <c r="A14" s="17" t="s">
        <v>8371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5">
      <c r="A15" s="17" t="s">
        <v>8372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5">
      <c r="A16" s="17" t="s">
        <v>8373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5">
      <c r="A17" s="17" t="s">
        <v>8379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5">
      <c r="A18" s="17" t="s">
        <v>8308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35B48-1AB1-476C-AD46-ECF3BCD22D11}">
  <sheetPr codeName="Sheet5"/>
  <dimension ref="A1:H13"/>
  <sheetViews>
    <sheetView workbookViewId="0">
      <selection activeCell="L11" sqref="L11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8" t="s">
        <v>8382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8" t="s">
        <v>8387</v>
      </c>
      <c r="G1" s="18" t="s">
        <v>8388</v>
      </c>
      <c r="H1" s="18" t="s">
        <v>8389</v>
      </c>
    </row>
    <row r="2" spans="1:8" x14ac:dyDescent="0.35">
      <c r="A2" t="s">
        <v>8390</v>
      </c>
      <c r="B2">
        <f>COUNTIFS(Data!$D$2:$D$4115, "&lt;1000", Data!$F$2:$F$4115, "successful")</f>
        <v>322</v>
      </c>
      <c r="C2">
        <f>COUNTIFS(Data!$D$2:$D$4115, "&lt;1000", Data!$F$2:$F$4115, "Failed")</f>
        <v>113</v>
      </c>
      <c r="D2">
        <f>COUNTIFS(Data!$D$2:$D$4115, "&lt;1000", Data!$F$2:$F$4115, "canceled")</f>
        <v>18</v>
      </c>
      <c r="E2">
        <f>SUM(B2:D2)</f>
        <v>453</v>
      </c>
      <c r="F2" s="10">
        <f>B2/$E2</f>
        <v>0.71081677704194257</v>
      </c>
      <c r="G2" s="10">
        <f t="shared" ref="G2" si="0">C2/$E2</f>
        <v>0.24944812362030905</v>
      </c>
      <c r="H2" s="10">
        <f t="shared" ref="H2:H13" si="1">D2/$E2</f>
        <v>3.9735099337748346E-2</v>
      </c>
    </row>
    <row r="3" spans="1:8" x14ac:dyDescent="0.35">
      <c r="A3" t="s">
        <v>8391</v>
      </c>
      <c r="B3">
        <f>COUNTIFS(Data!$D$2:$D$4115, "&lt;=4999", Data!$D$2:$D$4115, "&gt;=1000", Data!$F$2:$F$4115, "successful")</f>
        <v>932</v>
      </c>
      <c r="C3">
        <f>COUNTIFS(Data!$D$2:$D$4115, "&lt;=4999", Data!$D$2:$D$4115, "&gt;=1000", Data!$F$2:$F$4115, "Failed")</f>
        <v>420</v>
      </c>
      <c r="D3">
        <f>COUNTIFS(Data!$D$2:$D$4115, "&lt;=4999", Data!$D$2:$D$4115, "&gt;=1000", Data!$F$2:$F$4115, "canceled")</f>
        <v>60</v>
      </c>
      <c r="E3">
        <f t="shared" ref="E3:E13" si="2">SUM(B3:D3)</f>
        <v>1412</v>
      </c>
      <c r="F3" s="10">
        <f t="shared" ref="F3:F13" si="3">B3/$E3</f>
        <v>0.66005665722379603</v>
      </c>
      <c r="G3" s="10">
        <f t="shared" ref="G3:G13" si="4">C3/$E3</f>
        <v>0.29745042492917845</v>
      </c>
      <c r="H3" s="10">
        <f t="shared" si="1"/>
        <v>4.2492917847025496E-2</v>
      </c>
    </row>
    <row r="4" spans="1:8" x14ac:dyDescent="0.35">
      <c r="A4" t="s">
        <v>8392</v>
      </c>
      <c r="B4">
        <f>COUNTIFS(Data!$D$2:$D$4115, "&lt;=9999", Data!$D$2:$D$4115, "&gt;=5000", Data!$F$2:$F$4115, "successful")</f>
        <v>381</v>
      </c>
      <c r="C4">
        <f>COUNTIFS(Data!$D$2:$D$4115, "&lt;=9999", Data!$D$2:$D$4115, "&gt;=5000", Data!$F$2:$F$4115, "Failed")</f>
        <v>283</v>
      </c>
      <c r="D4">
        <f>COUNTIFS(Data!$D$2:$D$4115, "&lt;=9999", Data!$D$2:$D$4115, "&gt;=5000", Data!$F$2:$F$4115, "canceled")</f>
        <v>52</v>
      </c>
      <c r="E4">
        <f t="shared" si="2"/>
        <v>716</v>
      </c>
      <c r="F4" s="10">
        <f t="shared" si="3"/>
        <v>0.53212290502793291</v>
      </c>
      <c r="G4" s="10">
        <f t="shared" si="4"/>
        <v>0.39525139664804471</v>
      </c>
      <c r="H4" s="10">
        <f t="shared" si="1"/>
        <v>7.2625698324022353E-2</v>
      </c>
    </row>
    <row r="5" spans="1:8" x14ac:dyDescent="0.35">
      <c r="A5" t="s">
        <v>8393</v>
      </c>
      <c r="B5">
        <f>COUNTIFS(Data!$D$2:$D$4115, "&lt;=14999", Data!$D$2:$D$4115, "&gt;=10000", Data!$F$2:$F$4115, "successful")</f>
        <v>168</v>
      </c>
      <c r="C5">
        <f>COUNTIFS(Data!$D$2:$D$4115, "&lt;=14999", Data!$D$2:$D$4115, "&gt;=10000", Data!$F$2:$F$4115, "Failed")</f>
        <v>144</v>
      </c>
      <c r="D5">
        <f>COUNTIFS(Data!$D$2:$D$4115, "&lt;=14999", Data!$D$2:$D$4115, "&gt;=10000", Data!$F$2:$F$4115, "canceled")</f>
        <v>40</v>
      </c>
      <c r="E5">
        <f t="shared" si="2"/>
        <v>352</v>
      </c>
      <c r="F5" s="10">
        <f t="shared" si="3"/>
        <v>0.47727272727272729</v>
      </c>
      <c r="G5" s="10">
        <f t="shared" si="4"/>
        <v>0.40909090909090912</v>
      </c>
      <c r="H5" s="10">
        <f t="shared" si="1"/>
        <v>0.11363636363636363</v>
      </c>
    </row>
    <row r="6" spans="1:8" x14ac:dyDescent="0.35">
      <c r="A6" t="s">
        <v>8394</v>
      </c>
      <c r="B6">
        <f>COUNTIFS(Data!$D$2:$D$4115, "&lt;=19999", Data!$D$2:$D$4115, "&gt;=15000", Data!$F$2:$F$4115, "successful")</f>
        <v>94</v>
      </c>
      <c r="C6">
        <f>COUNTIFS(Data!$D$2:$D$4115, "&lt;=19999", Data!$D$2:$D$4115, "&gt;=15000", Data!$F$2:$F$4115, "Failed")</f>
        <v>90</v>
      </c>
      <c r="D6">
        <f>COUNTIFS(Data!$D$2:$D$4115, "&lt;=19999", Data!$D$2:$D$4115, "&gt;=15000", Data!$F$2:$F$4115, "canceled")</f>
        <v>17</v>
      </c>
      <c r="E6">
        <f t="shared" si="2"/>
        <v>201</v>
      </c>
      <c r="F6" s="10">
        <f t="shared" si="3"/>
        <v>0.46766169154228854</v>
      </c>
      <c r="G6" s="10">
        <f t="shared" si="4"/>
        <v>0.44776119402985076</v>
      </c>
      <c r="H6" s="10">
        <f t="shared" si="1"/>
        <v>8.45771144278607E-2</v>
      </c>
    </row>
    <row r="7" spans="1:8" x14ac:dyDescent="0.35">
      <c r="A7" t="s">
        <v>8395</v>
      </c>
      <c r="B7">
        <f>COUNTIFS(Data!$D$2:$D$4115, "&lt;=24999", Data!$D$2:$D$4115, "&gt;=20000", Data!$F$2:$F$4115, "successful")</f>
        <v>62</v>
      </c>
      <c r="C7">
        <f>COUNTIFS(Data!$D$2:$D$4115, "&lt;=24999", Data!$D$2:$D$4115, "&gt;=20000", Data!$F$2:$F$4115, "Failed")</f>
        <v>72</v>
      </c>
      <c r="D7">
        <f>COUNTIFS(Data!$D$2:$D$4115, "&lt;=24999", Data!$D$2:$D$4115, "&gt;=20000", Data!$F$2:$F$4115, "canceled")</f>
        <v>14</v>
      </c>
      <c r="E7">
        <f t="shared" si="2"/>
        <v>148</v>
      </c>
      <c r="F7" s="10">
        <f t="shared" si="3"/>
        <v>0.41891891891891891</v>
      </c>
      <c r="G7" s="10">
        <f t="shared" si="4"/>
        <v>0.48648648648648651</v>
      </c>
      <c r="H7" s="10">
        <f t="shared" si="1"/>
        <v>9.45945945945946E-2</v>
      </c>
    </row>
    <row r="8" spans="1:8" x14ac:dyDescent="0.35">
      <c r="A8" t="s">
        <v>8396</v>
      </c>
      <c r="B8">
        <f>COUNTIFS(Data!$D$2:$D$4115, "&lt;=29999", Data!$D$2:$D$4115, "&gt;=25000", Data!$F$2:$F$4115, "successful")</f>
        <v>55</v>
      </c>
      <c r="C8">
        <f>COUNTIFS(Data!$D$2:$D$4115, "&lt;=29999", Data!$D$2:$D$4115, "&gt;=25000", Data!$F$2:$F$4115, "Failed")</f>
        <v>64</v>
      </c>
      <c r="D8">
        <f>COUNTIFS(Data!$D$2:$D$4115, "&lt;=29999", Data!$D$2:$D$4115, "&gt;=25000", Data!$F$2:$F$4115, "canceled")</f>
        <v>18</v>
      </c>
      <c r="E8">
        <f t="shared" si="2"/>
        <v>137</v>
      </c>
      <c r="F8" s="10">
        <f t="shared" si="3"/>
        <v>0.40145985401459855</v>
      </c>
      <c r="G8" s="10">
        <f t="shared" si="4"/>
        <v>0.46715328467153283</v>
      </c>
      <c r="H8" s="10">
        <f t="shared" si="1"/>
        <v>0.13138686131386862</v>
      </c>
    </row>
    <row r="9" spans="1:8" x14ac:dyDescent="0.35">
      <c r="A9" t="s">
        <v>8397</v>
      </c>
      <c r="B9">
        <f>COUNTIFS(Data!$D$2:$D$4115, "&lt;=34999", Data!$D$2:$D$4115, "&gt;=30000", Data!$F$2:$F$4115, "successful")</f>
        <v>32</v>
      </c>
      <c r="C9">
        <f>COUNTIFS(Data!$D$2:$D$4115, "&lt;=34999", Data!$D$2:$D$4115, "&gt;=30000", Data!$F$2:$F$4115, "Failed")</f>
        <v>37</v>
      </c>
      <c r="D9">
        <f>COUNTIFS(Data!$D$2:$D$4115, "&lt;=34999", Data!$D$2:$D$4115, "&gt;=30000", Data!$F$2:$F$4115, "canceled")</f>
        <v>13</v>
      </c>
      <c r="E9">
        <f t="shared" si="2"/>
        <v>82</v>
      </c>
      <c r="F9" s="10">
        <f t="shared" si="3"/>
        <v>0.3902439024390244</v>
      </c>
      <c r="G9" s="10">
        <f t="shared" si="4"/>
        <v>0.45121951219512196</v>
      </c>
      <c r="H9" s="10">
        <f t="shared" si="1"/>
        <v>0.15853658536585366</v>
      </c>
    </row>
    <row r="10" spans="1:8" x14ac:dyDescent="0.35">
      <c r="A10" t="s">
        <v>8398</v>
      </c>
      <c r="B10">
        <f>COUNTIFS(Data!$D$2:$D$4115, "&lt;=39999", Data!$D$2:$D$4115, "&gt;=35000", Data!$F$2:$F$4115, "successful")</f>
        <v>26</v>
      </c>
      <c r="C10">
        <f>COUNTIFS(Data!$D$2:$D$4115, "&lt;=39999", Data!$D$2:$D$4115, "&gt;=35000", Data!$F$2:$F$4115, "Failed")</f>
        <v>22</v>
      </c>
      <c r="D10">
        <f>COUNTIFS(Data!$D$2:$D$4115, "&lt;=39999", Data!$D$2:$D$4115, "&gt;=35000", Data!$F$2:$F$4115, "canceled")</f>
        <v>7</v>
      </c>
      <c r="E10">
        <f t="shared" si="2"/>
        <v>55</v>
      </c>
      <c r="F10" s="10">
        <f t="shared" si="3"/>
        <v>0.47272727272727272</v>
      </c>
      <c r="G10" s="10">
        <f t="shared" si="4"/>
        <v>0.4</v>
      </c>
      <c r="H10" s="10">
        <f t="shared" si="1"/>
        <v>0.12727272727272726</v>
      </c>
    </row>
    <row r="11" spans="1:8" x14ac:dyDescent="0.35">
      <c r="A11" t="s">
        <v>8399</v>
      </c>
      <c r="B11">
        <f>COUNTIFS(Data!$D$2:$D$4115, "&lt;=44999", Data!$D$2:$D$4115, "&gt;=40000", Data!$F$2:$F$4115, "successful")</f>
        <v>21</v>
      </c>
      <c r="C11">
        <f>COUNTIFS(Data!$D$2:$D$4115, "&lt;=44999", Data!$D$2:$D$4115, "&gt;=40000", Data!$F$2:$F$4115, "Failed")</f>
        <v>16</v>
      </c>
      <c r="D11">
        <f>COUNTIFS(Data!$D$2:$D$4115, "&lt;=44999", Data!$D$2:$D$4115, "&gt;=40000", Data!$F$2:$F$4115, "canceled")</f>
        <v>6</v>
      </c>
      <c r="E11">
        <f t="shared" si="2"/>
        <v>43</v>
      </c>
      <c r="F11" s="10">
        <f t="shared" si="3"/>
        <v>0.48837209302325579</v>
      </c>
      <c r="G11" s="10">
        <f t="shared" si="4"/>
        <v>0.37209302325581395</v>
      </c>
      <c r="H11" s="10">
        <f t="shared" si="1"/>
        <v>0.13953488372093023</v>
      </c>
    </row>
    <row r="12" spans="1:8" x14ac:dyDescent="0.35">
      <c r="A12" t="s">
        <v>8400</v>
      </c>
      <c r="B12">
        <f>COUNTIFS(Data!$D$2:$D$4115, "&lt;=49999", Data!$D$2:$D$4115, "&gt;=45000", Data!$F$2:$F$4115, "successful")</f>
        <v>6</v>
      </c>
      <c r="C12">
        <f>COUNTIFS(Data!$D$2:$D$4115, "&lt;=49999", Data!$D$2:$D$4115, "&gt;=45000", Data!$F$2:$F$4115, "Failed")</f>
        <v>11</v>
      </c>
      <c r="D12">
        <f>COUNTIFS(Data!$D$2:$D$4115, "&lt;=49999", Data!$D$2:$D$4115, "&gt;=45000", Data!$F$2:$F$4115, "canceled")</f>
        <v>4</v>
      </c>
      <c r="E12">
        <f t="shared" si="2"/>
        <v>21</v>
      </c>
      <c r="F12" s="10">
        <f t="shared" si="3"/>
        <v>0.2857142857142857</v>
      </c>
      <c r="G12" s="10">
        <f t="shared" si="4"/>
        <v>0.52380952380952384</v>
      </c>
      <c r="H12" s="10">
        <f t="shared" si="1"/>
        <v>0.19047619047619047</v>
      </c>
    </row>
    <row r="13" spans="1:8" x14ac:dyDescent="0.35">
      <c r="A13" t="s">
        <v>8401</v>
      </c>
      <c r="B13">
        <f>COUNTIFS(Data!$D$2:$D$4115, "&gt;=50000", Data!$F$2:$F$4115, "successful")</f>
        <v>86</v>
      </c>
      <c r="C13">
        <f>COUNTIFS(Data!$D$2:$D$4115, "&gt;=50000", Data!$F$2:$F$4115, "Failed")</f>
        <v>258</v>
      </c>
      <c r="D13">
        <f>COUNTIFS(Data!$D$2:$D$4115, "&gt;=50000", Data!$F$2:$F$4115, "canceled")</f>
        <v>100</v>
      </c>
      <c r="E13">
        <f t="shared" si="2"/>
        <v>444</v>
      </c>
      <c r="F13" s="10">
        <f t="shared" si="3"/>
        <v>0.19369369369369369</v>
      </c>
      <c r="G13" s="10">
        <f t="shared" si="4"/>
        <v>0.58108108108108103</v>
      </c>
      <c r="H13" s="10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A932E-8ADD-4516-9F4B-90D64E018838}">
  <dimension ref="A1:T2186"/>
  <sheetViews>
    <sheetView tabSelected="1" zoomScale="101" workbookViewId="0">
      <selection activeCell="L24" sqref="L24"/>
    </sheetView>
  </sheetViews>
  <sheetFormatPr defaultRowHeight="14.5" x14ac:dyDescent="0.35"/>
  <cols>
    <col min="1" max="1" width="5.26953125" customWidth="1"/>
    <col min="2" max="2" width="9.1796875" bestFit="1" customWidth="1"/>
    <col min="3" max="3" width="13.1796875" bestFit="1" customWidth="1"/>
    <col min="4" max="4" width="13.1796875" customWidth="1"/>
    <col min="5" max="5" width="16.81640625" bestFit="1" customWidth="1"/>
    <col min="13" max="13" width="5.90625" customWidth="1"/>
    <col min="14" max="14" width="8.54296875" bestFit="1" customWidth="1"/>
    <col min="15" max="15" width="13.1796875" bestFit="1" customWidth="1"/>
    <col min="16" max="16" width="13.1796875" customWidth="1"/>
    <col min="17" max="17" width="16.81640625" bestFit="1" customWidth="1"/>
  </cols>
  <sheetData>
    <row r="1" spans="1:20" x14ac:dyDescent="0.35">
      <c r="A1" t="s">
        <v>8409</v>
      </c>
      <c r="B1" s="1" t="s">
        <v>8402</v>
      </c>
      <c r="C1" s="1" t="s">
        <v>8262</v>
      </c>
      <c r="D1" s="1"/>
      <c r="E1" s="20" t="s">
        <v>8403</v>
      </c>
      <c r="F1" s="20">
        <v>194.42517162471395</v>
      </c>
      <c r="M1" t="s">
        <v>8409</v>
      </c>
      <c r="N1" s="1" t="s">
        <v>8402</v>
      </c>
      <c r="O1" s="1" t="s">
        <v>8262</v>
      </c>
      <c r="P1" s="20" t="s">
        <v>8403</v>
      </c>
      <c r="Q1" s="20">
        <v>17.709803921568628</v>
      </c>
    </row>
    <row r="2" spans="1:20" ht="14.5" customHeight="1" x14ac:dyDescent="0.35">
      <c r="A2">
        <v>1</v>
      </c>
      <c r="B2" t="s">
        <v>8219</v>
      </c>
      <c r="C2">
        <v>182</v>
      </c>
      <c r="E2" s="20" t="s">
        <v>8404</v>
      </c>
      <c r="F2" s="20">
        <v>62</v>
      </c>
      <c r="G2" s="22" t="s">
        <v>8410</v>
      </c>
      <c r="H2" s="22"/>
      <c r="I2" s="22"/>
      <c r="J2" s="22"/>
      <c r="M2">
        <v>1</v>
      </c>
      <c r="N2" t="s">
        <v>8221</v>
      </c>
      <c r="O2">
        <v>0</v>
      </c>
      <c r="P2" s="20" t="s">
        <v>8404</v>
      </c>
      <c r="Q2" s="20">
        <v>4</v>
      </c>
      <c r="R2" s="22" t="s">
        <v>8410</v>
      </c>
      <c r="S2" s="22"/>
      <c r="T2" s="22"/>
    </row>
    <row r="3" spans="1:20" x14ac:dyDescent="0.35">
      <c r="A3">
        <v>2</v>
      </c>
      <c r="B3" t="s">
        <v>8219</v>
      </c>
      <c r="C3">
        <v>79</v>
      </c>
      <c r="E3" s="20" t="s">
        <v>8407</v>
      </c>
      <c r="F3" s="20">
        <v>1</v>
      </c>
      <c r="G3" s="22"/>
      <c r="H3" s="22"/>
      <c r="I3" s="22"/>
      <c r="J3" s="22"/>
      <c r="M3">
        <v>2</v>
      </c>
      <c r="N3" t="s">
        <v>8221</v>
      </c>
      <c r="O3">
        <v>1</v>
      </c>
      <c r="P3" s="20" t="s">
        <v>8407</v>
      </c>
      <c r="Q3" s="20">
        <v>0</v>
      </c>
      <c r="R3" s="22"/>
      <c r="S3" s="22"/>
      <c r="T3" s="22"/>
    </row>
    <row r="4" spans="1:20" x14ac:dyDescent="0.35">
      <c r="A4">
        <v>3</v>
      </c>
      <c r="B4" t="s">
        <v>8219</v>
      </c>
      <c r="C4">
        <v>35</v>
      </c>
      <c r="E4" s="20" t="s">
        <v>8408</v>
      </c>
      <c r="F4" s="20">
        <v>26457</v>
      </c>
      <c r="G4" s="22"/>
      <c r="H4" s="22"/>
      <c r="I4" s="22"/>
      <c r="J4" s="22"/>
      <c r="M4">
        <f>M3+1</f>
        <v>3</v>
      </c>
      <c r="N4" t="s">
        <v>8221</v>
      </c>
      <c r="O4">
        <v>10</v>
      </c>
      <c r="P4" s="20" t="s">
        <v>8408</v>
      </c>
      <c r="Q4" s="20">
        <v>1293</v>
      </c>
      <c r="R4" s="22"/>
      <c r="S4" s="22"/>
      <c r="T4" s="22"/>
    </row>
    <row r="5" spans="1:20" x14ac:dyDescent="0.35">
      <c r="A5">
        <v>4</v>
      </c>
      <c r="B5" t="s">
        <v>8219</v>
      </c>
      <c r="C5">
        <v>150</v>
      </c>
      <c r="E5" s="20" t="s">
        <v>8406</v>
      </c>
      <c r="F5" s="20">
        <v>713167.37912800396</v>
      </c>
      <c r="G5" s="22"/>
      <c r="H5" s="22"/>
      <c r="I5" s="22"/>
      <c r="J5" s="22"/>
      <c r="M5">
        <f t="shared" ref="M5:M68" si="0">M4+1</f>
        <v>4</v>
      </c>
      <c r="N5" t="s">
        <v>8221</v>
      </c>
      <c r="O5">
        <v>0</v>
      </c>
      <c r="P5" s="20" t="s">
        <v>8406</v>
      </c>
      <c r="Q5" s="20">
        <v>3775.6894394644714</v>
      </c>
      <c r="R5" s="22"/>
      <c r="S5" s="22"/>
      <c r="T5" s="22"/>
    </row>
    <row r="6" spans="1:20" x14ac:dyDescent="0.35">
      <c r="A6">
        <v>5</v>
      </c>
      <c r="B6" t="s">
        <v>8219</v>
      </c>
      <c r="C6">
        <v>284</v>
      </c>
      <c r="E6" s="20" t="s">
        <v>8405</v>
      </c>
      <c r="F6" s="20">
        <v>844.49237955591047</v>
      </c>
      <c r="G6" s="22"/>
      <c r="H6" s="22"/>
      <c r="I6" s="22"/>
      <c r="J6" s="22"/>
      <c r="M6">
        <f t="shared" si="0"/>
        <v>5</v>
      </c>
      <c r="N6" t="s">
        <v>8221</v>
      </c>
      <c r="O6">
        <v>7</v>
      </c>
      <c r="P6" s="20" t="s">
        <v>8405</v>
      </c>
      <c r="Q6" s="20">
        <v>61.446638959868842</v>
      </c>
      <c r="R6" s="22"/>
      <c r="S6" s="22"/>
      <c r="T6" s="22"/>
    </row>
    <row r="7" spans="1:20" x14ac:dyDescent="0.35">
      <c r="A7">
        <v>6</v>
      </c>
      <c r="B7" t="s">
        <v>8219</v>
      </c>
      <c r="C7">
        <v>47</v>
      </c>
      <c r="M7">
        <f t="shared" si="0"/>
        <v>6</v>
      </c>
      <c r="N7" t="s">
        <v>8221</v>
      </c>
      <c r="O7">
        <v>0</v>
      </c>
    </row>
    <row r="8" spans="1:20" x14ac:dyDescent="0.35">
      <c r="A8">
        <v>7</v>
      </c>
      <c r="B8" t="s">
        <v>8219</v>
      </c>
      <c r="C8">
        <v>58</v>
      </c>
      <c r="M8">
        <f t="shared" si="0"/>
        <v>7</v>
      </c>
      <c r="N8" t="s">
        <v>8221</v>
      </c>
      <c r="O8">
        <v>1</v>
      </c>
    </row>
    <row r="9" spans="1:20" x14ac:dyDescent="0.35">
      <c r="A9">
        <v>8</v>
      </c>
      <c r="B9" t="s">
        <v>8219</v>
      </c>
      <c r="C9">
        <v>57</v>
      </c>
      <c r="M9">
        <f t="shared" si="0"/>
        <v>8</v>
      </c>
      <c r="N9" t="s">
        <v>8221</v>
      </c>
      <c r="O9">
        <v>2</v>
      </c>
    </row>
    <row r="10" spans="1:20" x14ac:dyDescent="0.35">
      <c r="A10">
        <v>9</v>
      </c>
      <c r="B10" t="s">
        <v>8219</v>
      </c>
      <c r="C10">
        <v>12</v>
      </c>
      <c r="M10">
        <f t="shared" si="0"/>
        <v>9</v>
      </c>
      <c r="N10" t="s">
        <v>8221</v>
      </c>
      <c r="O10">
        <v>3</v>
      </c>
    </row>
    <row r="11" spans="1:20" x14ac:dyDescent="0.35">
      <c r="A11">
        <v>10</v>
      </c>
      <c r="B11" t="s">
        <v>8219</v>
      </c>
      <c r="C11">
        <v>20</v>
      </c>
      <c r="M11">
        <f t="shared" si="0"/>
        <v>10</v>
      </c>
      <c r="N11" t="s">
        <v>8221</v>
      </c>
      <c r="O11">
        <v>10</v>
      </c>
    </row>
    <row r="12" spans="1:20" x14ac:dyDescent="0.35">
      <c r="A12">
        <v>11</v>
      </c>
      <c r="B12" t="s">
        <v>8219</v>
      </c>
      <c r="C12">
        <v>19</v>
      </c>
      <c r="M12">
        <f t="shared" si="0"/>
        <v>11</v>
      </c>
      <c r="N12" t="s">
        <v>8221</v>
      </c>
      <c r="O12">
        <v>10</v>
      </c>
    </row>
    <row r="13" spans="1:20" x14ac:dyDescent="0.35">
      <c r="A13">
        <v>12</v>
      </c>
      <c r="B13" t="s">
        <v>8219</v>
      </c>
      <c r="C13">
        <v>75</v>
      </c>
      <c r="M13">
        <f t="shared" si="0"/>
        <v>12</v>
      </c>
      <c r="N13" t="s">
        <v>8221</v>
      </c>
      <c r="O13">
        <v>1</v>
      </c>
    </row>
    <row r="14" spans="1:20" x14ac:dyDescent="0.35">
      <c r="A14">
        <v>13</v>
      </c>
      <c r="B14" t="s">
        <v>8219</v>
      </c>
      <c r="C14">
        <v>827</v>
      </c>
      <c r="M14">
        <f t="shared" si="0"/>
        <v>13</v>
      </c>
      <c r="N14" t="s">
        <v>8221</v>
      </c>
      <c r="O14">
        <v>0</v>
      </c>
    </row>
    <row r="15" spans="1:20" x14ac:dyDescent="0.35">
      <c r="A15">
        <v>14</v>
      </c>
      <c r="B15" t="s">
        <v>8219</v>
      </c>
      <c r="C15">
        <v>51</v>
      </c>
      <c r="M15">
        <f t="shared" si="0"/>
        <v>14</v>
      </c>
      <c r="N15" t="s">
        <v>8221</v>
      </c>
      <c r="O15">
        <v>0</v>
      </c>
    </row>
    <row r="16" spans="1:20" x14ac:dyDescent="0.35">
      <c r="A16">
        <v>15</v>
      </c>
      <c r="B16" t="s">
        <v>8219</v>
      </c>
      <c r="C16">
        <v>41</v>
      </c>
      <c r="M16">
        <f t="shared" si="0"/>
        <v>15</v>
      </c>
      <c r="N16" t="s">
        <v>8221</v>
      </c>
      <c r="O16">
        <v>0</v>
      </c>
    </row>
    <row r="17" spans="1:15" x14ac:dyDescent="0.35">
      <c r="A17">
        <v>16</v>
      </c>
      <c r="B17" t="s">
        <v>8219</v>
      </c>
      <c r="C17">
        <v>98</v>
      </c>
      <c r="M17">
        <f t="shared" si="0"/>
        <v>16</v>
      </c>
      <c r="N17" t="s">
        <v>8221</v>
      </c>
      <c r="O17">
        <v>26</v>
      </c>
    </row>
    <row r="18" spans="1:15" x14ac:dyDescent="0.35">
      <c r="A18">
        <v>17</v>
      </c>
      <c r="B18" t="s">
        <v>8219</v>
      </c>
      <c r="C18">
        <v>70</v>
      </c>
      <c r="M18">
        <f t="shared" si="0"/>
        <v>17</v>
      </c>
      <c r="N18" t="s">
        <v>8221</v>
      </c>
      <c r="O18">
        <v>0</v>
      </c>
    </row>
    <row r="19" spans="1:15" x14ac:dyDescent="0.35">
      <c r="A19">
        <v>18</v>
      </c>
      <c r="B19" t="s">
        <v>8219</v>
      </c>
      <c r="C19">
        <v>36</v>
      </c>
      <c r="M19">
        <f t="shared" si="0"/>
        <v>18</v>
      </c>
      <c r="N19" t="s">
        <v>8221</v>
      </c>
      <c r="O19">
        <v>7</v>
      </c>
    </row>
    <row r="20" spans="1:15" x14ac:dyDescent="0.35">
      <c r="A20">
        <v>19</v>
      </c>
      <c r="B20" t="s">
        <v>8219</v>
      </c>
      <c r="C20">
        <v>342</v>
      </c>
      <c r="M20">
        <f t="shared" si="0"/>
        <v>19</v>
      </c>
      <c r="N20" t="s">
        <v>8221</v>
      </c>
      <c r="O20">
        <v>0</v>
      </c>
    </row>
    <row r="21" spans="1:15" x14ac:dyDescent="0.35">
      <c r="A21">
        <v>20</v>
      </c>
      <c r="B21" t="s">
        <v>8219</v>
      </c>
      <c r="C21">
        <v>22</v>
      </c>
      <c r="M21">
        <f t="shared" si="0"/>
        <v>20</v>
      </c>
      <c r="N21" t="s">
        <v>8221</v>
      </c>
      <c r="O21">
        <v>2</v>
      </c>
    </row>
    <row r="22" spans="1:15" x14ac:dyDescent="0.35">
      <c r="A22">
        <v>21</v>
      </c>
      <c r="B22" t="s">
        <v>8219</v>
      </c>
      <c r="C22">
        <v>25</v>
      </c>
      <c r="M22">
        <f t="shared" si="0"/>
        <v>21</v>
      </c>
      <c r="N22" t="s">
        <v>8221</v>
      </c>
      <c r="O22">
        <v>13</v>
      </c>
    </row>
    <row r="23" spans="1:15" x14ac:dyDescent="0.35">
      <c r="A23">
        <v>22</v>
      </c>
      <c r="B23" t="s">
        <v>8219</v>
      </c>
      <c r="C23">
        <v>101</v>
      </c>
      <c r="M23">
        <f t="shared" si="0"/>
        <v>22</v>
      </c>
      <c r="N23" t="s">
        <v>8221</v>
      </c>
      <c r="O23">
        <v>4</v>
      </c>
    </row>
    <row r="24" spans="1:15" x14ac:dyDescent="0.35">
      <c r="A24">
        <v>23</v>
      </c>
      <c r="B24" t="s">
        <v>8219</v>
      </c>
      <c r="C24">
        <v>8</v>
      </c>
      <c r="M24">
        <f t="shared" si="0"/>
        <v>23</v>
      </c>
      <c r="N24" t="s">
        <v>8221</v>
      </c>
      <c r="O24">
        <v>0</v>
      </c>
    </row>
    <row r="25" spans="1:15" x14ac:dyDescent="0.35">
      <c r="A25">
        <v>24</v>
      </c>
      <c r="B25" t="s">
        <v>8219</v>
      </c>
      <c r="C25">
        <v>23</v>
      </c>
      <c r="M25">
        <f t="shared" si="0"/>
        <v>24</v>
      </c>
      <c r="N25" t="s">
        <v>8221</v>
      </c>
      <c r="O25">
        <v>12</v>
      </c>
    </row>
    <row r="26" spans="1:15" x14ac:dyDescent="0.35">
      <c r="A26">
        <v>25</v>
      </c>
      <c r="B26" t="s">
        <v>8219</v>
      </c>
      <c r="C26">
        <v>574</v>
      </c>
      <c r="M26">
        <f t="shared" si="0"/>
        <v>25</v>
      </c>
      <c r="N26" t="s">
        <v>8221</v>
      </c>
      <c r="O26">
        <v>2</v>
      </c>
    </row>
    <row r="27" spans="1:15" x14ac:dyDescent="0.35">
      <c r="A27">
        <v>26</v>
      </c>
      <c r="B27" t="s">
        <v>8219</v>
      </c>
      <c r="C27">
        <v>14</v>
      </c>
      <c r="M27">
        <f t="shared" si="0"/>
        <v>26</v>
      </c>
      <c r="N27" t="s">
        <v>8221</v>
      </c>
      <c r="O27">
        <v>10</v>
      </c>
    </row>
    <row r="28" spans="1:15" x14ac:dyDescent="0.35">
      <c r="A28">
        <v>27</v>
      </c>
      <c r="B28" t="s">
        <v>8219</v>
      </c>
      <c r="C28">
        <v>19</v>
      </c>
      <c r="M28">
        <f t="shared" si="0"/>
        <v>27</v>
      </c>
      <c r="N28" t="s">
        <v>8221</v>
      </c>
      <c r="O28">
        <v>0</v>
      </c>
    </row>
    <row r="29" spans="1:15" x14ac:dyDescent="0.35">
      <c r="A29">
        <v>28</v>
      </c>
      <c r="B29" t="s">
        <v>8219</v>
      </c>
      <c r="C29">
        <v>150</v>
      </c>
      <c r="M29">
        <f t="shared" si="0"/>
        <v>28</v>
      </c>
      <c r="N29" t="s">
        <v>8221</v>
      </c>
      <c r="O29">
        <v>5</v>
      </c>
    </row>
    <row r="30" spans="1:15" x14ac:dyDescent="0.35">
      <c r="A30">
        <v>29</v>
      </c>
      <c r="B30" t="s">
        <v>8219</v>
      </c>
      <c r="C30">
        <v>71</v>
      </c>
      <c r="M30">
        <f t="shared" si="0"/>
        <v>29</v>
      </c>
      <c r="N30" t="s">
        <v>8221</v>
      </c>
      <c r="O30">
        <v>0</v>
      </c>
    </row>
    <row r="31" spans="1:15" x14ac:dyDescent="0.35">
      <c r="A31">
        <v>30</v>
      </c>
      <c r="B31" t="s">
        <v>8219</v>
      </c>
      <c r="C31">
        <v>117</v>
      </c>
      <c r="M31">
        <f t="shared" si="0"/>
        <v>30</v>
      </c>
      <c r="N31" t="s">
        <v>8221</v>
      </c>
      <c r="O31">
        <v>5</v>
      </c>
    </row>
    <row r="32" spans="1:15" x14ac:dyDescent="0.35">
      <c r="A32">
        <v>31</v>
      </c>
      <c r="B32" t="s">
        <v>8219</v>
      </c>
      <c r="C32">
        <v>53</v>
      </c>
      <c r="M32">
        <f t="shared" si="0"/>
        <v>31</v>
      </c>
      <c r="N32" t="s">
        <v>8221</v>
      </c>
      <c r="O32">
        <v>1</v>
      </c>
    </row>
    <row r="33" spans="1:15" x14ac:dyDescent="0.35">
      <c r="A33">
        <v>32</v>
      </c>
      <c r="B33" t="s">
        <v>8219</v>
      </c>
      <c r="C33">
        <v>1</v>
      </c>
      <c r="M33">
        <f t="shared" si="0"/>
        <v>32</v>
      </c>
      <c r="N33" t="s">
        <v>8221</v>
      </c>
      <c r="O33">
        <v>3</v>
      </c>
    </row>
    <row r="34" spans="1:15" x14ac:dyDescent="0.35">
      <c r="A34">
        <v>33</v>
      </c>
      <c r="B34" t="s">
        <v>8219</v>
      </c>
      <c r="C34">
        <v>89</v>
      </c>
      <c r="M34">
        <f t="shared" si="0"/>
        <v>33</v>
      </c>
      <c r="N34" t="s">
        <v>8221</v>
      </c>
      <c r="O34">
        <v>3</v>
      </c>
    </row>
    <row r="35" spans="1:15" x14ac:dyDescent="0.35">
      <c r="A35">
        <v>34</v>
      </c>
      <c r="B35" t="s">
        <v>8219</v>
      </c>
      <c r="C35">
        <v>64</v>
      </c>
      <c r="M35">
        <f t="shared" si="0"/>
        <v>34</v>
      </c>
      <c r="N35" t="s">
        <v>8221</v>
      </c>
      <c r="O35">
        <v>0</v>
      </c>
    </row>
    <row r="36" spans="1:15" x14ac:dyDescent="0.35">
      <c r="A36">
        <v>35</v>
      </c>
      <c r="B36" t="s">
        <v>8219</v>
      </c>
      <c r="C36">
        <v>68</v>
      </c>
      <c r="M36">
        <f t="shared" si="0"/>
        <v>35</v>
      </c>
      <c r="N36" t="s">
        <v>8221</v>
      </c>
      <c r="O36">
        <v>3</v>
      </c>
    </row>
    <row r="37" spans="1:15" x14ac:dyDescent="0.35">
      <c r="A37">
        <v>36</v>
      </c>
      <c r="B37" t="s">
        <v>8219</v>
      </c>
      <c r="C37">
        <v>28</v>
      </c>
      <c r="M37">
        <f t="shared" si="0"/>
        <v>36</v>
      </c>
      <c r="N37" t="s">
        <v>8221</v>
      </c>
      <c r="O37">
        <v>0</v>
      </c>
    </row>
    <row r="38" spans="1:15" x14ac:dyDescent="0.35">
      <c r="A38">
        <v>37</v>
      </c>
      <c r="B38" t="s">
        <v>8219</v>
      </c>
      <c r="C38">
        <v>44</v>
      </c>
      <c r="M38">
        <f t="shared" si="0"/>
        <v>37</v>
      </c>
      <c r="N38" t="s">
        <v>8221</v>
      </c>
      <c r="O38">
        <v>19</v>
      </c>
    </row>
    <row r="39" spans="1:15" x14ac:dyDescent="0.35">
      <c r="A39">
        <v>38</v>
      </c>
      <c r="B39" t="s">
        <v>8219</v>
      </c>
      <c r="C39">
        <v>253</v>
      </c>
      <c r="M39">
        <f t="shared" si="0"/>
        <v>38</v>
      </c>
      <c r="N39" t="s">
        <v>8221</v>
      </c>
      <c r="O39">
        <v>8</v>
      </c>
    </row>
    <row r="40" spans="1:15" x14ac:dyDescent="0.35">
      <c r="A40">
        <v>39</v>
      </c>
      <c r="B40" t="s">
        <v>8219</v>
      </c>
      <c r="C40">
        <v>66</v>
      </c>
      <c r="M40">
        <f t="shared" si="0"/>
        <v>39</v>
      </c>
      <c r="N40" t="s">
        <v>8221</v>
      </c>
      <c r="O40">
        <v>6</v>
      </c>
    </row>
    <row r="41" spans="1:15" x14ac:dyDescent="0.35">
      <c r="A41">
        <v>40</v>
      </c>
      <c r="B41" t="s">
        <v>8219</v>
      </c>
      <c r="C41">
        <v>217</v>
      </c>
      <c r="M41">
        <f t="shared" si="0"/>
        <v>40</v>
      </c>
      <c r="N41" t="s">
        <v>8221</v>
      </c>
      <c r="O41">
        <v>0</v>
      </c>
    </row>
    <row r="42" spans="1:15" x14ac:dyDescent="0.35">
      <c r="A42">
        <v>41</v>
      </c>
      <c r="B42" t="s">
        <v>8219</v>
      </c>
      <c r="C42">
        <v>16</v>
      </c>
      <c r="M42">
        <f t="shared" si="0"/>
        <v>41</v>
      </c>
      <c r="N42" t="s">
        <v>8221</v>
      </c>
      <c r="O42">
        <v>18</v>
      </c>
    </row>
    <row r="43" spans="1:15" x14ac:dyDescent="0.35">
      <c r="A43">
        <v>42</v>
      </c>
      <c r="B43" t="s">
        <v>8219</v>
      </c>
      <c r="C43">
        <v>19</v>
      </c>
      <c r="M43">
        <f t="shared" si="0"/>
        <v>42</v>
      </c>
      <c r="N43" t="s">
        <v>8221</v>
      </c>
      <c r="O43">
        <v>7</v>
      </c>
    </row>
    <row r="44" spans="1:15" x14ac:dyDescent="0.35">
      <c r="A44">
        <v>43</v>
      </c>
      <c r="B44" t="s">
        <v>8219</v>
      </c>
      <c r="C44">
        <v>169</v>
      </c>
      <c r="M44">
        <f t="shared" si="0"/>
        <v>43</v>
      </c>
      <c r="N44" t="s">
        <v>8221</v>
      </c>
      <c r="O44">
        <v>0</v>
      </c>
    </row>
    <row r="45" spans="1:15" x14ac:dyDescent="0.35">
      <c r="A45">
        <v>44</v>
      </c>
      <c r="B45" t="s">
        <v>8219</v>
      </c>
      <c r="C45">
        <v>263</v>
      </c>
      <c r="M45">
        <f t="shared" si="0"/>
        <v>44</v>
      </c>
      <c r="N45" t="s">
        <v>8221</v>
      </c>
      <c r="O45">
        <v>8</v>
      </c>
    </row>
    <row r="46" spans="1:15" x14ac:dyDescent="0.35">
      <c r="A46">
        <v>45</v>
      </c>
      <c r="B46" t="s">
        <v>8219</v>
      </c>
      <c r="C46">
        <v>15</v>
      </c>
      <c r="M46">
        <f t="shared" si="0"/>
        <v>45</v>
      </c>
      <c r="N46" t="s">
        <v>8221</v>
      </c>
      <c r="O46">
        <v>1293</v>
      </c>
    </row>
    <row r="47" spans="1:15" x14ac:dyDescent="0.35">
      <c r="A47">
        <v>46</v>
      </c>
      <c r="B47" t="s">
        <v>8219</v>
      </c>
      <c r="C47">
        <v>61</v>
      </c>
      <c r="M47">
        <f t="shared" si="0"/>
        <v>46</v>
      </c>
      <c r="N47" t="s">
        <v>8221</v>
      </c>
      <c r="O47">
        <v>17</v>
      </c>
    </row>
    <row r="48" spans="1:15" x14ac:dyDescent="0.35">
      <c r="A48">
        <v>47</v>
      </c>
      <c r="B48" t="s">
        <v>8219</v>
      </c>
      <c r="C48">
        <v>45</v>
      </c>
      <c r="M48">
        <f t="shared" si="0"/>
        <v>47</v>
      </c>
      <c r="N48" t="s">
        <v>8221</v>
      </c>
      <c r="O48">
        <v>0</v>
      </c>
    </row>
    <row r="49" spans="1:15" x14ac:dyDescent="0.35">
      <c r="A49">
        <v>48</v>
      </c>
      <c r="B49" t="s">
        <v>8219</v>
      </c>
      <c r="C49">
        <v>70</v>
      </c>
      <c r="M49">
        <f t="shared" si="0"/>
        <v>48</v>
      </c>
      <c r="N49" t="s">
        <v>8221</v>
      </c>
      <c r="O49">
        <v>13</v>
      </c>
    </row>
    <row r="50" spans="1:15" x14ac:dyDescent="0.35">
      <c r="A50">
        <v>49</v>
      </c>
      <c r="B50" t="s">
        <v>8219</v>
      </c>
      <c r="C50">
        <v>38</v>
      </c>
      <c r="M50">
        <f t="shared" si="0"/>
        <v>49</v>
      </c>
      <c r="N50" t="s">
        <v>8221</v>
      </c>
      <c r="O50">
        <v>0</v>
      </c>
    </row>
    <row r="51" spans="1:15" x14ac:dyDescent="0.35">
      <c r="A51">
        <v>50</v>
      </c>
      <c r="B51" t="s">
        <v>8219</v>
      </c>
      <c r="C51">
        <v>87</v>
      </c>
      <c r="M51">
        <f t="shared" si="0"/>
        <v>50</v>
      </c>
      <c r="N51" t="s">
        <v>8221</v>
      </c>
      <c r="O51">
        <v>0</v>
      </c>
    </row>
    <row r="52" spans="1:15" x14ac:dyDescent="0.35">
      <c r="A52">
        <v>51</v>
      </c>
      <c r="B52" t="s">
        <v>8219</v>
      </c>
      <c r="C52">
        <v>22</v>
      </c>
      <c r="M52">
        <f t="shared" si="0"/>
        <v>51</v>
      </c>
      <c r="N52" t="s">
        <v>8221</v>
      </c>
      <c r="O52">
        <v>33</v>
      </c>
    </row>
    <row r="53" spans="1:15" x14ac:dyDescent="0.35">
      <c r="A53">
        <v>52</v>
      </c>
      <c r="B53" t="s">
        <v>8219</v>
      </c>
      <c r="C53">
        <v>119</v>
      </c>
      <c r="M53">
        <f t="shared" si="0"/>
        <v>52</v>
      </c>
      <c r="N53" t="s">
        <v>8221</v>
      </c>
      <c r="O53">
        <v>12</v>
      </c>
    </row>
    <row r="54" spans="1:15" x14ac:dyDescent="0.35">
      <c r="A54">
        <v>53</v>
      </c>
      <c r="B54" t="s">
        <v>8219</v>
      </c>
      <c r="C54">
        <v>52</v>
      </c>
      <c r="M54">
        <f t="shared" si="0"/>
        <v>53</v>
      </c>
      <c r="N54" t="s">
        <v>8221</v>
      </c>
      <c r="O54">
        <v>1</v>
      </c>
    </row>
    <row r="55" spans="1:15" x14ac:dyDescent="0.35">
      <c r="A55">
        <v>54</v>
      </c>
      <c r="B55" t="s">
        <v>8219</v>
      </c>
      <c r="C55">
        <v>117</v>
      </c>
      <c r="M55">
        <f t="shared" si="0"/>
        <v>54</v>
      </c>
      <c r="N55" t="s">
        <v>8221</v>
      </c>
      <c r="O55">
        <v>1</v>
      </c>
    </row>
    <row r="56" spans="1:15" x14ac:dyDescent="0.35">
      <c r="A56">
        <v>55</v>
      </c>
      <c r="B56" t="s">
        <v>8219</v>
      </c>
      <c r="C56">
        <v>52</v>
      </c>
      <c r="M56">
        <f t="shared" si="0"/>
        <v>55</v>
      </c>
      <c r="N56" t="s">
        <v>8221</v>
      </c>
      <c r="O56">
        <v>1</v>
      </c>
    </row>
    <row r="57" spans="1:15" x14ac:dyDescent="0.35">
      <c r="A57">
        <v>56</v>
      </c>
      <c r="B57" t="s">
        <v>8219</v>
      </c>
      <c r="C57">
        <v>86</v>
      </c>
      <c r="M57">
        <f t="shared" si="0"/>
        <v>56</v>
      </c>
      <c r="N57" t="s">
        <v>8221</v>
      </c>
      <c r="O57">
        <v>1</v>
      </c>
    </row>
    <row r="58" spans="1:15" x14ac:dyDescent="0.35">
      <c r="A58">
        <v>57</v>
      </c>
      <c r="B58" t="s">
        <v>8219</v>
      </c>
      <c r="C58">
        <v>174</v>
      </c>
      <c r="M58">
        <f t="shared" si="0"/>
        <v>57</v>
      </c>
      <c r="N58" t="s">
        <v>8221</v>
      </c>
      <c r="O58">
        <v>84</v>
      </c>
    </row>
    <row r="59" spans="1:15" x14ac:dyDescent="0.35">
      <c r="A59">
        <v>58</v>
      </c>
      <c r="B59" t="s">
        <v>8219</v>
      </c>
      <c r="C59">
        <v>69</v>
      </c>
      <c r="M59">
        <f t="shared" si="0"/>
        <v>58</v>
      </c>
      <c r="N59" t="s">
        <v>8221</v>
      </c>
      <c r="O59">
        <v>38</v>
      </c>
    </row>
    <row r="60" spans="1:15" x14ac:dyDescent="0.35">
      <c r="A60">
        <v>59</v>
      </c>
      <c r="B60" t="s">
        <v>8219</v>
      </c>
      <c r="C60">
        <v>75</v>
      </c>
      <c r="M60">
        <f t="shared" si="0"/>
        <v>59</v>
      </c>
      <c r="N60" t="s">
        <v>8221</v>
      </c>
      <c r="O60">
        <v>1</v>
      </c>
    </row>
    <row r="61" spans="1:15" x14ac:dyDescent="0.35">
      <c r="A61">
        <v>60</v>
      </c>
      <c r="B61" t="s">
        <v>8219</v>
      </c>
      <c r="C61">
        <v>33</v>
      </c>
      <c r="M61">
        <f t="shared" si="0"/>
        <v>60</v>
      </c>
      <c r="N61" t="s">
        <v>8221</v>
      </c>
      <c r="O61">
        <v>76</v>
      </c>
    </row>
    <row r="62" spans="1:15" x14ac:dyDescent="0.35">
      <c r="A62">
        <v>61</v>
      </c>
      <c r="B62" t="s">
        <v>8219</v>
      </c>
      <c r="C62">
        <v>108</v>
      </c>
      <c r="M62">
        <f t="shared" si="0"/>
        <v>61</v>
      </c>
      <c r="N62" t="s">
        <v>8221</v>
      </c>
      <c r="O62">
        <v>3</v>
      </c>
    </row>
    <row r="63" spans="1:15" x14ac:dyDescent="0.35">
      <c r="A63">
        <v>62</v>
      </c>
      <c r="B63" t="s">
        <v>8219</v>
      </c>
      <c r="C63">
        <v>23</v>
      </c>
      <c r="M63">
        <f t="shared" si="0"/>
        <v>62</v>
      </c>
      <c r="N63" t="s">
        <v>8221</v>
      </c>
      <c r="O63">
        <v>0</v>
      </c>
    </row>
    <row r="64" spans="1:15" x14ac:dyDescent="0.35">
      <c r="A64">
        <v>63</v>
      </c>
      <c r="B64" t="s">
        <v>8219</v>
      </c>
      <c r="C64">
        <v>48</v>
      </c>
      <c r="M64">
        <f t="shared" si="0"/>
        <v>63</v>
      </c>
      <c r="N64" t="s">
        <v>8221</v>
      </c>
      <c r="O64">
        <v>2</v>
      </c>
    </row>
    <row r="65" spans="1:15" x14ac:dyDescent="0.35">
      <c r="A65">
        <v>64</v>
      </c>
      <c r="B65" t="s">
        <v>8219</v>
      </c>
      <c r="C65">
        <v>64</v>
      </c>
      <c r="M65">
        <f t="shared" si="0"/>
        <v>64</v>
      </c>
      <c r="N65" t="s">
        <v>8221</v>
      </c>
      <c r="O65">
        <v>0</v>
      </c>
    </row>
    <row r="66" spans="1:15" x14ac:dyDescent="0.35">
      <c r="A66">
        <v>65</v>
      </c>
      <c r="B66" t="s">
        <v>8219</v>
      </c>
      <c r="C66">
        <v>24</v>
      </c>
      <c r="M66">
        <f t="shared" si="0"/>
        <v>65</v>
      </c>
      <c r="N66" t="s">
        <v>8221</v>
      </c>
      <c r="O66">
        <v>0</v>
      </c>
    </row>
    <row r="67" spans="1:15" x14ac:dyDescent="0.35">
      <c r="A67">
        <v>66</v>
      </c>
      <c r="B67" t="s">
        <v>8219</v>
      </c>
      <c r="C67">
        <v>57</v>
      </c>
      <c r="M67">
        <f t="shared" si="0"/>
        <v>66</v>
      </c>
      <c r="N67" t="s">
        <v>8221</v>
      </c>
      <c r="O67">
        <v>0</v>
      </c>
    </row>
    <row r="68" spans="1:15" x14ac:dyDescent="0.35">
      <c r="A68">
        <v>67</v>
      </c>
      <c r="B68" t="s">
        <v>8219</v>
      </c>
      <c r="C68">
        <v>26</v>
      </c>
      <c r="M68">
        <f t="shared" si="0"/>
        <v>67</v>
      </c>
      <c r="N68" t="s">
        <v>8221</v>
      </c>
      <c r="O68">
        <v>2</v>
      </c>
    </row>
    <row r="69" spans="1:15" x14ac:dyDescent="0.35">
      <c r="A69">
        <v>68</v>
      </c>
      <c r="B69" t="s">
        <v>8219</v>
      </c>
      <c r="C69">
        <v>20</v>
      </c>
      <c r="M69">
        <f t="shared" ref="M69:M132" si="1">M68+1</f>
        <v>68</v>
      </c>
      <c r="N69" t="s">
        <v>8221</v>
      </c>
      <c r="O69">
        <v>0</v>
      </c>
    </row>
    <row r="70" spans="1:15" x14ac:dyDescent="0.35">
      <c r="A70">
        <v>69</v>
      </c>
      <c r="B70" t="s">
        <v>8219</v>
      </c>
      <c r="C70">
        <v>36</v>
      </c>
      <c r="M70">
        <f t="shared" si="1"/>
        <v>69</v>
      </c>
      <c r="N70" t="s">
        <v>8221</v>
      </c>
      <c r="O70">
        <v>0</v>
      </c>
    </row>
    <row r="71" spans="1:15" x14ac:dyDescent="0.35">
      <c r="A71">
        <v>70</v>
      </c>
      <c r="B71" t="s">
        <v>8219</v>
      </c>
      <c r="C71">
        <v>178</v>
      </c>
      <c r="M71">
        <f t="shared" si="1"/>
        <v>70</v>
      </c>
      <c r="N71" t="s">
        <v>8221</v>
      </c>
      <c r="O71">
        <v>0</v>
      </c>
    </row>
    <row r="72" spans="1:15" x14ac:dyDescent="0.35">
      <c r="A72">
        <v>71</v>
      </c>
      <c r="B72" t="s">
        <v>8219</v>
      </c>
      <c r="C72">
        <v>17</v>
      </c>
      <c r="M72">
        <f t="shared" si="1"/>
        <v>71</v>
      </c>
      <c r="N72" t="s">
        <v>8221</v>
      </c>
      <c r="O72">
        <v>2</v>
      </c>
    </row>
    <row r="73" spans="1:15" x14ac:dyDescent="0.35">
      <c r="A73">
        <v>72</v>
      </c>
      <c r="B73" t="s">
        <v>8219</v>
      </c>
      <c r="C73">
        <v>32</v>
      </c>
      <c r="M73">
        <f t="shared" si="1"/>
        <v>72</v>
      </c>
      <c r="N73" t="s">
        <v>8221</v>
      </c>
      <c r="O73">
        <v>0</v>
      </c>
    </row>
    <row r="74" spans="1:15" x14ac:dyDescent="0.35">
      <c r="A74">
        <v>73</v>
      </c>
      <c r="B74" t="s">
        <v>8219</v>
      </c>
      <c r="C74">
        <v>41</v>
      </c>
      <c r="M74">
        <f t="shared" si="1"/>
        <v>73</v>
      </c>
      <c r="N74" t="s">
        <v>8221</v>
      </c>
      <c r="O74">
        <v>7</v>
      </c>
    </row>
    <row r="75" spans="1:15" x14ac:dyDescent="0.35">
      <c r="A75">
        <v>74</v>
      </c>
      <c r="B75" t="s">
        <v>8219</v>
      </c>
      <c r="C75">
        <v>18</v>
      </c>
      <c r="M75">
        <f t="shared" si="1"/>
        <v>74</v>
      </c>
      <c r="N75" t="s">
        <v>8221</v>
      </c>
      <c r="O75">
        <v>0</v>
      </c>
    </row>
    <row r="76" spans="1:15" x14ac:dyDescent="0.35">
      <c r="A76">
        <v>75</v>
      </c>
      <c r="B76" t="s">
        <v>8219</v>
      </c>
      <c r="C76">
        <v>29</v>
      </c>
      <c r="M76">
        <f t="shared" si="1"/>
        <v>75</v>
      </c>
      <c r="N76" t="s">
        <v>8221</v>
      </c>
      <c r="O76">
        <v>5</v>
      </c>
    </row>
    <row r="77" spans="1:15" x14ac:dyDescent="0.35">
      <c r="A77">
        <v>76</v>
      </c>
      <c r="B77" t="s">
        <v>8219</v>
      </c>
      <c r="C77">
        <v>47</v>
      </c>
      <c r="M77">
        <f t="shared" si="1"/>
        <v>76</v>
      </c>
      <c r="N77" t="s">
        <v>8221</v>
      </c>
      <c r="O77">
        <v>0</v>
      </c>
    </row>
    <row r="78" spans="1:15" x14ac:dyDescent="0.35">
      <c r="A78">
        <v>77</v>
      </c>
      <c r="B78" t="s">
        <v>8219</v>
      </c>
      <c r="C78">
        <v>15</v>
      </c>
      <c r="M78">
        <f t="shared" si="1"/>
        <v>77</v>
      </c>
      <c r="N78" t="s">
        <v>8221</v>
      </c>
      <c r="O78">
        <v>0</v>
      </c>
    </row>
    <row r="79" spans="1:15" x14ac:dyDescent="0.35">
      <c r="A79">
        <v>78</v>
      </c>
      <c r="B79" t="s">
        <v>8219</v>
      </c>
      <c r="C79">
        <v>26</v>
      </c>
      <c r="M79">
        <f t="shared" si="1"/>
        <v>78</v>
      </c>
      <c r="N79" t="s">
        <v>8221</v>
      </c>
      <c r="O79">
        <v>1</v>
      </c>
    </row>
    <row r="80" spans="1:15" x14ac:dyDescent="0.35">
      <c r="A80">
        <v>79</v>
      </c>
      <c r="B80" t="s">
        <v>8219</v>
      </c>
      <c r="C80">
        <v>35</v>
      </c>
      <c r="M80">
        <f t="shared" si="1"/>
        <v>79</v>
      </c>
      <c r="N80" t="s">
        <v>8221</v>
      </c>
      <c r="O80">
        <v>0</v>
      </c>
    </row>
    <row r="81" spans="1:15" x14ac:dyDescent="0.35">
      <c r="A81">
        <v>80</v>
      </c>
      <c r="B81" t="s">
        <v>8219</v>
      </c>
      <c r="C81">
        <v>41</v>
      </c>
      <c r="M81">
        <f t="shared" si="1"/>
        <v>80</v>
      </c>
      <c r="N81" t="s">
        <v>8221</v>
      </c>
      <c r="O81">
        <v>5</v>
      </c>
    </row>
    <row r="82" spans="1:15" x14ac:dyDescent="0.35">
      <c r="A82">
        <v>81</v>
      </c>
      <c r="B82" t="s">
        <v>8219</v>
      </c>
      <c r="C82">
        <v>47</v>
      </c>
      <c r="M82">
        <f t="shared" si="1"/>
        <v>81</v>
      </c>
      <c r="N82" t="s">
        <v>8221</v>
      </c>
      <c r="O82">
        <v>3</v>
      </c>
    </row>
    <row r="83" spans="1:15" x14ac:dyDescent="0.35">
      <c r="A83">
        <v>82</v>
      </c>
      <c r="B83" t="s">
        <v>8219</v>
      </c>
      <c r="C83">
        <v>28</v>
      </c>
      <c r="M83">
        <f t="shared" si="1"/>
        <v>82</v>
      </c>
      <c r="N83" t="s">
        <v>8221</v>
      </c>
      <c r="O83">
        <v>6</v>
      </c>
    </row>
    <row r="84" spans="1:15" x14ac:dyDescent="0.35">
      <c r="A84">
        <v>83</v>
      </c>
      <c r="B84" t="s">
        <v>8219</v>
      </c>
      <c r="C84">
        <v>100</v>
      </c>
      <c r="M84">
        <f t="shared" si="1"/>
        <v>83</v>
      </c>
      <c r="N84" t="s">
        <v>8221</v>
      </c>
      <c r="O84">
        <v>12</v>
      </c>
    </row>
    <row r="85" spans="1:15" x14ac:dyDescent="0.35">
      <c r="A85">
        <v>84</v>
      </c>
      <c r="B85" t="s">
        <v>8219</v>
      </c>
      <c r="C85">
        <v>13</v>
      </c>
      <c r="M85">
        <f t="shared" si="1"/>
        <v>84</v>
      </c>
      <c r="N85" t="s">
        <v>8221</v>
      </c>
      <c r="O85">
        <v>13</v>
      </c>
    </row>
    <row r="86" spans="1:15" x14ac:dyDescent="0.35">
      <c r="A86">
        <v>85</v>
      </c>
      <c r="B86" t="s">
        <v>8219</v>
      </c>
      <c r="C86">
        <v>7</v>
      </c>
      <c r="M86">
        <f t="shared" si="1"/>
        <v>85</v>
      </c>
      <c r="N86" t="s">
        <v>8221</v>
      </c>
      <c r="O86">
        <v>5</v>
      </c>
    </row>
    <row r="87" spans="1:15" x14ac:dyDescent="0.35">
      <c r="A87">
        <v>86</v>
      </c>
      <c r="B87" t="s">
        <v>8219</v>
      </c>
      <c r="C87">
        <v>21</v>
      </c>
      <c r="M87">
        <f t="shared" si="1"/>
        <v>86</v>
      </c>
      <c r="N87" t="s">
        <v>8221</v>
      </c>
      <c r="O87">
        <v>2</v>
      </c>
    </row>
    <row r="88" spans="1:15" x14ac:dyDescent="0.35">
      <c r="A88">
        <v>87</v>
      </c>
      <c r="B88" t="s">
        <v>8219</v>
      </c>
      <c r="C88">
        <v>17</v>
      </c>
      <c r="M88">
        <f t="shared" si="1"/>
        <v>87</v>
      </c>
      <c r="N88" t="s">
        <v>8221</v>
      </c>
      <c r="O88">
        <v>8</v>
      </c>
    </row>
    <row r="89" spans="1:15" x14ac:dyDescent="0.35">
      <c r="A89">
        <v>88</v>
      </c>
      <c r="B89" t="s">
        <v>8219</v>
      </c>
      <c r="C89">
        <v>25</v>
      </c>
      <c r="M89">
        <f t="shared" si="1"/>
        <v>88</v>
      </c>
      <c r="N89" t="s">
        <v>8221</v>
      </c>
      <c r="O89">
        <v>0</v>
      </c>
    </row>
    <row r="90" spans="1:15" x14ac:dyDescent="0.35">
      <c r="A90">
        <v>89</v>
      </c>
      <c r="B90" t="s">
        <v>8219</v>
      </c>
      <c r="C90">
        <v>60</v>
      </c>
      <c r="M90">
        <f t="shared" si="1"/>
        <v>89</v>
      </c>
      <c r="N90" t="s">
        <v>8221</v>
      </c>
      <c r="O90">
        <v>13</v>
      </c>
    </row>
    <row r="91" spans="1:15" x14ac:dyDescent="0.35">
      <c r="A91">
        <v>90</v>
      </c>
      <c r="B91" t="s">
        <v>8219</v>
      </c>
      <c r="C91">
        <v>56</v>
      </c>
      <c r="M91">
        <f t="shared" si="1"/>
        <v>90</v>
      </c>
      <c r="N91" t="s">
        <v>8221</v>
      </c>
      <c r="O91">
        <v>0</v>
      </c>
    </row>
    <row r="92" spans="1:15" x14ac:dyDescent="0.35">
      <c r="A92">
        <v>91</v>
      </c>
      <c r="B92" t="s">
        <v>8219</v>
      </c>
      <c r="C92">
        <v>16</v>
      </c>
      <c r="M92">
        <f t="shared" si="1"/>
        <v>91</v>
      </c>
      <c r="N92" t="s">
        <v>8221</v>
      </c>
      <c r="O92">
        <v>5</v>
      </c>
    </row>
    <row r="93" spans="1:15" x14ac:dyDescent="0.35">
      <c r="A93">
        <v>92</v>
      </c>
      <c r="B93" t="s">
        <v>8219</v>
      </c>
      <c r="C93">
        <v>46</v>
      </c>
      <c r="M93">
        <f t="shared" si="1"/>
        <v>92</v>
      </c>
      <c r="N93" t="s">
        <v>8221</v>
      </c>
      <c r="O93">
        <v>8</v>
      </c>
    </row>
    <row r="94" spans="1:15" x14ac:dyDescent="0.35">
      <c r="A94">
        <v>93</v>
      </c>
      <c r="B94" t="s">
        <v>8219</v>
      </c>
      <c r="C94">
        <v>43</v>
      </c>
      <c r="M94">
        <f t="shared" si="1"/>
        <v>93</v>
      </c>
      <c r="N94" t="s">
        <v>8221</v>
      </c>
      <c r="O94">
        <v>8</v>
      </c>
    </row>
    <row r="95" spans="1:15" x14ac:dyDescent="0.35">
      <c r="A95">
        <v>94</v>
      </c>
      <c r="B95" t="s">
        <v>8219</v>
      </c>
      <c r="C95">
        <v>15</v>
      </c>
      <c r="M95">
        <f t="shared" si="1"/>
        <v>94</v>
      </c>
      <c r="N95" t="s">
        <v>8221</v>
      </c>
      <c r="O95">
        <v>0</v>
      </c>
    </row>
    <row r="96" spans="1:15" x14ac:dyDescent="0.35">
      <c r="A96">
        <v>95</v>
      </c>
      <c r="B96" t="s">
        <v>8219</v>
      </c>
      <c r="C96">
        <v>12</v>
      </c>
      <c r="M96">
        <f t="shared" si="1"/>
        <v>95</v>
      </c>
      <c r="N96" t="s">
        <v>8221</v>
      </c>
      <c r="O96">
        <v>2</v>
      </c>
    </row>
    <row r="97" spans="1:15" x14ac:dyDescent="0.35">
      <c r="A97">
        <v>96</v>
      </c>
      <c r="B97" t="s">
        <v>8219</v>
      </c>
      <c r="C97">
        <v>21</v>
      </c>
      <c r="M97">
        <f t="shared" si="1"/>
        <v>96</v>
      </c>
      <c r="N97" t="s">
        <v>8221</v>
      </c>
      <c r="O97">
        <v>3</v>
      </c>
    </row>
    <row r="98" spans="1:15" x14ac:dyDescent="0.35">
      <c r="A98">
        <v>97</v>
      </c>
      <c r="B98" t="s">
        <v>8219</v>
      </c>
      <c r="C98">
        <v>34</v>
      </c>
      <c r="M98">
        <f t="shared" si="1"/>
        <v>97</v>
      </c>
      <c r="N98" t="s">
        <v>8221</v>
      </c>
      <c r="O98">
        <v>0</v>
      </c>
    </row>
    <row r="99" spans="1:15" x14ac:dyDescent="0.35">
      <c r="A99">
        <v>98</v>
      </c>
      <c r="B99" t="s">
        <v>8219</v>
      </c>
      <c r="C99">
        <v>8</v>
      </c>
      <c r="M99">
        <f t="shared" si="1"/>
        <v>98</v>
      </c>
      <c r="N99" t="s">
        <v>8221</v>
      </c>
      <c r="O99">
        <v>0</v>
      </c>
    </row>
    <row r="100" spans="1:15" x14ac:dyDescent="0.35">
      <c r="A100">
        <v>99</v>
      </c>
      <c r="B100" t="s">
        <v>8219</v>
      </c>
      <c r="C100">
        <v>60</v>
      </c>
      <c r="M100">
        <f t="shared" si="1"/>
        <v>99</v>
      </c>
      <c r="N100" t="s">
        <v>8221</v>
      </c>
      <c r="O100">
        <v>11</v>
      </c>
    </row>
    <row r="101" spans="1:15" x14ac:dyDescent="0.35">
      <c r="A101">
        <v>100</v>
      </c>
      <c r="B101" t="s">
        <v>8219</v>
      </c>
      <c r="C101">
        <v>39</v>
      </c>
      <c r="M101">
        <f t="shared" si="1"/>
        <v>100</v>
      </c>
      <c r="N101" t="s">
        <v>8221</v>
      </c>
      <c r="O101">
        <v>0</v>
      </c>
    </row>
    <row r="102" spans="1:15" x14ac:dyDescent="0.35">
      <c r="A102">
        <v>101</v>
      </c>
      <c r="B102" t="s">
        <v>8219</v>
      </c>
      <c r="C102">
        <v>26</v>
      </c>
      <c r="M102">
        <f t="shared" si="1"/>
        <v>101</v>
      </c>
      <c r="N102" t="s">
        <v>8221</v>
      </c>
      <c r="O102">
        <v>1</v>
      </c>
    </row>
    <row r="103" spans="1:15" x14ac:dyDescent="0.35">
      <c r="A103">
        <v>102</v>
      </c>
      <c r="B103" t="s">
        <v>8219</v>
      </c>
      <c r="C103">
        <v>35</v>
      </c>
      <c r="M103">
        <f t="shared" si="1"/>
        <v>102</v>
      </c>
      <c r="N103" t="s">
        <v>8221</v>
      </c>
      <c r="O103">
        <v>0</v>
      </c>
    </row>
    <row r="104" spans="1:15" x14ac:dyDescent="0.35">
      <c r="A104">
        <v>103</v>
      </c>
      <c r="B104" t="s">
        <v>8219</v>
      </c>
      <c r="C104">
        <v>65</v>
      </c>
      <c r="M104">
        <f t="shared" si="1"/>
        <v>103</v>
      </c>
      <c r="N104" t="s">
        <v>8221</v>
      </c>
      <c r="O104">
        <v>17</v>
      </c>
    </row>
    <row r="105" spans="1:15" x14ac:dyDescent="0.35">
      <c r="A105">
        <v>104</v>
      </c>
      <c r="B105" t="s">
        <v>8219</v>
      </c>
      <c r="C105">
        <v>49</v>
      </c>
      <c r="M105">
        <f t="shared" si="1"/>
        <v>104</v>
      </c>
      <c r="N105" t="s">
        <v>8221</v>
      </c>
      <c r="O105">
        <v>2</v>
      </c>
    </row>
    <row r="106" spans="1:15" x14ac:dyDescent="0.35">
      <c r="A106">
        <v>105</v>
      </c>
      <c r="B106" t="s">
        <v>8219</v>
      </c>
      <c r="C106">
        <v>10</v>
      </c>
      <c r="M106">
        <f t="shared" si="1"/>
        <v>105</v>
      </c>
      <c r="N106" t="s">
        <v>8221</v>
      </c>
      <c r="O106">
        <v>1</v>
      </c>
    </row>
    <row r="107" spans="1:15" x14ac:dyDescent="0.35">
      <c r="A107">
        <v>106</v>
      </c>
      <c r="B107" t="s">
        <v>8219</v>
      </c>
      <c r="C107">
        <v>60</v>
      </c>
      <c r="M107">
        <f t="shared" si="1"/>
        <v>106</v>
      </c>
      <c r="N107" t="s">
        <v>8221</v>
      </c>
      <c r="O107">
        <v>2</v>
      </c>
    </row>
    <row r="108" spans="1:15" x14ac:dyDescent="0.35">
      <c r="A108">
        <v>107</v>
      </c>
      <c r="B108" t="s">
        <v>8219</v>
      </c>
      <c r="C108">
        <v>27</v>
      </c>
      <c r="M108">
        <f t="shared" si="1"/>
        <v>107</v>
      </c>
      <c r="N108" t="s">
        <v>8221</v>
      </c>
      <c r="O108">
        <v>16</v>
      </c>
    </row>
    <row r="109" spans="1:15" x14ac:dyDescent="0.35">
      <c r="A109">
        <v>108</v>
      </c>
      <c r="B109" t="s">
        <v>8219</v>
      </c>
      <c r="C109">
        <v>69</v>
      </c>
      <c r="M109">
        <f t="shared" si="1"/>
        <v>108</v>
      </c>
      <c r="N109" t="s">
        <v>8221</v>
      </c>
      <c r="O109">
        <v>1</v>
      </c>
    </row>
    <row r="110" spans="1:15" x14ac:dyDescent="0.35">
      <c r="A110">
        <v>109</v>
      </c>
      <c r="B110" t="s">
        <v>8219</v>
      </c>
      <c r="C110">
        <v>47</v>
      </c>
      <c r="M110">
        <f t="shared" si="1"/>
        <v>109</v>
      </c>
      <c r="N110" t="s">
        <v>8221</v>
      </c>
      <c r="O110">
        <v>4</v>
      </c>
    </row>
    <row r="111" spans="1:15" x14ac:dyDescent="0.35">
      <c r="A111">
        <v>110</v>
      </c>
      <c r="B111" t="s">
        <v>8219</v>
      </c>
      <c r="C111">
        <v>47</v>
      </c>
      <c r="M111">
        <f t="shared" si="1"/>
        <v>110</v>
      </c>
      <c r="N111" t="s">
        <v>8221</v>
      </c>
      <c r="O111">
        <v>5</v>
      </c>
    </row>
    <row r="112" spans="1:15" x14ac:dyDescent="0.35">
      <c r="A112">
        <v>111</v>
      </c>
      <c r="B112" t="s">
        <v>8219</v>
      </c>
      <c r="C112">
        <v>26</v>
      </c>
      <c r="M112">
        <f t="shared" si="1"/>
        <v>111</v>
      </c>
      <c r="N112" t="s">
        <v>8221</v>
      </c>
      <c r="O112">
        <v>7</v>
      </c>
    </row>
    <row r="113" spans="1:15" x14ac:dyDescent="0.35">
      <c r="A113">
        <v>112</v>
      </c>
      <c r="B113" t="s">
        <v>8219</v>
      </c>
      <c r="C113">
        <v>53</v>
      </c>
      <c r="M113">
        <f t="shared" si="1"/>
        <v>112</v>
      </c>
      <c r="N113" t="s">
        <v>8221</v>
      </c>
      <c r="O113">
        <v>0</v>
      </c>
    </row>
    <row r="114" spans="1:15" x14ac:dyDescent="0.35">
      <c r="A114">
        <v>113</v>
      </c>
      <c r="B114" t="s">
        <v>8219</v>
      </c>
      <c r="C114">
        <v>81</v>
      </c>
      <c r="M114">
        <f t="shared" si="1"/>
        <v>113</v>
      </c>
      <c r="N114" t="s">
        <v>8221</v>
      </c>
      <c r="O114">
        <v>12</v>
      </c>
    </row>
    <row r="115" spans="1:15" x14ac:dyDescent="0.35">
      <c r="A115">
        <v>114</v>
      </c>
      <c r="B115" t="s">
        <v>8219</v>
      </c>
      <c r="C115">
        <v>78</v>
      </c>
      <c r="M115">
        <f t="shared" si="1"/>
        <v>114</v>
      </c>
      <c r="N115" t="s">
        <v>8221</v>
      </c>
      <c r="O115">
        <v>2</v>
      </c>
    </row>
    <row r="116" spans="1:15" x14ac:dyDescent="0.35">
      <c r="A116">
        <v>115</v>
      </c>
      <c r="B116" t="s">
        <v>8219</v>
      </c>
      <c r="C116">
        <v>35</v>
      </c>
      <c r="M116">
        <f t="shared" si="1"/>
        <v>115</v>
      </c>
      <c r="N116" t="s">
        <v>8221</v>
      </c>
      <c r="O116">
        <v>5</v>
      </c>
    </row>
    <row r="117" spans="1:15" x14ac:dyDescent="0.35">
      <c r="A117">
        <v>116</v>
      </c>
      <c r="B117" t="s">
        <v>8219</v>
      </c>
      <c r="C117">
        <v>22</v>
      </c>
      <c r="M117">
        <f t="shared" si="1"/>
        <v>116</v>
      </c>
      <c r="N117" t="s">
        <v>8221</v>
      </c>
      <c r="O117">
        <v>2</v>
      </c>
    </row>
    <row r="118" spans="1:15" x14ac:dyDescent="0.35">
      <c r="A118">
        <v>117</v>
      </c>
      <c r="B118" t="s">
        <v>8219</v>
      </c>
      <c r="C118">
        <v>57</v>
      </c>
      <c r="M118">
        <f t="shared" si="1"/>
        <v>117</v>
      </c>
      <c r="N118" t="s">
        <v>8221</v>
      </c>
      <c r="O118">
        <v>3</v>
      </c>
    </row>
    <row r="119" spans="1:15" x14ac:dyDescent="0.35">
      <c r="A119">
        <v>118</v>
      </c>
      <c r="B119" t="s">
        <v>8219</v>
      </c>
      <c r="C119">
        <v>27</v>
      </c>
      <c r="M119">
        <f t="shared" si="1"/>
        <v>118</v>
      </c>
      <c r="N119" t="s">
        <v>8221</v>
      </c>
      <c r="O119">
        <v>0</v>
      </c>
    </row>
    <row r="120" spans="1:15" x14ac:dyDescent="0.35">
      <c r="A120">
        <v>119</v>
      </c>
      <c r="B120" t="s">
        <v>8219</v>
      </c>
      <c r="C120">
        <v>39</v>
      </c>
      <c r="M120">
        <f t="shared" si="1"/>
        <v>119</v>
      </c>
      <c r="N120" t="s">
        <v>8221</v>
      </c>
      <c r="O120">
        <v>49</v>
      </c>
    </row>
    <row r="121" spans="1:15" x14ac:dyDescent="0.35">
      <c r="A121">
        <v>120</v>
      </c>
      <c r="B121" t="s">
        <v>8219</v>
      </c>
      <c r="C121">
        <v>37</v>
      </c>
      <c r="M121">
        <f t="shared" si="1"/>
        <v>120</v>
      </c>
      <c r="N121" t="s">
        <v>8221</v>
      </c>
      <c r="O121">
        <v>1</v>
      </c>
    </row>
    <row r="122" spans="1:15" x14ac:dyDescent="0.35">
      <c r="A122">
        <v>121</v>
      </c>
      <c r="B122" t="s">
        <v>8219</v>
      </c>
      <c r="C122">
        <v>137</v>
      </c>
      <c r="M122">
        <f t="shared" si="1"/>
        <v>121</v>
      </c>
      <c r="N122" t="s">
        <v>8221</v>
      </c>
      <c r="O122">
        <v>2</v>
      </c>
    </row>
    <row r="123" spans="1:15" x14ac:dyDescent="0.35">
      <c r="A123">
        <v>122</v>
      </c>
      <c r="B123" t="s">
        <v>8219</v>
      </c>
      <c r="C123">
        <v>376</v>
      </c>
      <c r="M123">
        <f t="shared" si="1"/>
        <v>122</v>
      </c>
      <c r="N123" t="s">
        <v>8221</v>
      </c>
      <c r="O123">
        <v>0</v>
      </c>
    </row>
    <row r="124" spans="1:15" x14ac:dyDescent="0.35">
      <c r="A124">
        <v>123</v>
      </c>
      <c r="B124" t="s">
        <v>8219</v>
      </c>
      <c r="C124">
        <v>202</v>
      </c>
      <c r="M124">
        <f t="shared" si="1"/>
        <v>123</v>
      </c>
      <c r="N124" t="s">
        <v>8221</v>
      </c>
      <c r="O124">
        <v>0</v>
      </c>
    </row>
    <row r="125" spans="1:15" x14ac:dyDescent="0.35">
      <c r="A125">
        <v>124</v>
      </c>
      <c r="B125" t="s">
        <v>8219</v>
      </c>
      <c r="C125">
        <v>328</v>
      </c>
      <c r="M125">
        <f t="shared" si="1"/>
        <v>124</v>
      </c>
      <c r="N125" t="s">
        <v>8221</v>
      </c>
      <c r="O125">
        <v>11</v>
      </c>
    </row>
    <row r="126" spans="1:15" x14ac:dyDescent="0.35">
      <c r="A126">
        <v>125</v>
      </c>
      <c r="B126" t="s">
        <v>8219</v>
      </c>
      <c r="C126">
        <v>84</v>
      </c>
      <c r="M126">
        <f t="shared" si="1"/>
        <v>125</v>
      </c>
      <c r="N126" t="s">
        <v>8221</v>
      </c>
      <c r="O126">
        <v>1</v>
      </c>
    </row>
    <row r="127" spans="1:15" x14ac:dyDescent="0.35">
      <c r="A127">
        <v>126</v>
      </c>
      <c r="B127" t="s">
        <v>8219</v>
      </c>
      <c r="C127">
        <v>96</v>
      </c>
      <c r="M127">
        <f t="shared" si="1"/>
        <v>126</v>
      </c>
      <c r="N127" t="s">
        <v>8221</v>
      </c>
      <c r="O127">
        <v>8</v>
      </c>
    </row>
    <row r="128" spans="1:15" x14ac:dyDescent="0.35">
      <c r="A128">
        <v>127</v>
      </c>
      <c r="B128" t="s">
        <v>8219</v>
      </c>
      <c r="C128">
        <v>223</v>
      </c>
      <c r="M128">
        <f t="shared" si="1"/>
        <v>127</v>
      </c>
      <c r="N128" t="s">
        <v>8221</v>
      </c>
      <c r="O128">
        <v>5</v>
      </c>
    </row>
    <row r="129" spans="1:15" x14ac:dyDescent="0.35">
      <c r="A129">
        <v>128</v>
      </c>
      <c r="B129" t="s">
        <v>8219</v>
      </c>
      <c r="C129">
        <v>62</v>
      </c>
      <c r="M129">
        <f t="shared" si="1"/>
        <v>128</v>
      </c>
      <c r="N129" t="s">
        <v>8221</v>
      </c>
      <c r="O129">
        <v>39</v>
      </c>
    </row>
    <row r="130" spans="1:15" x14ac:dyDescent="0.35">
      <c r="A130">
        <v>129</v>
      </c>
      <c r="B130" t="s">
        <v>8219</v>
      </c>
      <c r="C130">
        <v>146</v>
      </c>
      <c r="M130">
        <f t="shared" si="1"/>
        <v>129</v>
      </c>
      <c r="N130" t="s">
        <v>8221</v>
      </c>
      <c r="O130">
        <v>0</v>
      </c>
    </row>
    <row r="131" spans="1:15" x14ac:dyDescent="0.35">
      <c r="A131">
        <v>130</v>
      </c>
      <c r="B131" t="s">
        <v>8219</v>
      </c>
      <c r="C131">
        <v>235</v>
      </c>
      <c r="M131">
        <f t="shared" si="1"/>
        <v>130</v>
      </c>
      <c r="N131" t="s">
        <v>8221</v>
      </c>
      <c r="O131">
        <v>0</v>
      </c>
    </row>
    <row r="132" spans="1:15" x14ac:dyDescent="0.35">
      <c r="A132">
        <v>131</v>
      </c>
      <c r="B132" t="s">
        <v>8219</v>
      </c>
      <c r="C132">
        <v>437</v>
      </c>
      <c r="M132">
        <f t="shared" si="1"/>
        <v>131</v>
      </c>
      <c r="N132" t="s">
        <v>8221</v>
      </c>
      <c r="O132">
        <v>2</v>
      </c>
    </row>
    <row r="133" spans="1:15" x14ac:dyDescent="0.35">
      <c r="A133">
        <v>132</v>
      </c>
      <c r="B133" t="s">
        <v>8219</v>
      </c>
      <c r="C133">
        <v>77</v>
      </c>
      <c r="M133">
        <f t="shared" ref="M133:M196" si="2">M132+1</f>
        <v>132</v>
      </c>
      <c r="N133" t="s">
        <v>8221</v>
      </c>
      <c r="O133">
        <v>170</v>
      </c>
    </row>
    <row r="134" spans="1:15" x14ac:dyDescent="0.35">
      <c r="A134">
        <v>133</v>
      </c>
      <c r="B134" t="s">
        <v>8219</v>
      </c>
      <c r="C134">
        <v>108</v>
      </c>
      <c r="M134">
        <f t="shared" si="2"/>
        <v>133</v>
      </c>
      <c r="N134" t="s">
        <v>8221</v>
      </c>
      <c r="O134">
        <v>5</v>
      </c>
    </row>
    <row r="135" spans="1:15" x14ac:dyDescent="0.35">
      <c r="A135">
        <v>134</v>
      </c>
      <c r="B135" t="s">
        <v>8219</v>
      </c>
      <c r="C135">
        <v>7</v>
      </c>
      <c r="M135">
        <f t="shared" si="2"/>
        <v>134</v>
      </c>
      <c r="N135" t="s">
        <v>8221</v>
      </c>
      <c r="O135">
        <v>14</v>
      </c>
    </row>
    <row r="136" spans="1:15" x14ac:dyDescent="0.35">
      <c r="A136">
        <v>135</v>
      </c>
      <c r="B136" t="s">
        <v>8219</v>
      </c>
      <c r="C136">
        <v>314</v>
      </c>
      <c r="M136">
        <f t="shared" si="2"/>
        <v>135</v>
      </c>
      <c r="N136" t="s">
        <v>8221</v>
      </c>
      <c r="O136">
        <v>1</v>
      </c>
    </row>
    <row r="137" spans="1:15" x14ac:dyDescent="0.35">
      <c r="A137">
        <v>136</v>
      </c>
      <c r="B137" t="s">
        <v>8219</v>
      </c>
      <c r="C137">
        <v>188</v>
      </c>
      <c r="M137">
        <f t="shared" si="2"/>
        <v>136</v>
      </c>
      <c r="N137" t="s">
        <v>8221</v>
      </c>
      <c r="O137">
        <v>0</v>
      </c>
    </row>
    <row r="138" spans="1:15" x14ac:dyDescent="0.35">
      <c r="A138">
        <v>137</v>
      </c>
      <c r="B138" t="s">
        <v>8219</v>
      </c>
      <c r="C138">
        <v>275</v>
      </c>
      <c r="M138">
        <f t="shared" si="2"/>
        <v>137</v>
      </c>
      <c r="N138" t="s">
        <v>8221</v>
      </c>
      <c r="O138">
        <v>124</v>
      </c>
    </row>
    <row r="139" spans="1:15" x14ac:dyDescent="0.35">
      <c r="A139">
        <v>138</v>
      </c>
      <c r="B139" t="s">
        <v>8219</v>
      </c>
      <c r="C139">
        <v>560</v>
      </c>
      <c r="M139">
        <f t="shared" si="2"/>
        <v>138</v>
      </c>
      <c r="N139" t="s">
        <v>8221</v>
      </c>
      <c r="O139">
        <v>0</v>
      </c>
    </row>
    <row r="140" spans="1:15" x14ac:dyDescent="0.35">
      <c r="A140">
        <v>139</v>
      </c>
      <c r="B140" t="s">
        <v>8219</v>
      </c>
      <c r="C140">
        <v>688</v>
      </c>
      <c r="M140">
        <f t="shared" si="2"/>
        <v>139</v>
      </c>
      <c r="N140" t="s">
        <v>8221</v>
      </c>
      <c r="O140">
        <v>0</v>
      </c>
    </row>
    <row r="141" spans="1:15" x14ac:dyDescent="0.35">
      <c r="A141">
        <v>140</v>
      </c>
      <c r="B141" t="s">
        <v>8219</v>
      </c>
      <c r="C141">
        <v>942</v>
      </c>
      <c r="M141">
        <f t="shared" si="2"/>
        <v>140</v>
      </c>
      <c r="N141" t="s">
        <v>8221</v>
      </c>
      <c r="O141">
        <v>55</v>
      </c>
    </row>
    <row r="142" spans="1:15" x14ac:dyDescent="0.35">
      <c r="A142">
        <v>141</v>
      </c>
      <c r="B142" t="s">
        <v>8219</v>
      </c>
      <c r="C142">
        <v>88</v>
      </c>
      <c r="M142">
        <f t="shared" si="2"/>
        <v>141</v>
      </c>
      <c r="N142" t="s">
        <v>8221</v>
      </c>
      <c r="O142">
        <v>140</v>
      </c>
    </row>
    <row r="143" spans="1:15" x14ac:dyDescent="0.35">
      <c r="A143">
        <v>142</v>
      </c>
      <c r="B143" t="s">
        <v>8219</v>
      </c>
      <c r="C143">
        <v>220</v>
      </c>
      <c r="M143">
        <f t="shared" si="2"/>
        <v>142</v>
      </c>
      <c r="N143" t="s">
        <v>8221</v>
      </c>
      <c r="O143">
        <v>21</v>
      </c>
    </row>
    <row r="144" spans="1:15" x14ac:dyDescent="0.35">
      <c r="A144">
        <v>143</v>
      </c>
      <c r="B144" t="s">
        <v>8219</v>
      </c>
      <c r="C144">
        <v>145</v>
      </c>
      <c r="M144">
        <f t="shared" si="2"/>
        <v>143</v>
      </c>
      <c r="N144" t="s">
        <v>8221</v>
      </c>
      <c r="O144">
        <v>1</v>
      </c>
    </row>
    <row r="145" spans="1:15" x14ac:dyDescent="0.35">
      <c r="A145">
        <v>144</v>
      </c>
      <c r="B145" t="s">
        <v>8219</v>
      </c>
      <c r="C145">
        <v>963</v>
      </c>
      <c r="M145">
        <f t="shared" si="2"/>
        <v>144</v>
      </c>
      <c r="N145" t="s">
        <v>8221</v>
      </c>
      <c r="O145">
        <v>147</v>
      </c>
    </row>
    <row r="146" spans="1:15" x14ac:dyDescent="0.35">
      <c r="A146">
        <v>145</v>
      </c>
      <c r="B146" t="s">
        <v>8219</v>
      </c>
      <c r="C146">
        <v>91</v>
      </c>
      <c r="M146">
        <f t="shared" si="2"/>
        <v>145</v>
      </c>
      <c r="N146" t="s">
        <v>8221</v>
      </c>
      <c r="O146">
        <v>11</v>
      </c>
    </row>
    <row r="147" spans="1:15" x14ac:dyDescent="0.35">
      <c r="A147">
        <v>146</v>
      </c>
      <c r="B147" t="s">
        <v>8219</v>
      </c>
      <c r="C147">
        <v>58</v>
      </c>
      <c r="M147">
        <f t="shared" si="2"/>
        <v>146</v>
      </c>
      <c r="N147" t="s">
        <v>8221</v>
      </c>
      <c r="O147">
        <v>125</v>
      </c>
    </row>
    <row r="148" spans="1:15" x14ac:dyDescent="0.35">
      <c r="A148">
        <v>147</v>
      </c>
      <c r="B148" t="s">
        <v>8219</v>
      </c>
      <c r="C148">
        <v>36</v>
      </c>
      <c r="M148">
        <f t="shared" si="2"/>
        <v>147</v>
      </c>
      <c r="N148" t="s">
        <v>8221</v>
      </c>
      <c r="O148">
        <v>1</v>
      </c>
    </row>
    <row r="149" spans="1:15" x14ac:dyDescent="0.35">
      <c r="A149">
        <v>148</v>
      </c>
      <c r="B149" t="s">
        <v>8219</v>
      </c>
      <c r="C149">
        <v>165</v>
      </c>
      <c r="M149">
        <f t="shared" si="2"/>
        <v>148</v>
      </c>
      <c r="N149" t="s">
        <v>8221</v>
      </c>
      <c r="O149">
        <v>0</v>
      </c>
    </row>
    <row r="150" spans="1:15" x14ac:dyDescent="0.35">
      <c r="A150">
        <v>149</v>
      </c>
      <c r="B150" t="s">
        <v>8219</v>
      </c>
      <c r="C150">
        <v>111</v>
      </c>
      <c r="M150">
        <f t="shared" si="2"/>
        <v>149</v>
      </c>
      <c r="N150" t="s">
        <v>8221</v>
      </c>
      <c r="O150">
        <v>0</v>
      </c>
    </row>
    <row r="151" spans="1:15" x14ac:dyDescent="0.35">
      <c r="A151">
        <v>150</v>
      </c>
      <c r="B151" t="s">
        <v>8219</v>
      </c>
      <c r="C151">
        <v>1596</v>
      </c>
      <c r="M151">
        <f t="shared" si="2"/>
        <v>150</v>
      </c>
      <c r="N151" t="s">
        <v>8221</v>
      </c>
      <c r="O151">
        <v>3</v>
      </c>
    </row>
    <row r="152" spans="1:15" x14ac:dyDescent="0.35">
      <c r="A152">
        <v>151</v>
      </c>
      <c r="B152" t="s">
        <v>8219</v>
      </c>
      <c r="C152">
        <v>61</v>
      </c>
      <c r="M152">
        <f t="shared" si="2"/>
        <v>151</v>
      </c>
      <c r="N152" t="s">
        <v>8221</v>
      </c>
      <c r="O152">
        <v>0</v>
      </c>
    </row>
    <row r="153" spans="1:15" x14ac:dyDescent="0.35">
      <c r="A153">
        <v>152</v>
      </c>
      <c r="B153" t="s">
        <v>8219</v>
      </c>
      <c r="C153">
        <v>287</v>
      </c>
      <c r="M153">
        <f t="shared" si="2"/>
        <v>152</v>
      </c>
      <c r="N153" t="s">
        <v>8221</v>
      </c>
      <c r="O153">
        <v>0</v>
      </c>
    </row>
    <row r="154" spans="1:15" x14ac:dyDescent="0.35">
      <c r="A154">
        <v>153</v>
      </c>
      <c r="B154" t="s">
        <v>8219</v>
      </c>
      <c r="C154">
        <v>65</v>
      </c>
      <c r="M154">
        <f t="shared" si="2"/>
        <v>153</v>
      </c>
      <c r="N154" t="s">
        <v>8221</v>
      </c>
      <c r="O154">
        <v>0</v>
      </c>
    </row>
    <row r="155" spans="1:15" x14ac:dyDescent="0.35">
      <c r="A155">
        <v>154</v>
      </c>
      <c r="B155" t="s">
        <v>8219</v>
      </c>
      <c r="C155">
        <v>118</v>
      </c>
      <c r="M155">
        <f t="shared" si="2"/>
        <v>154</v>
      </c>
      <c r="N155" t="s">
        <v>8221</v>
      </c>
      <c r="O155">
        <v>0</v>
      </c>
    </row>
    <row r="156" spans="1:15" x14ac:dyDescent="0.35">
      <c r="A156">
        <v>155</v>
      </c>
      <c r="B156" t="s">
        <v>8219</v>
      </c>
      <c r="C156">
        <v>113</v>
      </c>
      <c r="M156">
        <f t="shared" si="2"/>
        <v>155</v>
      </c>
      <c r="N156" t="s">
        <v>8221</v>
      </c>
      <c r="O156">
        <v>3</v>
      </c>
    </row>
    <row r="157" spans="1:15" x14ac:dyDescent="0.35">
      <c r="A157">
        <v>156</v>
      </c>
      <c r="B157" t="s">
        <v>8219</v>
      </c>
      <c r="C157">
        <v>332</v>
      </c>
      <c r="M157">
        <f t="shared" si="2"/>
        <v>156</v>
      </c>
      <c r="N157" t="s">
        <v>8221</v>
      </c>
      <c r="O157">
        <v>0</v>
      </c>
    </row>
    <row r="158" spans="1:15" x14ac:dyDescent="0.35">
      <c r="A158">
        <v>157</v>
      </c>
      <c r="B158" t="s">
        <v>8219</v>
      </c>
      <c r="C158">
        <v>62</v>
      </c>
      <c r="M158">
        <f t="shared" si="2"/>
        <v>157</v>
      </c>
      <c r="N158" t="s">
        <v>8221</v>
      </c>
      <c r="O158">
        <v>1</v>
      </c>
    </row>
    <row r="159" spans="1:15" x14ac:dyDescent="0.35">
      <c r="A159">
        <v>158</v>
      </c>
      <c r="B159" t="s">
        <v>8219</v>
      </c>
      <c r="C159">
        <v>951</v>
      </c>
      <c r="M159">
        <f t="shared" si="2"/>
        <v>158</v>
      </c>
      <c r="N159" t="s">
        <v>8221</v>
      </c>
      <c r="O159">
        <v>3</v>
      </c>
    </row>
    <row r="160" spans="1:15" x14ac:dyDescent="0.35">
      <c r="A160">
        <v>159</v>
      </c>
      <c r="B160" t="s">
        <v>8219</v>
      </c>
      <c r="C160">
        <v>415</v>
      </c>
      <c r="M160">
        <f t="shared" si="2"/>
        <v>159</v>
      </c>
      <c r="N160" t="s">
        <v>8221</v>
      </c>
      <c r="O160">
        <v>22</v>
      </c>
    </row>
    <row r="161" spans="1:15" x14ac:dyDescent="0.35">
      <c r="A161">
        <v>160</v>
      </c>
      <c r="B161" t="s">
        <v>8219</v>
      </c>
      <c r="C161">
        <v>305</v>
      </c>
      <c r="M161">
        <f t="shared" si="2"/>
        <v>160</v>
      </c>
      <c r="N161" t="s">
        <v>8221</v>
      </c>
      <c r="O161">
        <v>26</v>
      </c>
    </row>
    <row r="162" spans="1:15" x14ac:dyDescent="0.35">
      <c r="A162">
        <v>161</v>
      </c>
      <c r="B162" t="s">
        <v>8219</v>
      </c>
      <c r="C162">
        <v>2139</v>
      </c>
      <c r="M162">
        <f t="shared" si="2"/>
        <v>161</v>
      </c>
      <c r="N162" t="s">
        <v>8221</v>
      </c>
      <c r="O162">
        <v>4</v>
      </c>
    </row>
    <row r="163" spans="1:15" x14ac:dyDescent="0.35">
      <c r="A163">
        <v>162</v>
      </c>
      <c r="B163" t="s">
        <v>8219</v>
      </c>
      <c r="C163">
        <v>79</v>
      </c>
      <c r="M163">
        <f t="shared" si="2"/>
        <v>162</v>
      </c>
      <c r="N163" t="s">
        <v>8221</v>
      </c>
      <c r="O163">
        <v>0</v>
      </c>
    </row>
    <row r="164" spans="1:15" x14ac:dyDescent="0.35">
      <c r="A164">
        <v>163</v>
      </c>
      <c r="B164" t="s">
        <v>8219</v>
      </c>
      <c r="C164">
        <v>179</v>
      </c>
      <c r="M164">
        <f t="shared" si="2"/>
        <v>163</v>
      </c>
      <c r="N164" t="s">
        <v>8221</v>
      </c>
      <c r="O164">
        <v>4</v>
      </c>
    </row>
    <row r="165" spans="1:15" x14ac:dyDescent="0.35">
      <c r="A165">
        <v>164</v>
      </c>
      <c r="B165" t="s">
        <v>8219</v>
      </c>
      <c r="C165">
        <v>202</v>
      </c>
      <c r="M165">
        <f t="shared" si="2"/>
        <v>164</v>
      </c>
      <c r="N165" t="s">
        <v>8221</v>
      </c>
      <c r="O165">
        <v>9</v>
      </c>
    </row>
    <row r="166" spans="1:15" x14ac:dyDescent="0.35">
      <c r="A166">
        <v>165</v>
      </c>
      <c r="B166" t="s">
        <v>8219</v>
      </c>
      <c r="C166">
        <v>760</v>
      </c>
      <c r="M166">
        <f t="shared" si="2"/>
        <v>165</v>
      </c>
      <c r="N166" t="s">
        <v>8221</v>
      </c>
      <c r="O166">
        <v>5</v>
      </c>
    </row>
    <row r="167" spans="1:15" x14ac:dyDescent="0.35">
      <c r="A167">
        <v>166</v>
      </c>
      <c r="B167" t="s">
        <v>8219</v>
      </c>
      <c r="C167">
        <v>563</v>
      </c>
      <c r="M167">
        <f t="shared" si="2"/>
        <v>166</v>
      </c>
      <c r="N167" t="s">
        <v>8221</v>
      </c>
      <c r="O167">
        <v>14</v>
      </c>
    </row>
    <row r="168" spans="1:15" x14ac:dyDescent="0.35">
      <c r="A168">
        <v>167</v>
      </c>
      <c r="B168" t="s">
        <v>8219</v>
      </c>
      <c r="C168">
        <v>135</v>
      </c>
      <c r="M168">
        <f t="shared" si="2"/>
        <v>167</v>
      </c>
      <c r="N168" t="s">
        <v>8221</v>
      </c>
      <c r="O168">
        <v>1</v>
      </c>
    </row>
    <row r="169" spans="1:15" x14ac:dyDescent="0.35">
      <c r="A169">
        <v>168</v>
      </c>
      <c r="B169" t="s">
        <v>8219</v>
      </c>
      <c r="C169">
        <v>290</v>
      </c>
      <c r="M169">
        <f t="shared" si="2"/>
        <v>168</v>
      </c>
      <c r="N169" t="s">
        <v>8221</v>
      </c>
      <c r="O169">
        <v>10</v>
      </c>
    </row>
    <row r="170" spans="1:15" x14ac:dyDescent="0.35">
      <c r="A170">
        <v>169</v>
      </c>
      <c r="B170" t="s">
        <v>8219</v>
      </c>
      <c r="C170">
        <v>447</v>
      </c>
      <c r="M170">
        <f t="shared" si="2"/>
        <v>169</v>
      </c>
      <c r="N170" t="s">
        <v>8221</v>
      </c>
      <c r="O170">
        <v>3</v>
      </c>
    </row>
    <row r="171" spans="1:15" x14ac:dyDescent="0.35">
      <c r="A171">
        <v>170</v>
      </c>
      <c r="B171" t="s">
        <v>8219</v>
      </c>
      <c r="C171">
        <v>232</v>
      </c>
      <c r="M171">
        <f t="shared" si="2"/>
        <v>170</v>
      </c>
      <c r="N171" t="s">
        <v>8221</v>
      </c>
      <c r="O171">
        <v>1</v>
      </c>
    </row>
    <row r="172" spans="1:15" x14ac:dyDescent="0.35">
      <c r="A172">
        <v>171</v>
      </c>
      <c r="B172" t="s">
        <v>8219</v>
      </c>
      <c r="C172">
        <v>168</v>
      </c>
      <c r="M172">
        <f t="shared" si="2"/>
        <v>171</v>
      </c>
      <c r="N172" t="s">
        <v>8221</v>
      </c>
      <c r="O172">
        <v>0</v>
      </c>
    </row>
    <row r="173" spans="1:15" x14ac:dyDescent="0.35">
      <c r="A173">
        <v>172</v>
      </c>
      <c r="B173" t="s">
        <v>8219</v>
      </c>
      <c r="C173">
        <v>128</v>
      </c>
      <c r="M173">
        <f t="shared" si="2"/>
        <v>172</v>
      </c>
      <c r="N173" t="s">
        <v>8221</v>
      </c>
      <c r="O173">
        <v>5</v>
      </c>
    </row>
    <row r="174" spans="1:15" x14ac:dyDescent="0.35">
      <c r="A174">
        <v>173</v>
      </c>
      <c r="B174" t="s">
        <v>8219</v>
      </c>
      <c r="C174">
        <v>493</v>
      </c>
      <c r="M174">
        <f t="shared" si="2"/>
        <v>173</v>
      </c>
      <c r="N174" t="s">
        <v>8221</v>
      </c>
      <c r="O174">
        <v>2</v>
      </c>
    </row>
    <row r="175" spans="1:15" x14ac:dyDescent="0.35">
      <c r="A175">
        <v>174</v>
      </c>
      <c r="B175" t="s">
        <v>8219</v>
      </c>
      <c r="C175">
        <v>131</v>
      </c>
      <c r="M175">
        <f t="shared" si="2"/>
        <v>174</v>
      </c>
      <c r="N175" t="s">
        <v>8221</v>
      </c>
      <c r="O175">
        <v>68</v>
      </c>
    </row>
    <row r="176" spans="1:15" x14ac:dyDescent="0.35">
      <c r="A176">
        <v>175</v>
      </c>
      <c r="B176" t="s">
        <v>8219</v>
      </c>
      <c r="C176">
        <v>50</v>
      </c>
      <c r="M176">
        <f t="shared" si="2"/>
        <v>175</v>
      </c>
      <c r="N176" t="s">
        <v>8221</v>
      </c>
      <c r="O176">
        <v>3</v>
      </c>
    </row>
    <row r="177" spans="1:15" x14ac:dyDescent="0.35">
      <c r="A177">
        <v>176</v>
      </c>
      <c r="B177" t="s">
        <v>8219</v>
      </c>
      <c r="C177">
        <v>665</v>
      </c>
      <c r="M177">
        <f t="shared" si="2"/>
        <v>176</v>
      </c>
      <c r="N177" t="s">
        <v>8221</v>
      </c>
      <c r="O177">
        <v>34</v>
      </c>
    </row>
    <row r="178" spans="1:15" x14ac:dyDescent="0.35">
      <c r="A178">
        <v>177</v>
      </c>
      <c r="B178" t="s">
        <v>8219</v>
      </c>
      <c r="C178">
        <v>129</v>
      </c>
      <c r="M178">
        <f t="shared" si="2"/>
        <v>177</v>
      </c>
      <c r="N178" t="s">
        <v>8221</v>
      </c>
      <c r="O178">
        <v>0</v>
      </c>
    </row>
    <row r="179" spans="1:15" x14ac:dyDescent="0.35">
      <c r="A179">
        <v>178</v>
      </c>
      <c r="B179" t="s">
        <v>8219</v>
      </c>
      <c r="C179">
        <v>142</v>
      </c>
      <c r="M179">
        <f t="shared" si="2"/>
        <v>178</v>
      </c>
      <c r="N179" t="s">
        <v>8221</v>
      </c>
      <c r="O179">
        <v>3</v>
      </c>
    </row>
    <row r="180" spans="1:15" x14ac:dyDescent="0.35">
      <c r="A180">
        <v>179</v>
      </c>
      <c r="B180" t="s">
        <v>8219</v>
      </c>
      <c r="C180">
        <v>2436</v>
      </c>
      <c r="M180">
        <f t="shared" si="2"/>
        <v>179</v>
      </c>
      <c r="N180" t="s">
        <v>8221</v>
      </c>
      <c r="O180">
        <v>0</v>
      </c>
    </row>
    <row r="181" spans="1:15" x14ac:dyDescent="0.35">
      <c r="A181">
        <v>180</v>
      </c>
      <c r="B181" t="s">
        <v>8219</v>
      </c>
      <c r="C181">
        <v>244</v>
      </c>
      <c r="M181">
        <f t="shared" si="2"/>
        <v>180</v>
      </c>
      <c r="N181" t="s">
        <v>8221</v>
      </c>
      <c r="O181">
        <v>70</v>
      </c>
    </row>
    <row r="182" spans="1:15" x14ac:dyDescent="0.35">
      <c r="A182">
        <v>181</v>
      </c>
      <c r="B182" t="s">
        <v>8219</v>
      </c>
      <c r="C182">
        <v>298</v>
      </c>
      <c r="M182">
        <f t="shared" si="2"/>
        <v>181</v>
      </c>
      <c r="N182" t="s">
        <v>8221</v>
      </c>
      <c r="O182">
        <v>1</v>
      </c>
    </row>
    <row r="183" spans="1:15" x14ac:dyDescent="0.35">
      <c r="A183">
        <v>182</v>
      </c>
      <c r="B183" t="s">
        <v>8219</v>
      </c>
      <c r="C183">
        <v>251</v>
      </c>
      <c r="M183">
        <f t="shared" si="2"/>
        <v>182</v>
      </c>
      <c r="N183" t="s">
        <v>8221</v>
      </c>
      <c r="O183">
        <v>1</v>
      </c>
    </row>
    <row r="184" spans="1:15" x14ac:dyDescent="0.35">
      <c r="A184">
        <v>183</v>
      </c>
      <c r="B184" t="s">
        <v>8219</v>
      </c>
      <c r="C184">
        <v>108</v>
      </c>
      <c r="M184">
        <f t="shared" si="2"/>
        <v>183</v>
      </c>
      <c r="N184" t="s">
        <v>8221</v>
      </c>
      <c r="O184">
        <v>1</v>
      </c>
    </row>
    <row r="185" spans="1:15" x14ac:dyDescent="0.35">
      <c r="A185">
        <v>184</v>
      </c>
      <c r="B185" t="s">
        <v>8219</v>
      </c>
      <c r="C185">
        <v>82</v>
      </c>
      <c r="M185">
        <f t="shared" si="2"/>
        <v>184</v>
      </c>
      <c r="N185" t="s">
        <v>8221</v>
      </c>
      <c r="O185">
        <v>2</v>
      </c>
    </row>
    <row r="186" spans="1:15" x14ac:dyDescent="0.35">
      <c r="A186">
        <v>185</v>
      </c>
      <c r="B186" t="s">
        <v>8219</v>
      </c>
      <c r="C186">
        <v>74</v>
      </c>
      <c r="M186">
        <f t="shared" si="2"/>
        <v>185</v>
      </c>
      <c r="N186" t="s">
        <v>8221</v>
      </c>
      <c r="O186">
        <v>2</v>
      </c>
    </row>
    <row r="187" spans="1:15" x14ac:dyDescent="0.35">
      <c r="A187">
        <v>186</v>
      </c>
      <c r="B187" t="s">
        <v>8219</v>
      </c>
      <c r="C187">
        <v>189</v>
      </c>
      <c r="M187">
        <f t="shared" si="2"/>
        <v>186</v>
      </c>
      <c r="N187" t="s">
        <v>8221</v>
      </c>
      <c r="O187">
        <v>34</v>
      </c>
    </row>
    <row r="188" spans="1:15" x14ac:dyDescent="0.35">
      <c r="A188">
        <v>187</v>
      </c>
      <c r="B188" t="s">
        <v>8219</v>
      </c>
      <c r="C188">
        <v>80</v>
      </c>
      <c r="M188">
        <f t="shared" si="2"/>
        <v>187</v>
      </c>
      <c r="N188" t="s">
        <v>8221</v>
      </c>
      <c r="O188">
        <v>2</v>
      </c>
    </row>
    <row r="189" spans="1:15" x14ac:dyDescent="0.35">
      <c r="A189">
        <v>188</v>
      </c>
      <c r="B189" t="s">
        <v>8219</v>
      </c>
      <c r="C189">
        <v>576</v>
      </c>
      <c r="M189">
        <f t="shared" si="2"/>
        <v>188</v>
      </c>
      <c r="N189" t="s">
        <v>8221</v>
      </c>
      <c r="O189">
        <v>0</v>
      </c>
    </row>
    <row r="190" spans="1:15" x14ac:dyDescent="0.35">
      <c r="A190">
        <v>189</v>
      </c>
      <c r="B190" t="s">
        <v>8219</v>
      </c>
      <c r="C190">
        <v>202</v>
      </c>
      <c r="M190">
        <f t="shared" si="2"/>
        <v>189</v>
      </c>
      <c r="N190" t="s">
        <v>8221</v>
      </c>
      <c r="O190">
        <v>1</v>
      </c>
    </row>
    <row r="191" spans="1:15" x14ac:dyDescent="0.35">
      <c r="A191">
        <v>190</v>
      </c>
      <c r="B191" t="s">
        <v>8219</v>
      </c>
      <c r="C191">
        <v>238</v>
      </c>
      <c r="M191">
        <f t="shared" si="2"/>
        <v>190</v>
      </c>
      <c r="N191" t="s">
        <v>8221</v>
      </c>
      <c r="O191">
        <v>8</v>
      </c>
    </row>
    <row r="192" spans="1:15" x14ac:dyDescent="0.35">
      <c r="A192">
        <v>191</v>
      </c>
      <c r="B192" t="s">
        <v>8219</v>
      </c>
      <c r="C192">
        <v>36</v>
      </c>
      <c r="M192">
        <f t="shared" si="2"/>
        <v>191</v>
      </c>
      <c r="N192" t="s">
        <v>8221</v>
      </c>
      <c r="O192">
        <v>4</v>
      </c>
    </row>
    <row r="193" spans="1:15" x14ac:dyDescent="0.35">
      <c r="A193">
        <v>192</v>
      </c>
      <c r="B193" t="s">
        <v>8219</v>
      </c>
      <c r="C193">
        <v>150</v>
      </c>
      <c r="M193">
        <f t="shared" si="2"/>
        <v>192</v>
      </c>
      <c r="N193" t="s">
        <v>8221</v>
      </c>
      <c r="O193">
        <v>28</v>
      </c>
    </row>
    <row r="194" spans="1:15" x14ac:dyDescent="0.35">
      <c r="A194">
        <v>193</v>
      </c>
      <c r="B194" t="s">
        <v>8219</v>
      </c>
      <c r="C194">
        <v>146</v>
      </c>
      <c r="M194">
        <f t="shared" si="2"/>
        <v>193</v>
      </c>
      <c r="N194" t="s">
        <v>8221</v>
      </c>
      <c r="O194">
        <v>0</v>
      </c>
    </row>
    <row r="195" spans="1:15" x14ac:dyDescent="0.35">
      <c r="A195">
        <v>194</v>
      </c>
      <c r="B195" t="s">
        <v>8219</v>
      </c>
      <c r="C195">
        <v>222</v>
      </c>
      <c r="M195">
        <f t="shared" si="2"/>
        <v>194</v>
      </c>
      <c r="N195" t="s">
        <v>8221</v>
      </c>
      <c r="O195">
        <v>6</v>
      </c>
    </row>
    <row r="196" spans="1:15" x14ac:dyDescent="0.35">
      <c r="A196">
        <v>195</v>
      </c>
      <c r="B196" t="s">
        <v>8219</v>
      </c>
      <c r="C196">
        <v>120</v>
      </c>
      <c r="M196">
        <f t="shared" si="2"/>
        <v>195</v>
      </c>
      <c r="N196" t="s">
        <v>8221</v>
      </c>
      <c r="O196">
        <v>22</v>
      </c>
    </row>
    <row r="197" spans="1:15" x14ac:dyDescent="0.35">
      <c r="A197">
        <v>196</v>
      </c>
      <c r="B197" t="s">
        <v>8219</v>
      </c>
      <c r="C197">
        <v>126</v>
      </c>
      <c r="M197">
        <f t="shared" ref="M197:M260" si="3">M196+1</f>
        <v>196</v>
      </c>
      <c r="N197" t="s">
        <v>8221</v>
      </c>
      <c r="O197">
        <v>0</v>
      </c>
    </row>
    <row r="198" spans="1:15" x14ac:dyDescent="0.35">
      <c r="A198">
        <v>197</v>
      </c>
      <c r="B198" t="s">
        <v>8219</v>
      </c>
      <c r="C198">
        <v>158</v>
      </c>
      <c r="M198">
        <f t="shared" si="3"/>
        <v>197</v>
      </c>
      <c r="N198" t="s">
        <v>8221</v>
      </c>
      <c r="O198">
        <v>1</v>
      </c>
    </row>
    <row r="199" spans="1:15" x14ac:dyDescent="0.35">
      <c r="A199">
        <v>198</v>
      </c>
      <c r="B199" t="s">
        <v>8219</v>
      </c>
      <c r="C199">
        <v>316</v>
      </c>
      <c r="M199">
        <f t="shared" si="3"/>
        <v>198</v>
      </c>
      <c r="N199" t="s">
        <v>8221</v>
      </c>
      <c r="O199">
        <v>20</v>
      </c>
    </row>
    <row r="200" spans="1:15" x14ac:dyDescent="0.35">
      <c r="A200">
        <v>199</v>
      </c>
      <c r="B200" t="s">
        <v>8219</v>
      </c>
      <c r="C200">
        <v>284</v>
      </c>
      <c r="M200">
        <f t="shared" si="3"/>
        <v>199</v>
      </c>
      <c r="N200" t="s">
        <v>8221</v>
      </c>
      <c r="O200">
        <v>0</v>
      </c>
    </row>
    <row r="201" spans="1:15" x14ac:dyDescent="0.35">
      <c r="A201">
        <v>200</v>
      </c>
      <c r="B201" t="s">
        <v>8219</v>
      </c>
      <c r="C201">
        <v>51</v>
      </c>
      <c r="M201">
        <f t="shared" si="3"/>
        <v>200</v>
      </c>
      <c r="N201" t="s">
        <v>8221</v>
      </c>
      <c r="O201">
        <v>1</v>
      </c>
    </row>
    <row r="202" spans="1:15" x14ac:dyDescent="0.35">
      <c r="A202">
        <v>201</v>
      </c>
      <c r="B202" t="s">
        <v>8219</v>
      </c>
      <c r="C202">
        <v>158</v>
      </c>
      <c r="M202">
        <f t="shared" si="3"/>
        <v>201</v>
      </c>
      <c r="N202" t="s">
        <v>8221</v>
      </c>
      <c r="O202">
        <v>3</v>
      </c>
    </row>
    <row r="203" spans="1:15" x14ac:dyDescent="0.35">
      <c r="A203">
        <v>202</v>
      </c>
      <c r="B203" t="s">
        <v>8219</v>
      </c>
      <c r="C203">
        <v>337</v>
      </c>
      <c r="M203">
        <f t="shared" si="3"/>
        <v>202</v>
      </c>
      <c r="N203" t="s">
        <v>8221</v>
      </c>
      <c r="O203">
        <v>2</v>
      </c>
    </row>
    <row r="204" spans="1:15" x14ac:dyDescent="0.35">
      <c r="A204">
        <v>203</v>
      </c>
      <c r="B204" t="s">
        <v>8219</v>
      </c>
      <c r="C204">
        <v>186</v>
      </c>
      <c r="M204">
        <f t="shared" si="3"/>
        <v>203</v>
      </c>
      <c r="N204" t="s">
        <v>8221</v>
      </c>
      <c r="O204">
        <v>0</v>
      </c>
    </row>
    <row r="205" spans="1:15" x14ac:dyDescent="0.35">
      <c r="A205">
        <v>204</v>
      </c>
      <c r="B205" t="s">
        <v>8219</v>
      </c>
      <c r="C205">
        <v>58</v>
      </c>
      <c r="M205">
        <f t="shared" si="3"/>
        <v>204</v>
      </c>
      <c r="N205" t="s">
        <v>8221</v>
      </c>
      <c r="O205">
        <v>2</v>
      </c>
    </row>
    <row r="206" spans="1:15" x14ac:dyDescent="0.35">
      <c r="A206">
        <v>205</v>
      </c>
      <c r="B206" t="s">
        <v>8219</v>
      </c>
      <c r="C206">
        <v>82</v>
      </c>
      <c r="M206">
        <f t="shared" si="3"/>
        <v>205</v>
      </c>
      <c r="N206" t="s">
        <v>8221</v>
      </c>
      <c r="O206">
        <v>1</v>
      </c>
    </row>
    <row r="207" spans="1:15" x14ac:dyDescent="0.35">
      <c r="A207">
        <v>206</v>
      </c>
      <c r="B207" t="s">
        <v>8219</v>
      </c>
      <c r="C207">
        <v>736</v>
      </c>
      <c r="M207">
        <f t="shared" si="3"/>
        <v>206</v>
      </c>
      <c r="N207" t="s">
        <v>8221</v>
      </c>
      <c r="O207">
        <v>0</v>
      </c>
    </row>
    <row r="208" spans="1:15" x14ac:dyDescent="0.35">
      <c r="A208">
        <v>207</v>
      </c>
      <c r="B208" t="s">
        <v>8219</v>
      </c>
      <c r="C208">
        <v>1151</v>
      </c>
      <c r="M208">
        <f t="shared" si="3"/>
        <v>207</v>
      </c>
      <c r="N208" t="s">
        <v>8221</v>
      </c>
      <c r="O208">
        <v>1</v>
      </c>
    </row>
    <row r="209" spans="1:15" x14ac:dyDescent="0.35">
      <c r="A209">
        <v>208</v>
      </c>
      <c r="B209" t="s">
        <v>8219</v>
      </c>
      <c r="C209">
        <v>34</v>
      </c>
      <c r="M209">
        <f t="shared" si="3"/>
        <v>208</v>
      </c>
      <c r="N209" t="s">
        <v>8221</v>
      </c>
      <c r="O209">
        <v>0</v>
      </c>
    </row>
    <row r="210" spans="1:15" x14ac:dyDescent="0.35">
      <c r="A210">
        <v>209</v>
      </c>
      <c r="B210" t="s">
        <v>8219</v>
      </c>
      <c r="C210">
        <v>498</v>
      </c>
      <c r="M210">
        <f t="shared" si="3"/>
        <v>209</v>
      </c>
      <c r="N210" t="s">
        <v>8221</v>
      </c>
      <c r="O210">
        <v>5</v>
      </c>
    </row>
    <row r="211" spans="1:15" x14ac:dyDescent="0.35">
      <c r="A211">
        <v>210</v>
      </c>
      <c r="B211" t="s">
        <v>8219</v>
      </c>
      <c r="C211">
        <v>167</v>
      </c>
      <c r="M211">
        <f t="shared" si="3"/>
        <v>210</v>
      </c>
      <c r="N211" t="s">
        <v>8221</v>
      </c>
      <c r="O211">
        <v>1</v>
      </c>
    </row>
    <row r="212" spans="1:15" x14ac:dyDescent="0.35">
      <c r="A212">
        <v>211</v>
      </c>
      <c r="B212" t="s">
        <v>8219</v>
      </c>
      <c r="C212">
        <v>340</v>
      </c>
      <c r="M212">
        <f t="shared" si="3"/>
        <v>211</v>
      </c>
      <c r="N212" t="s">
        <v>8221</v>
      </c>
      <c r="O212">
        <v>1</v>
      </c>
    </row>
    <row r="213" spans="1:15" x14ac:dyDescent="0.35">
      <c r="A213">
        <v>212</v>
      </c>
      <c r="B213" t="s">
        <v>8219</v>
      </c>
      <c r="C213">
        <v>438</v>
      </c>
      <c r="M213">
        <f t="shared" si="3"/>
        <v>212</v>
      </c>
      <c r="N213" t="s">
        <v>8221</v>
      </c>
      <c r="O213">
        <v>2</v>
      </c>
    </row>
    <row r="214" spans="1:15" x14ac:dyDescent="0.35">
      <c r="A214">
        <v>213</v>
      </c>
      <c r="B214" t="s">
        <v>8219</v>
      </c>
      <c r="C214">
        <v>555</v>
      </c>
      <c r="M214">
        <f t="shared" si="3"/>
        <v>213</v>
      </c>
      <c r="N214" t="s">
        <v>8221</v>
      </c>
      <c r="O214">
        <v>0</v>
      </c>
    </row>
    <row r="215" spans="1:15" x14ac:dyDescent="0.35">
      <c r="A215">
        <v>214</v>
      </c>
      <c r="B215" t="s">
        <v>8219</v>
      </c>
      <c r="C215">
        <v>266</v>
      </c>
      <c r="M215">
        <f t="shared" si="3"/>
        <v>214</v>
      </c>
      <c r="N215" t="s">
        <v>8221</v>
      </c>
      <c r="O215">
        <v>9</v>
      </c>
    </row>
    <row r="216" spans="1:15" x14ac:dyDescent="0.35">
      <c r="A216">
        <v>215</v>
      </c>
      <c r="B216" t="s">
        <v>8219</v>
      </c>
      <c r="C216">
        <v>69</v>
      </c>
      <c r="M216">
        <f t="shared" si="3"/>
        <v>215</v>
      </c>
      <c r="N216" t="s">
        <v>8221</v>
      </c>
      <c r="O216">
        <v>4</v>
      </c>
    </row>
    <row r="217" spans="1:15" x14ac:dyDescent="0.35">
      <c r="A217">
        <v>216</v>
      </c>
      <c r="B217" t="s">
        <v>8219</v>
      </c>
      <c r="C217">
        <v>80</v>
      </c>
      <c r="M217">
        <f t="shared" si="3"/>
        <v>216</v>
      </c>
      <c r="N217" t="s">
        <v>8221</v>
      </c>
      <c r="O217">
        <v>4</v>
      </c>
    </row>
    <row r="218" spans="1:15" x14ac:dyDescent="0.35">
      <c r="A218">
        <v>217</v>
      </c>
      <c r="B218" t="s">
        <v>8219</v>
      </c>
      <c r="C218">
        <v>493</v>
      </c>
      <c r="M218">
        <f t="shared" si="3"/>
        <v>217</v>
      </c>
      <c r="N218" t="s">
        <v>8221</v>
      </c>
      <c r="O218">
        <v>1</v>
      </c>
    </row>
    <row r="219" spans="1:15" x14ac:dyDescent="0.35">
      <c r="A219">
        <v>218</v>
      </c>
      <c r="B219" t="s">
        <v>8219</v>
      </c>
      <c r="C219">
        <v>31</v>
      </c>
      <c r="M219">
        <f t="shared" si="3"/>
        <v>218</v>
      </c>
      <c r="N219" t="s">
        <v>8221</v>
      </c>
      <c r="O219">
        <v>1</v>
      </c>
    </row>
    <row r="220" spans="1:15" x14ac:dyDescent="0.35">
      <c r="A220">
        <v>219</v>
      </c>
      <c r="B220" t="s">
        <v>8219</v>
      </c>
      <c r="C220">
        <v>236</v>
      </c>
      <c r="M220">
        <f t="shared" si="3"/>
        <v>219</v>
      </c>
      <c r="N220" t="s">
        <v>8221</v>
      </c>
      <c r="O220">
        <v>7</v>
      </c>
    </row>
    <row r="221" spans="1:15" x14ac:dyDescent="0.35">
      <c r="A221">
        <v>220</v>
      </c>
      <c r="B221" t="s">
        <v>8219</v>
      </c>
      <c r="C221">
        <v>89</v>
      </c>
      <c r="M221">
        <f t="shared" si="3"/>
        <v>220</v>
      </c>
      <c r="N221" t="s">
        <v>8221</v>
      </c>
      <c r="O221">
        <v>5</v>
      </c>
    </row>
    <row r="222" spans="1:15" x14ac:dyDescent="0.35">
      <c r="A222">
        <v>221</v>
      </c>
      <c r="B222" t="s">
        <v>8219</v>
      </c>
      <c r="C222">
        <v>299</v>
      </c>
      <c r="M222">
        <f t="shared" si="3"/>
        <v>221</v>
      </c>
      <c r="N222" t="s">
        <v>8221</v>
      </c>
      <c r="O222">
        <v>1</v>
      </c>
    </row>
    <row r="223" spans="1:15" x14ac:dyDescent="0.35">
      <c r="A223">
        <v>222</v>
      </c>
      <c r="B223" t="s">
        <v>8219</v>
      </c>
      <c r="C223">
        <v>55</v>
      </c>
      <c r="M223">
        <f t="shared" si="3"/>
        <v>222</v>
      </c>
      <c r="N223" t="s">
        <v>8221</v>
      </c>
      <c r="O223">
        <v>0</v>
      </c>
    </row>
    <row r="224" spans="1:15" x14ac:dyDescent="0.35">
      <c r="A224">
        <v>223</v>
      </c>
      <c r="B224" t="s">
        <v>8219</v>
      </c>
      <c r="C224">
        <v>325</v>
      </c>
      <c r="M224">
        <f t="shared" si="3"/>
        <v>223</v>
      </c>
      <c r="N224" t="s">
        <v>8221</v>
      </c>
      <c r="O224">
        <v>0</v>
      </c>
    </row>
    <row r="225" spans="1:15" x14ac:dyDescent="0.35">
      <c r="A225">
        <v>224</v>
      </c>
      <c r="B225" t="s">
        <v>8219</v>
      </c>
      <c r="C225">
        <v>524</v>
      </c>
      <c r="M225">
        <f t="shared" si="3"/>
        <v>224</v>
      </c>
      <c r="N225" t="s">
        <v>8221</v>
      </c>
      <c r="O225">
        <v>1</v>
      </c>
    </row>
    <row r="226" spans="1:15" x14ac:dyDescent="0.35">
      <c r="A226">
        <v>225</v>
      </c>
      <c r="B226" t="s">
        <v>8219</v>
      </c>
      <c r="C226">
        <v>285</v>
      </c>
      <c r="M226">
        <f t="shared" si="3"/>
        <v>225</v>
      </c>
      <c r="N226" t="s">
        <v>8221</v>
      </c>
      <c r="O226">
        <v>2</v>
      </c>
    </row>
    <row r="227" spans="1:15" x14ac:dyDescent="0.35">
      <c r="A227">
        <v>226</v>
      </c>
      <c r="B227" t="s">
        <v>8219</v>
      </c>
      <c r="C227">
        <v>179</v>
      </c>
      <c r="M227">
        <f t="shared" si="3"/>
        <v>226</v>
      </c>
      <c r="N227" t="s">
        <v>8221</v>
      </c>
      <c r="O227">
        <v>0</v>
      </c>
    </row>
    <row r="228" spans="1:15" x14ac:dyDescent="0.35">
      <c r="A228">
        <v>227</v>
      </c>
      <c r="B228" t="s">
        <v>8219</v>
      </c>
      <c r="C228">
        <v>188</v>
      </c>
      <c r="M228">
        <f t="shared" si="3"/>
        <v>227</v>
      </c>
      <c r="N228" t="s">
        <v>8221</v>
      </c>
      <c r="O228">
        <v>4</v>
      </c>
    </row>
    <row r="229" spans="1:15" x14ac:dyDescent="0.35">
      <c r="A229">
        <v>228</v>
      </c>
      <c r="B229" t="s">
        <v>8219</v>
      </c>
      <c r="C229">
        <v>379</v>
      </c>
      <c r="M229">
        <f t="shared" si="3"/>
        <v>228</v>
      </c>
      <c r="N229" t="s">
        <v>8221</v>
      </c>
      <c r="O229">
        <v>7</v>
      </c>
    </row>
    <row r="230" spans="1:15" x14ac:dyDescent="0.35">
      <c r="A230">
        <v>229</v>
      </c>
      <c r="B230" t="s">
        <v>8219</v>
      </c>
      <c r="C230">
        <v>119</v>
      </c>
      <c r="M230">
        <f t="shared" si="3"/>
        <v>229</v>
      </c>
      <c r="N230" t="s">
        <v>8221</v>
      </c>
      <c r="O230">
        <v>2</v>
      </c>
    </row>
    <row r="231" spans="1:15" x14ac:dyDescent="0.35">
      <c r="A231">
        <v>230</v>
      </c>
      <c r="B231" t="s">
        <v>8219</v>
      </c>
      <c r="C231">
        <v>167</v>
      </c>
      <c r="M231">
        <f t="shared" si="3"/>
        <v>230</v>
      </c>
      <c r="N231" t="s">
        <v>8221</v>
      </c>
      <c r="O231">
        <v>1</v>
      </c>
    </row>
    <row r="232" spans="1:15" x14ac:dyDescent="0.35">
      <c r="A232">
        <v>231</v>
      </c>
      <c r="B232" t="s">
        <v>8219</v>
      </c>
      <c r="C232">
        <v>221</v>
      </c>
      <c r="M232">
        <f t="shared" si="3"/>
        <v>231</v>
      </c>
      <c r="N232" t="s">
        <v>8221</v>
      </c>
      <c r="O232">
        <v>9</v>
      </c>
    </row>
    <row r="233" spans="1:15" x14ac:dyDescent="0.35">
      <c r="A233">
        <v>232</v>
      </c>
      <c r="B233" t="s">
        <v>8219</v>
      </c>
      <c r="C233">
        <v>964</v>
      </c>
      <c r="M233">
        <f t="shared" si="3"/>
        <v>232</v>
      </c>
      <c r="N233" t="s">
        <v>8221</v>
      </c>
      <c r="O233">
        <v>2</v>
      </c>
    </row>
    <row r="234" spans="1:15" x14ac:dyDescent="0.35">
      <c r="A234">
        <v>233</v>
      </c>
      <c r="B234" t="s">
        <v>8219</v>
      </c>
      <c r="C234">
        <v>286</v>
      </c>
      <c r="M234">
        <f t="shared" si="3"/>
        <v>233</v>
      </c>
      <c r="N234" t="s">
        <v>8221</v>
      </c>
      <c r="O234">
        <v>1</v>
      </c>
    </row>
    <row r="235" spans="1:15" x14ac:dyDescent="0.35">
      <c r="A235">
        <v>234</v>
      </c>
      <c r="B235" t="s">
        <v>8219</v>
      </c>
      <c r="C235">
        <v>613</v>
      </c>
      <c r="M235">
        <f t="shared" si="3"/>
        <v>234</v>
      </c>
      <c r="N235" t="s">
        <v>8221</v>
      </c>
      <c r="O235">
        <v>7</v>
      </c>
    </row>
    <row r="236" spans="1:15" x14ac:dyDescent="0.35">
      <c r="A236">
        <v>235</v>
      </c>
      <c r="B236" t="s">
        <v>8219</v>
      </c>
      <c r="C236">
        <v>29</v>
      </c>
      <c r="M236">
        <f t="shared" si="3"/>
        <v>235</v>
      </c>
      <c r="N236" t="s">
        <v>8221</v>
      </c>
      <c r="O236">
        <v>2</v>
      </c>
    </row>
    <row r="237" spans="1:15" x14ac:dyDescent="0.35">
      <c r="A237">
        <v>236</v>
      </c>
      <c r="B237" t="s">
        <v>8219</v>
      </c>
      <c r="C237">
        <v>165</v>
      </c>
      <c r="M237">
        <f t="shared" si="3"/>
        <v>236</v>
      </c>
      <c r="N237" t="s">
        <v>8221</v>
      </c>
      <c r="O237">
        <v>8</v>
      </c>
    </row>
    <row r="238" spans="1:15" x14ac:dyDescent="0.35">
      <c r="A238">
        <v>237</v>
      </c>
      <c r="B238" t="s">
        <v>8219</v>
      </c>
      <c r="C238">
        <v>97</v>
      </c>
      <c r="M238">
        <f t="shared" si="3"/>
        <v>237</v>
      </c>
      <c r="N238" t="s">
        <v>8221</v>
      </c>
      <c r="O238">
        <v>2</v>
      </c>
    </row>
    <row r="239" spans="1:15" x14ac:dyDescent="0.35">
      <c r="A239">
        <v>238</v>
      </c>
      <c r="B239" t="s">
        <v>8219</v>
      </c>
      <c r="C239">
        <v>303</v>
      </c>
      <c r="M239">
        <f t="shared" si="3"/>
        <v>238</v>
      </c>
      <c r="N239" t="s">
        <v>8221</v>
      </c>
      <c r="O239">
        <v>2</v>
      </c>
    </row>
    <row r="240" spans="1:15" x14ac:dyDescent="0.35">
      <c r="A240">
        <v>239</v>
      </c>
      <c r="B240" t="s">
        <v>8219</v>
      </c>
      <c r="C240">
        <v>267</v>
      </c>
      <c r="M240">
        <f t="shared" si="3"/>
        <v>239</v>
      </c>
      <c r="N240" t="s">
        <v>8221</v>
      </c>
      <c r="O240">
        <v>7</v>
      </c>
    </row>
    <row r="241" spans="1:15" x14ac:dyDescent="0.35">
      <c r="A241">
        <v>240</v>
      </c>
      <c r="B241" t="s">
        <v>8219</v>
      </c>
      <c r="C241">
        <v>302</v>
      </c>
      <c r="M241">
        <f t="shared" si="3"/>
        <v>240</v>
      </c>
      <c r="N241" t="s">
        <v>8221</v>
      </c>
      <c r="O241">
        <v>2</v>
      </c>
    </row>
    <row r="242" spans="1:15" x14ac:dyDescent="0.35">
      <c r="A242">
        <v>241</v>
      </c>
      <c r="B242" t="s">
        <v>8219</v>
      </c>
      <c r="C242">
        <v>87</v>
      </c>
      <c r="M242">
        <f t="shared" si="3"/>
        <v>241</v>
      </c>
      <c r="N242" t="s">
        <v>8221</v>
      </c>
      <c r="O242">
        <v>18</v>
      </c>
    </row>
    <row r="243" spans="1:15" x14ac:dyDescent="0.35">
      <c r="A243">
        <v>242</v>
      </c>
      <c r="B243" t="s">
        <v>8219</v>
      </c>
      <c r="C243">
        <v>354</v>
      </c>
      <c r="M243">
        <f t="shared" si="3"/>
        <v>242</v>
      </c>
      <c r="N243" t="s">
        <v>8221</v>
      </c>
      <c r="O243">
        <v>9</v>
      </c>
    </row>
    <row r="244" spans="1:15" x14ac:dyDescent="0.35">
      <c r="A244">
        <v>243</v>
      </c>
      <c r="B244" t="s">
        <v>8219</v>
      </c>
      <c r="C244">
        <v>86</v>
      </c>
      <c r="M244">
        <f t="shared" si="3"/>
        <v>243</v>
      </c>
      <c r="N244" t="s">
        <v>8221</v>
      </c>
      <c r="O244">
        <v>4</v>
      </c>
    </row>
    <row r="245" spans="1:15" x14ac:dyDescent="0.35">
      <c r="A245">
        <v>244</v>
      </c>
      <c r="B245" t="s">
        <v>8219</v>
      </c>
      <c r="C245">
        <v>26</v>
      </c>
      <c r="M245">
        <f t="shared" si="3"/>
        <v>244</v>
      </c>
      <c r="N245" t="s">
        <v>8221</v>
      </c>
      <c r="O245">
        <v>7</v>
      </c>
    </row>
    <row r="246" spans="1:15" x14ac:dyDescent="0.35">
      <c r="A246">
        <v>245</v>
      </c>
      <c r="B246" t="s">
        <v>8219</v>
      </c>
      <c r="C246">
        <v>113</v>
      </c>
      <c r="M246">
        <f t="shared" si="3"/>
        <v>245</v>
      </c>
      <c r="N246" t="s">
        <v>8221</v>
      </c>
      <c r="O246">
        <v>29</v>
      </c>
    </row>
    <row r="247" spans="1:15" x14ac:dyDescent="0.35">
      <c r="A247">
        <v>246</v>
      </c>
      <c r="B247" t="s">
        <v>8219</v>
      </c>
      <c r="C247">
        <v>65</v>
      </c>
      <c r="M247">
        <f t="shared" si="3"/>
        <v>246</v>
      </c>
      <c r="N247" t="s">
        <v>8221</v>
      </c>
      <c r="O247">
        <v>12</v>
      </c>
    </row>
    <row r="248" spans="1:15" x14ac:dyDescent="0.35">
      <c r="A248">
        <v>247</v>
      </c>
      <c r="B248" t="s">
        <v>8219</v>
      </c>
      <c r="C248">
        <v>134</v>
      </c>
      <c r="M248">
        <f t="shared" si="3"/>
        <v>247</v>
      </c>
      <c r="N248" t="s">
        <v>8221</v>
      </c>
      <c r="O248">
        <v>4</v>
      </c>
    </row>
    <row r="249" spans="1:15" x14ac:dyDescent="0.35">
      <c r="A249">
        <v>248</v>
      </c>
      <c r="B249" t="s">
        <v>8219</v>
      </c>
      <c r="C249">
        <v>119</v>
      </c>
      <c r="M249">
        <f t="shared" si="3"/>
        <v>248</v>
      </c>
      <c r="N249" t="s">
        <v>8221</v>
      </c>
      <c r="O249">
        <v>28</v>
      </c>
    </row>
    <row r="250" spans="1:15" x14ac:dyDescent="0.35">
      <c r="A250">
        <v>249</v>
      </c>
      <c r="B250" t="s">
        <v>8219</v>
      </c>
      <c r="C250">
        <v>159</v>
      </c>
      <c r="M250">
        <f t="shared" si="3"/>
        <v>249</v>
      </c>
      <c r="N250" t="s">
        <v>8221</v>
      </c>
      <c r="O250">
        <v>25</v>
      </c>
    </row>
    <row r="251" spans="1:15" x14ac:dyDescent="0.35">
      <c r="A251">
        <v>250</v>
      </c>
      <c r="B251" t="s">
        <v>8219</v>
      </c>
      <c r="C251">
        <v>167</v>
      </c>
      <c r="M251">
        <f t="shared" si="3"/>
        <v>250</v>
      </c>
      <c r="N251" t="s">
        <v>8221</v>
      </c>
      <c r="O251">
        <v>28</v>
      </c>
    </row>
    <row r="252" spans="1:15" x14ac:dyDescent="0.35">
      <c r="A252">
        <v>251</v>
      </c>
      <c r="B252" t="s">
        <v>8219</v>
      </c>
      <c r="C252">
        <v>43</v>
      </c>
      <c r="M252">
        <f t="shared" si="3"/>
        <v>251</v>
      </c>
      <c r="N252" t="s">
        <v>8221</v>
      </c>
      <c r="O252">
        <v>310</v>
      </c>
    </row>
    <row r="253" spans="1:15" x14ac:dyDescent="0.35">
      <c r="A253">
        <v>252</v>
      </c>
      <c r="B253" t="s">
        <v>8219</v>
      </c>
      <c r="C253">
        <v>1062</v>
      </c>
      <c r="M253">
        <f t="shared" si="3"/>
        <v>252</v>
      </c>
      <c r="N253" t="s">
        <v>8221</v>
      </c>
      <c r="O253">
        <v>15</v>
      </c>
    </row>
    <row r="254" spans="1:15" x14ac:dyDescent="0.35">
      <c r="A254">
        <v>253</v>
      </c>
      <c r="B254" t="s">
        <v>8219</v>
      </c>
      <c r="C254">
        <v>9</v>
      </c>
      <c r="M254">
        <f t="shared" si="3"/>
        <v>253</v>
      </c>
      <c r="N254" t="s">
        <v>8221</v>
      </c>
      <c r="O254">
        <v>215</v>
      </c>
    </row>
    <row r="255" spans="1:15" x14ac:dyDescent="0.35">
      <c r="A255">
        <v>254</v>
      </c>
      <c r="B255" t="s">
        <v>8219</v>
      </c>
      <c r="C255">
        <v>89</v>
      </c>
      <c r="M255">
        <f t="shared" si="3"/>
        <v>254</v>
      </c>
      <c r="N255" t="s">
        <v>8221</v>
      </c>
      <c r="O255">
        <v>3</v>
      </c>
    </row>
    <row r="256" spans="1:15" x14ac:dyDescent="0.35">
      <c r="A256">
        <v>255</v>
      </c>
      <c r="B256" t="s">
        <v>8219</v>
      </c>
      <c r="C256">
        <v>174</v>
      </c>
      <c r="M256">
        <f t="shared" si="3"/>
        <v>255</v>
      </c>
      <c r="N256" t="s">
        <v>8221</v>
      </c>
      <c r="O256">
        <v>2</v>
      </c>
    </row>
    <row r="257" spans="1:15" x14ac:dyDescent="0.35">
      <c r="A257">
        <v>256</v>
      </c>
      <c r="B257" t="s">
        <v>8219</v>
      </c>
      <c r="C257">
        <v>14</v>
      </c>
      <c r="M257">
        <f t="shared" si="3"/>
        <v>256</v>
      </c>
      <c r="N257" t="s">
        <v>8221</v>
      </c>
      <c r="O257">
        <v>26</v>
      </c>
    </row>
    <row r="258" spans="1:15" x14ac:dyDescent="0.35">
      <c r="A258">
        <v>257</v>
      </c>
      <c r="B258" t="s">
        <v>8219</v>
      </c>
      <c r="C258">
        <v>48</v>
      </c>
      <c r="M258">
        <f t="shared" si="3"/>
        <v>257</v>
      </c>
      <c r="N258" t="s">
        <v>8221</v>
      </c>
      <c r="O258">
        <v>24</v>
      </c>
    </row>
    <row r="259" spans="1:15" x14ac:dyDescent="0.35">
      <c r="A259">
        <v>258</v>
      </c>
      <c r="B259" t="s">
        <v>8219</v>
      </c>
      <c r="C259">
        <v>133</v>
      </c>
      <c r="M259">
        <f t="shared" si="3"/>
        <v>258</v>
      </c>
      <c r="N259" t="s">
        <v>8221</v>
      </c>
      <c r="O259">
        <v>96</v>
      </c>
    </row>
    <row r="260" spans="1:15" x14ac:dyDescent="0.35">
      <c r="A260">
        <v>259</v>
      </c>
      <c r="B260" t="s">
        <v>8219</v>
      </c>
      <c r="C260">
        <v>83</v>
      </c>
      <c r="M260">
        <f t="shared" si="3"/>
        <v>259</v>
      </c>
      <c r="N260" t="s">
        <v>8221</v>
      </c>
      <c r="O260">
        <v>17</v>
      </c>
    </row>
    <row r="261" spans="1:15" x14ac:dyDescent="0.35">
      <c r="A261">
        <v>260</v>
      </c>
      <c r="B261" t="s">
        <v>8219</v>
      </c>
      <c r="C261">
        <v>149</v>
      </c>
      <c r="M261">
        <f t="shared" ref="M261:M324" si="4">M260+1</f>
        <v>260</v>
      </c>
      <c r="N261" t="s">
        <v>8221</v>
      </c>
      <c r="O261">
        <v>94</v>
      </c>
    </row>
    <row r="262" spans="1:15" x14ac:dyDescent="0.35">
      <c r="A262">
        <v>261</v>
      </c>
      <c r="B262" t="s">
        <v>8219</v>
      </c>
      <c r="C262">
        <v>49</v>
      </c>
      <c r="M262">
        <f t="shared" si="4"/>
        <v>261</v>
      </c>
      <c r="N262" t="s">
        <v>8221</v>
      </c>
      <c r="O262">
        <v>129</v>
      </c>
    </row>
    <row r="263" spans="1:15" x14ac:dyDescent="0.35">
      <c r="A263">
        <v>262</v>
      </c>
      <c r="B263" t="s">
        <v>8219</v>
      </c>
      <c r="C263">
        <v>251</v>
      </c>
      <c r="M263">
        <f t="shared" si="4"/>
        <v>262</v>
      </c>
      <c r="N263" t="s">
        <v>8221</v>
      </c>
      <c r="O263">
        <v>1</v>
      </c>
    </row>
    <row r="264" spans="1:15" x14ac:dyDescent="0.35">
      <c r="A264">
        <v>263</v>
      </c>
      <c r="B264" t="s">
        <v>8219</v>
      </c>
      <c r="C264">
        <v>22</v>
      </c>
      <c r="M264">
        <f t="shared" si="4"/>
        <v>263</v>
      </c>
      <c r="N264" t="s">
        <v>8221</v>
      </c>
      <c r="O264">
        <v>4</v>
      </c>
    </row>
    <row r="265" spans="1:15" x14ac:dyDescent="0.35">
      <c r="A265">
        <v>264</v>
      </c>
      <c r="B265" t="s">
        <v>8219</v>
      </c>
      <c r="C265">
        <v>48</v>
      </c>
      <c r="M265">
        <f t="shared" si="4"/>
        <v>264</v>
      </c>
      <c r="N265" t="s">
        <v>8221</v>
      </c>
      <c r="O265">
        <v>3</v>
      </c>
    </row>
    <row r="266" spans="1:15" x14ac:dyDescent="0.35">
      <c r="A266">
        <v>265</v>
      </c>
      <c r="B266" t="s">
        <v>8219</v>
      </c>
      <c r="C266">
        <v>383</v>
      </c>
      <c r="M266">
        <f t="shared" si="4"/>
        <v>265</v>
      </c>
      <c r="N266" t="s">
        <v>8221</v>
      </c>
      <c r="O266">
        <v>135</v>
      </c>
    </row>
    <row r="267" spans="1:15" x14ac:dyDescent="0.35">
      <c r="A267">
        <v>266</v>
      </c>
      <c r="B267" t="s">
        <v>8219</v>
      </c>
      <c r="C267">
        <v>237</v>
      </c>
      <c r="M267">
        <f t="shared" si="4"/>
        <v>266</v>
      </c>
      <c r="N267" t="s">
        <v>8221</v>
      </c>
      <c r="O267">
        <v>10</v>
      </c>
    </row>
    <row r="268" spans="1:15" x14ac:dyDescent="0.35">
      <c r="A268">
        <v>267</v>
      </c>
      <c r="B268" t="s">
        <v>8219</v>
      </c>
      <c r="C268">
        <v>13</v>
      </c>
      <c r="M268">
        <f t="shared" si="4"/>
        <v>267</v>
      </c>
      <c r="N268" t="s">
        <v>8221</v>
      </c>
      <c r="O268">
        <v>0</v>
      </c>
    </row>
    <row r="269" spans="1:15" x14ac:dyDescent="0.35">
      <c r="A269">
        <v>268</v>
      </c>
      <c r="B269" t="s">
        <v>8219</v>
      </c>
      <c r="C269">
        <v>562</v>
      </c>
      <c r="M269">
        <f t="shared" si="4"/>
        <v>268</v>
      </c>
      <c r="N269" t="s">
        <v>8221</v>
      </c>
      <c r="O269">
        <v>6</v>
      </c>
    </row>
    <row r="270" spans="1:15" x14ac:dyDescent="0.35">
      <c r="A270">
        <v>269</v>
      </c>
      <c r="B270" t="s">
        <v>8219</v>
      </c>
      <c r="C270">
        <v>71</v>
      </c>
      <c r="M270">
        <f t="shared" si="4"/>
        <v>269</v>
      </c>
      <c r="N270" t="s">
        <v>8221</v>
      </c>
      <c r="O270">
        <v>36</v>
      </c>
    </row>
    <row r="271" spans="1:15" x14ac:dyDescent="0.35">
      <c r="A271">
        <v>270</v>
      </c>
      <c r="B271" t="s">
        <v>8219</v>
      </c>
      <c r="C271">
        <v>1510</v>
      </c>
      <c r="M271">
        <f t="shared" si="4"/>
        <v>270</v>
      </c>
      <c r="N271" t="s">
        <v>8221</v>
      </c>
      <c r="O271">
        <v>336</v>
      </c>
    </row>
    <row r="272" spans="1:15" x14ac:dyDescent="0.35">
      <c r="A272">
        <v>271</v>
      </c>
      <c r="B272" t="s">
        <v>8219</v>
      </c>
      <c r="C272">
        <v>14</v>
      </c>
      <c r="M272">
        <f t="shared" si="4"/>
        <v>271</v>
      </c>
      <c r="N272" t="s">
        <v>8221</v>
      </c>
      <c r="O272">
        <v>34</v>
      </c>
    </row>
    <row r="273" spans="1:15" x14ac:dyDescent="0.35">
      <c r="A273">
        <v>272</v>
      </c>
      <c r="B273" t="s">
        <v>8219</v>
      </c>
      <c r="C273">
        <v>193</v>
      </c>
      <c r="M273">
        <f t="shared" si="4"/>
        <v>272</v>
      </c>
      <c r="N273" t="s">
        <v>8221</v>
      </c>
      <c r="O273">
        <v>10</v>
      </c>
    </row>
    <row r="274" spans="1:15" x14ac:dyDescent="0.35">
      <c r="A274">
        <v>273</v>
      </c>
      <c r="B274" t="s">
        <v>8219</v>
      </c>
      <c r="C274">
        <v>206</v>
      </c>
      <c r="M274">
        <f t="shared" si="4"/>
        <v>273</v>
      </c>
      <c r="N274" t="s">
        <v>8221</v>
      </c>
      <c r="O274">
        <v>201</v>
      </c>
    </row>
    <row r="275" spans="1:15" x14ac:dyDescent="0.35">
      <c r="A275">
        <v>274</v>
      </c>
      <c r="B275" t="s">
        <v>8219</v>
      </c>
      <c r="C275">
        <v>351</v>
      </c>
      <c r="M275">
        <f t="shared" si="4"/>
        <v>274</v>
      </c>
      <c r="N275" t="s">
        <v>8221</v>
      </c>
      <c r="O275">
        <v>296</v>
      </c>
    </row>
    <row r="276" spans="1:15" x14ac:dyDescent="0.35">
      <c r="A276">
        <v>275</v>
      </c>
      <c r="B276" t="s">
        <v>8219</v>
      </c>
      <c r="C276">
        <v>50</v>
      </c>
      <c r="M276">
        <f t="shared" si="4"/>
        <v>275</v>
      </c>
      <c r="N276" t="s">
        <v>8221</v>
      </c>
      <c r="O276">
        <v>7</v>
      </c>
    </row>
    <row r="277" spans="1:15" x14ac:dyDescent="0.35">
      <c r="A277">
        <v>276</v>
      </c>
      <c r="B277" t="s">
        <v>8219</v>
      </c>
      <c r="C277">
        <v>184</v>
      </c>
      <c r="M277">
        <f t="shared" si="4"/>
        <v>276</v>
      </c>
      <c r="N277" t="s">
        <v>8221</v>
      </c>
      <c r="O277">
        <v>7</v>
      </c>
    </row>
    <row r="278" spans="1:15" x14ac:dyDescent="0.35">
      <c r="A278">
        <v>277</v>
      </c>
      <c r="B278" t="s">
        <v>8219</v>
      </c>
      <c r="C278">
        <v>196</v>
      </c>
      <c r="M278">
        <f t="shared" si="4"/>
        <v>277</v>
      </c>
      <c r="N278" t="s">
        <v>8221</v>
      </c>
      <c r="O278">
        <v>1</v>
      </c>
    </row>
    <row r="279" spans="1:15" x14ac:dyDescent="0.35">
      <c r="A279">
        <v>278</v>
      </c>
      <c r="B279" t="s">
        <v>8219</v>
      </c>
      <c r="C279">
        <v>229</v>
      </c>
      <c r="M279">
        <f t="shared" si="4"/>
        <v>278</v>
      </c>
      <c r="N279" t="s">
        <v>8221</v>
      </c>
      <c r="O279">
        <v>114</v>
      </c>
    </row>
    <row r="280" spans="1:15" x14ac:dyDescent="0.35">
      <c r="A280">
        <v>279</v>
      </c>
      <c r="B280" t="s">
        <v>8219</v>
      </c>
      <c r="C280">
        <v>67</v>
      </c>
      <c r="M280">
        <f t="shared" si="4"/>
        <v>279</v>
      </c>
      <c r="N280" t="s">
        <v>8221</v>
      </c>
      <c r="O280">
        <v>29</v>
      </c>
    </row>
    <row r="281" spans="1:15" x14ac:dyDescent="0.35">
      <c r="A281">
        <v>280</v>
      </c>
      <c r="B281" t="s">
        <v>8219</v>
      </c>
      <c r="C281">
        <v>95</v>
      </c>
      <c r="M281">
        <f t="shared" si="4"/>
        <v>280</v>
      </c>
      <c r="N281" t="s">
        <v>8221</v>
      </c>
      <c r="O281">
        <v>890</v>
      </c>
    </row>
    <row r="282" spans="1:15" x14ac:dyDescent="0.35">
      <c r="A282">
        <v>281</v>
      </c>
      <c r="B282" t="s">
        <v>8219</v>
      </c>
      <c r="C282">
        <v>62</v>
      </c>
      <c r="M282">
        <f t="shared" si="4"/>
        <v>281</v>
      </c>
      <c r="N282" t="s">
        <v>8221</v>
      </c>
      <c r="O282">
        <v>31</v>
      </c>
    </row>
    <row r="283" spans="1:15" x14ac:dyDescent="0.35">
      <c r="A283">
        <v>282</v>
      </c>
      <c r="B283" t="s">
        <v>8219</v>
      </c>
      <c r="C283">
        <v>73</v>
      </c>
      <c r="M283">
        <f t="shared" si="4"/>
        <v>282</v>
      </c>
      <c r="N283" t="s">
        <v>8221</v>
      </c>
      <c r="O283">
        <v>21</v>
      </c>
    </row>
    <row r="284" spans="1:15" x14ac:dyDescent="0.35">
      <c r="A284">
        <v>283</v>
      </c>
      <c r="B284" t="s">
        <v>8219</v>
      </c>
      <c r="C284">
        <v>43</v>
      </c>
      <c r="M284">
        <f t="shared" si="4"/>
        <v>283</v>
      </c>
      <c r="N284" t="s">
        <v>8221</v>
      </c>
      <c r="O284">
        <v>37</v>
      </c>
    </row>
    <row r="285" spans="1:15" x14ac:dyDescent="0.35">
      <c r="A285">
        <v>284</v>
      </c>
      <c r="B285" t="s">
        <v>8219</v>
      </c>
      <c r="C285">
        <v>70</v>
      </c>
      <c r="M285">
        <f t="shared" si="4"/>
        <v>284</v>
      </c>
      <c r="N285" t="s">
        <v>8221</v>
      </c>
      <c r="O285">
        <v>7</v>
      </c>
    </row>
    <row r="286" spans="1:15" x14ac:dyDescent="0.35">
      <c r="A286">
        <v>285</v>
      </c>
      <c r="B286" t="s">
        <v>8219</v>
      </c>
      <c r="C286">
        <v>271</v>
      </c>
      <c r="M286">
        <f t="shared" si="4"/>
        <v>285</v>
      </c>
      <c r="N286" t="s">
        <v>8221</v>
      </c>
      <c r="O286">
        <v>4</v>
      </c>
    </row>
    <row r="287" spans="1:15" x14ac:dyDescent="0.35">
      <c r="A287">
        <v>286</v>
      </c>
      <c r="B287" t="s">
        <v>8219</v>
      </c>
      <c r="C287">
        <v>55</v>
      </c>
      <c r="M287">
        <f t="shared" si="4"/>
        <v>286</v>
      </c>
      <c r="N287" t="s">
        <v>8221</v>
      </c>
      <c r="O287">
        <v>5</v>
      </c>
    </row>
    <row r="288" spans="1:15" x14ac:dyDescent="0.35">
      <c r="A288">
        <v>287</v>
      </c>
      <c r="B288" t="s">
        <v>8219</v>
      </c>
      <c r="C288">
        <v>35</v>
      </c>
      <c r="M288">
        <f t="shared" si="4"/>
        <v>287</v>
      </c>
      <c r="N288" t="s">
        <v>8221</v>
      </c>
      <c r="O288">
        <v>0</v>
      </c>
    </row>
    <row r="289" spans="1:15" x14ac:dyDescent="0.35">
      <c r="A289">
        <v>288</v>
      </c>
      <c r="B289" t="s">
        <v>8219</v>
      </c>
      <c r="C289">
        <v>22</v>
      </c>
      <c r="M289">
        <f t="shared" si="4"/>
        <v>288</v>
      </c>
      <c r="N289" t="s">
        <v>8221</v>
      </c>
      <c r="O289">
        <v>456</v>
      </c>
    </row>
    <row r="290" spans="1:15" x14ac:dyDescent="0.35">
      <c r="A290">
        <v>289</v>
      </c>
      <c r="B290" t="s">
        <v>8219</v>
      </c>
      <c r="C290">
        <v>38</v>
      </c>
      <c r="M290">
        <f t="shared" si="4"/>
        <v>289</v>
      </c>
      <c r="N290" t="s">
        <v>8221</v>
      </c>
      <c r="O290">
        <v>369</v>
      </c>
    </row>
    <row r="291" spans="1:15" x14ac:dyDescent="0.35">
      <c r="A291">
        <v>290</v>
      </c>
      <c r="B291" t="s">
        <v>8219</v>
      </c>
      <c r="C291">
        <v>15</v>
      </c>
      <c r="M291">
        <f t="shared" si="4"/>
        <v>290</v>
      </c>
      <c r="N291" t="s">
        <v>8221</v>
      </c>
      <c r="O291">
        <v>2</v>
      </c>
    </row>
    <row r="292" spans="1:15" x14ac:dyDescent="0.35">
      <c r="A292">
        <v>291</v>
      </c>
      <c r="B292" t="s">
        <v>8219</v>
      </c>
      <c r="C292">
        <v>7</v>
      </c>
      <c r="M292">
        <f t="shared" si="4"/>
        <v>291</v>
      </c>
      <c r="N292" t="s">
        <v>8221</v>
      </c>
      <c r="O292">
        <v>0</v>
      </c>
    </row>
    <row r="293" spans="1:15" x14ac:dyDescent="0.35">
      <c r="A293">
        <v>292</v>
      </c>
      <c r="B293" t="s">
        <v>8219</v>
      </c>
      <c r="C293">
        <v>241</v>
      </c>
      <c r="M293">
        <f t="shared" si="4"/>
        <v>292</v>
      </c>
      <c r="N293" t="s">
        <v>8221</v>
      </c>
      <c r="O293">
        <v>338</v>
      </c>
    </row>
    <row r="294" spans="1:15" x14ac:dyDescent="0.35">
      <c r="A294">
        <v>293</v>
      </c>
      <c r="B294" t="s">
        <v>8219</v>
      </c>
      <c r="C294">
        <v>55</v>
      </c>
      <c r="M294">
        <f t="shared" si="4"/>
        <v>293</v>
      </c>
      <c r="N294" t="s">
        <v>8221</v>
      </c>
      <c r="O294">
        <v>4</v>
      </c>
    </row>
    <row r="295" spans="1:15" x14ac:dyDescent="0.35">
      <c r="A295">
        <v>294</v>
      </c>
      <c r="B295" t="s">
        <v>8219</v>
      </c>
      <c r="C295">
        <v>171</v>
      </c>
      <c r="M295">
        <f t="shared" si="4"/>
        <v>294</v>
      </c>
      <c r="N295" t="s">
        <v>8221</v>
      </c>
      <c r="O295">
        <v>1</v>
      </c>
    </row>
    <row r="296" spans="1:15" x14ac:dyDescent="0.35">
      <c r="A296">
        <v>295</v>
      </c>
      <c r="B296" t="s">
        <v>8219</v>
      </c>
      <c r="C296">
        <v>208</v>
      </c>
      <c r="M296">
        <f t="shared" si="4"/>
        <v>295</v>
      </c>
      <c r="N296" t="s">
        <v>8221</v>
      </c>
      <c r="O296">
        <v>28</v>
      </c>
    </row>
    <row r="297" spans="1:15" x14ac:dyDescent="0.35">
      <c r="A297">
        <v>296</v>
      </c>
      <c r="B297" t="s">
        <v>8219</v>
      </c>
      <c r="C297">
        <v>21</v>
      </c>
      <c r="M297">
        <f t="shared" si="4"/>
        <v>296</v>
      </c>
      <c r="N297" t="s">
        <v>8221</v>
      </c>
      <c r="O297">
        <v>12</v>
      </c>
    </row>
    <row r="298" spans="1:15" x14ac:dyDescent="0.35">
      <c r="A298">
        <v>297</v>
      </c>
      <c r="B298" t="s">
        <v>8219</v>
      </c>
      <c r="C298">
        <v>25</v>
      </c>
      <c r="M298">
        <f t="shared" si="4"/>
        <v>297</v>
      </c>
      <c r="N298" t="s">
        <v>8221</v>
      </c>
      <c r="O298">
        <v>16</v>
      </c>
    </row>
    <row r="299" spans="1:15" x14ac:dyDescent="0.35">
      <c r="A299">
        <v>298</v>
      </c>
      <c r="B299" t="s">
        <v>8219</v>
      </c>
      <c r="C299">
        <v>52</v>
      </c>
      <c r="M299">
        <f t="shared" si="4"/>
        <v>298</v>
      </c>
      <c r="N299" t="s">
        <v>8221</v>
      </c>
      <c r="O299">
        <v>4</v>
      </c>
    </row>
    <row r="300" spans="1:15" x14ac:dyDescent="0.35">
      <c r="A300">
        <v>299</v>
      </c>
      <c r="B300" t="s">
        <v>8219</v>
      </c>
      <c r="C300">
        <v>104</v>
      </c>
      <c r="M300">
        <f t="shared" si="4"/>
        <v>299</v>
      </c>
      <c r="N300" t="s">
        <v>8221</v>
      </c>
      <c r="O300">
        <v>4</v>
      </c>
    </row>
    <row r="301" spans="1:15" x14ac:dyDescent="0.35">
      <c r="A301">
        <v>300</v>
      </c>
      <c r="B301" t="s">
        <v>8219</v>
      </c>
      <c r="C301">
        <v>73</v>
      </c>
      <c r="M301">
        <f t="shared" si="4"/>
        <v>300</v>
      </c>
      <c r="N301" t="s">
        <v>8221</v>
      </c>
      <c r="O301">
        <v>10</v>
      </c>
    </row>
    <row r="302" spans="1:15" x14ac:dyDescent="0.35">
      <c r="A302">
        <v>301</v>
      </c>
      <c r="B302" t="s">
        <v>8219</v>
      </c>
      <c r="C302">
        <v>34</v>
      </c>
      <c r="M302">
        <f t="shared" si="4"/>
        <v>301</v>
      </c>
      <c r="N302" t="s">
        <v>8221</v>
      </c>
      <c r="O302">
        <v>0</v>
      </c>
    </row>
    <row r="303" spans="1:15" x14ac:dyDescent="0.35">
      <c r="A303">
        <v>302</v>
      </c>
      <c r="B303" t="s">
        <v>8219</v>
      </c>
      <c r="C303">
        <v>56</v>
      </c>
      <c r="M303">
        <f t="shared" si="4"/>
        <v>302</v>
      </c>
      <c r="N303" t="s">
        <v>8221</v>
      </c>
      <c r="O303">
        <v>6</v>
      </c>
    </row>
    <row r="304" spans="1:15" x14ac:dyDescent="0.35">
      <c r="A304">
        <v>303</v>
      </c>
      <c r="B304" t="s">
        <v>8219</v>
      </c>
      <c r="C304">
        <v>31</v>
      </c>
      <c r="M304">
        <f t="shared" si="4"/>
        <v>303</v>
      </c>
      <c r="N304" t="s">
        <v>8221</v>
      </c>
      <c r="O304">
        <v>0</v>
      </c>
    </row>
    <row r="305" spans="1:15" x14ac:dyDescent="0.35">
      <c r="A305">
        <v>304</v>
      </c>
      <c r="B305" t="s">
        <v>8219</v>
      </c>
      <c r="C305">
        <v>84</v>
      </c>
      <c r="M305">
        <f t="shared" si="4"/>
        <v>304</v>
      </c>
      <c r="N305" t="s">
        <v>8221</v>
      </c>
      <c r="O305">
        <v>1</v>
      </c>
    </row>
    <row r="306" spans="1:15" x14ac:dyDescent="0.35">
      <c r="A306">
        <v>305</v>
      </c>
      <c r="B306" t="s">
        <v>8219</v>
      </c>
      <c r="C306">
        <v>130</v>
      </c>
      <c r="M306">
        <f t="shared" si="4"/>
        <v>305</v>
      </c>
      <c r="N306" t="s">
        <v>8221</v>
      </c>
      <c r="O306">
        <v>0</v>
      </c>
    </row>
    <row r="307" spans="1:15" x14ac:dyDescent="0.35">
      <c r="A307">
        <v>306</v>
      </c>
      <c r="B307" t="s">
        <v>8219</v>
      </c>
      <c r="C307">
        <v>12</v>
      </c>
      <c r="M307">
        <f t="shared" si="4"/>
        <v>306</v>
      </c>
      <c r="N307" t="s">
        <v>8221</v>
      </c>
      <c r="O307">
        <v>44</v>
      </c>
    </row>
    <row r="308" spans="1:15" x14ac:dyDescent="0.35">
      <c r="A308">
        <v>307</v>
      </c>
      <c r="B308" t="s">
        <v>8219</v>
      </c>
      <c r="C308">
        <v>23</v>
      </c>
      <c r="M308">
        <f t="shared" si="4"/>
        <v>307</v>
      </c>
      <c r="N308" t="s">
        <v>8221</v>
      </c>
      <c r="O308">
        <v>0</v>
      </c>
    </row>
    <row r="309" spans="1:15" x14ac:dyDescent="0.35">
      <c r="A309">
        <v>308</v>
      </c>
      <c r="B309" t="s">
        <v>8219</v>
      </c>
      <c r="C309">
        <v>158</v>
      </c>
      <c r="M309">
        <f t="shared" si="4"/>
        <v>308</v>
      </c>
      <c r="N309" t="s">
        <v>8221</v>
      </c>
      <c r="O309">
        <v>3</v>
      </c>
    </row>
    <row r="310" spans="1:15" x14ac:dyDescent="0.35">
      <c r="A310">
        <v>309</v>
      </c>
      <c r="B310" t="s">
        <v>8219</v>
      </c>
      <c r="C310">
        <v>30</v>
      </c>
      <c r="M310">
        <f t="shared" si="4"/>
        <v>309</v>
      </c>
      <c r="N310" t="s">
        <v>8221</v>
      </c>
      <c r="O310">
        <v>0</v>
      </c>
    </row>
    <row r="311" spans="1:15" x14ac:dyDescent="0.35">
      <c r="A311">
        <v>310</v>
      </c>
      <c r="B311" t="s">
        <v>8219</v>
      </c>
      <c r="C311">
        <v>18</v>
      </c>
      <c r="M311">
        <f t="shared" si="4"/>
        <v>310</v>
      </c>
      <c r="N311" t="s">
        <v>8221</v>
      </c>
      <c r="O311">
        <v>52</v>
      </c>
    </row>
    <row r="312" spans="1:15" x14ac:dyDescent="0.35">
      <c r="A312">
        <v>311</v>
      </c>
      <c r="B312" t="s">
        <v>8219</v>
      </c>
      <c r="C312">
        <v>29</v>
      </c>
      <c r="M312">
        <f t="shared" si="4"/>
        <v>311</v>
      </c>
      <c r="N312" t="s">
        <v>8221</v>
      </c>
      <c r="O312">
        <v>0</v>
      </c>
    </row>
    <row r="313" spans="1:15" x14ac:dyDescent="0.35">
      <c r="A313">
        <v>312</v>
      </c>
      <c r="B313" t="s">
        <v>8219</v>
      </c>
      <c r="C313">
        <v>31</v>
      </c>
      <c r="M313">
        <f t="shared" si="4"/>
        <v>312</v>
      </c>
      <c r="N313" t="s">
        <v>8221</v>
      </c>
      <c r="O313">
        <v>1</v>
      </c>
    </row>
    <row r="314" spans="1:15" x14ac:dyDescent="0.35">
      <c r="A314">
        <v>313</v>
      </c>
      <c r="B314" t="s">
        <v>8219</v>
      </c>
      <c r="C314">
        <v>173</v>
      </c>
      <c r="M314">
        <f t="shared" si="4"/>
        <v>313</v>
      </c>
      <c r="N314" t="s">
        <v>8221</v>
      </c>
      <c r="O314">
        <v>1</v>
      </c>
    </row>
    <row r="315" spans="1:15" x14ac:dyDescent="0.35">
      <c r="A315">
        <v>314</v>
      </c>
      <c r="B315" t="s">
        <v>8219</v>
      </c>
      <c r="C315">
        <v>17</v>
      </c>
      <c r="M315">
        <f t="shared" si="4"/>
        <v>314</v>
      </c>
      <c r="N315" t="s">
        <v>8221</v>
      </c>
      <c r="O315">
        <v>2</v>
      </c>
    </row>
    <row r="316" spans="1:15" x14ac:dyDescent="0.35">
      <c r="A316">
        <v>315</v>
      </c>
      <c r="B316" t="s">
        <v>8219</v>
      </c>
      <c r="C316">
        <v>48</v>
      </c>
      <c r="M316">
        <f t="shared" si="4"/>
        <v>315</v>
      </c>
      <c r="N316" t="s">
        <v>8221</v>
      </c>
      <c r="O316">
        <v>9</v>
      </c>
    </row>
    <row r="317" spans="1:15" x14ac:dyDescent="0.35">
      <c r="A317">
        <v>316</v>
      </c>
      <c r="B317" t="s">
        <v>8219</v>
      </c>
      <c r="C317">
        <v>59</v>
      </c>
      <c r="M317">
        <f t="shared" si="4"/>
        <v>316</v>
      </c>
      <c r="N317" t="s">
        <v>8221</v>
      </c>
      <c r="O317">
        <v>5</v>
      </c>
    </row>
    <row r="318" spans="1:15" x14ac:dyDescent="0.35">
      <c r="A318">
        <v>317</v>
      </c>
      <c r="B318" t="s">
        <v>8219</v>
      </c>
      <c r="C318">
        <v>39</v>
      </c>
      <c r="M318">
        <f t="shared" si="4"/>
        <v>317</v>
      </c>
      <c r="N318" t="s">
        <v>8221</v>
      </c>
      <c r="O318">
        <v>57</v>
      </c>
    </row>
    <row r="319" spans="1:15" x14ac:dyDescent="0.35">
      <c r="A319">
        <v>318</v>
      </c>
      <c r="B319" t="s">
        <v>8219</v>
      </c>
      <c r="C319">
        <v>59</v>
      </c>
      <c r="M319">
        <f t="shared" si="4"/>
        <v>318</v>
      </c>
      <c r="N319" t="s">
        <v>8221</v>
      </c>
      <c r="O319">
        <v>3</v>
      </c>
    </row>
    <row r="320" spans="1:15" x14ac:dyDescent="0.35">
      <c r="A320">
        <v>319</v>
      </c>
      <c r="B320" t="s">
        <v>8219</v>
      </c>
      <c r="C320">
        <v>60</v>
      </c>
      <c r="M320">
        <f t="shared" si="4"/>
        <v>319</v>
      </c>
      <c r="N320" t="s">
        <v>8221</v>
      </c>
      <c r="O320">
        <v>1</v>
      </c>
    </row>
    <row r="321" spans="1:15" x14ac:dyDescent="0.35">
      <c r="A321">
        <v>320</v>
      </c>
      <c r="B321" t="s">
        <v>8219</v>
      </c>
      <c r="C321">
        <v>20</v>
      </c>
      <c r="M321">
        <f t="shared" si="4"/>
        <v>320</v>
      </c>
      <c r="N321" t="s">
        <v>8221</v>
      </c>
      <c r="O321">
        <v>6</v>
      </c>
    </row>
    <row r="322" spans="1:15" x14ac:dyDescent="0.35">
      <c r="A322">
        <v>321</v>
      </c>
      <c r="B322" t="s">
        <v>8219</v>
      </c>
      <c r="C322">
        <v>2</v>
      </c>
      <c r="M322">
        <f t="shared" si="4"/>
        <v>321</v>
      </c>
      <c r="N322" t="s">
        <v>8221</v>
      </c>
      <c r="O322">
        <v>48</v>
      </c>
    </row>
    <row r="323" spans="1:15" x14ac:dyDescent="0.35">
      <c r="A323">
        <v>322</v>
      </c>
      <c r="B323" t="s">
        <v>8219</v>
      </c>
      <c r="C323">
        <v>315</v>
      </c>
      <c r="M323">
        <f t="shared" si="4"/>
        <v>322</v>
      </c>
      <c r="N323" t="s">
        <v>8221</v>
      </c>
      <c r="O323">
        <v>2</v>
      </c>
    </row>
    <row r="324" spans="1:15" x14ac:dyDescent="0.35">
      <c r="A324">
        <v>323</v>
      </c>
      <c r="B324" t="s">
        <v>8219</v>
      </c>
      <c r="C324">
        <v>2174</v>
      </c>
      <c r="M324">
        <f t="shared" si="4"/>
        <v>323</v>
      </c>
      <c r="N324" t="s">
        <v>8221</v>
      </c>
      <c r="O324">
        <v>4</v>
      </c>
    </row>
    <row r="325" spans="1:15" x14ac:dyDescent="0.35">
      <c r="A325">
        <v>324</v>
      </c>
      <c r="B325" t="s">
        <v>8219</v>
      </c>
      <c r="C325">
        <v>152</v>
      </c>
      <c r="M325">
        <f t="shared" ref="M325:M388" si="5">M324+1</f>
        <v>324</v>
      </c>
      <c r="N325" t="s">
        <v>8221</v>
      </c>
      <c r="O325">
        <v>5</v>
      </c>
    </row>
    <row r="326" spans="1:15" x14ac:dyDescent="0.35">
      <c r="A326">
        <v>325</v>
      </c>
      <c r="B326" t="s">
        <v>8219</v>
      </c>
      <c r="C326">
        <v>1021</v>
      </c>
      <c r="M326">
        <f t="shared" si="5"/>
        <v>325</v>
      </c>
      <c r="N326" t="s">
        <v>8221</v>
      </c>
      <c r="O326">
        <v>79</v>
      </c>
    </row>
    <row r="327" spans="1:15" x14ac:dyDescent="0.35">
      <c r="A327">
        <v>326</v>
      </c>
      <c r="B327" t="s">
        <v>8219</v>
      </c>
      <c r="C327">
        <v>237</v>
      </c>
      <c r="M327">
        <f t="shared" si="5"/>
        <v>326</v>
      </c>
      <c r="N327" t="s">
        <v>8221</v>
      </c>
      <c r="O327">
        <v>2</v>
      </c>
    </row>
    <row r="328" spans="1:15" x14ac:dyDescent="0.35">
      <c r="A328">
        <v>327</v>
      </c>
      <c r="B328" t="s">
        <v>8219</v>
      </c>
      <c r="C328">
        <v>27</v>
      </c>
      <c r="M328">
        <f t="shared" si="5"/>
        <v>327</v>
      </c>
      <c r="N328" t="s">
        <v>8221</v>
      </c>
      <c r="O328">
        <v>11</v>
      </c>
    </row>
    <row r="329" spans="1:15" x14ac:dyDescent="0.35">
      <c r="A329">
        <v>328</v>
      </c>
      <c r="B329" t="s">
        <v>8219</v>
      </c>
      <c r="C329">
        <v>17</v>
      </c>
      <c r="M329">
        <f t="shared" si="5"/>
        <v>328</v>
      </c>
      <c r="N329" t="s">
        <v>8221</v>
      </c>
      <c r="O329">
        <v>11</v>
      </c>
    </row>
    <row r="330" spans="1:15" x14ac:dyDescent="0.35">
      <c r="A330">
        <v>329</v>
      </c>
      <c r="B330" t="s">
        <v>8219</v>
      </c>
      <c r="C330">
        <v>27</v>
      </c>
      <c r="M330">
        <f t="shared" si="5"/>
        <v>329</v>
      </c>
      <c r="N330" t="s">
        <v>8221</v>
      </c>
      <c r="O330">
        <v>1</v>
      </c>
    </row>
    <row r="331" spans="1:15" x14ac:dyDescent="0.35">
      <c r="A331">
        <v>330</v>
      </c>
      <c r="B331" t="s">
        <v>8219</v>
      </c>
      <c r="C331">
        <v>82</v>
      </c>
      <c r="M331">
        <f t="shared" si="5"/>
        <v>330</v>
      </c>
      <c r="N331" t="s">
        <v>8221</v>
      </c>
      <c r="O331">
        <v>3</v>
      </c>
    </row>
    <row r="332" spans="1:15" x14ac:dyDescent="0.35">
      <c r="A332">
        <v>331</v>
      </c>
      <c r="B332" t="s">
        <v>8219</v>
      </c>
      <c r="C332">
        <v>48</v>
      </c>
      <c r="M332">
        <f t="shared" si="5"/>
        <v>331</v>
      </c>
      <c r="N332" t="s">
        <v>8221</v>
      </c>
      <c r="O332">
        <v>5</v>
      </c>
    </row>
    <row r="333" spans="1:15" x14ac:dyDescent="0.35">
      <c r="A333">
        <v>332</v>
      </c>
      <c r="B333" t="s">
        <v>8219</v>
      </c>
      <c r="C333">
        <v>105</v>
      </c>
      <c r="M333">
        <f t="shared" si="5"/>
        <v>332</v>
      </c>
      <c r="N333" t="s">
        <v>8221</v>
      </c>
      <c r="O333">
        <v>12</v>
      </c>
    </row>
    <row r="334" spans="1:15" x14ac:dyDescent="0.35">
      <c r="A334">
        <v>333</v>
      </c>
      <c r="B334" t="s">
        <v>8219</v>
      </c>
      <c r="C334">
        <v>28</v>
      </c>
      <c r="M334">
        <f t="shared" si="5"/>
        <v>333</v>
      </c>
      <c r="N334" t="s">
        <v>8221</v>
      </c>
      <c r="O334">
        <v>2</v>
      </c>
    </row>
    <row r="335" spans="1:15" x14ac:dyDescent="0.35">
      <c r="A335">
        <v>334</v>
      </c>
      <c r="B335" t="s">
        <v>8219</v>
      </c>
      <c r="C335">
        <v>1107</v>
      </c>
      <c r="M335">
        <f t="shared" si="5"/>
        <v>334</v>
      </c>
      <c r="N335" t="s">
        <v>8221</v>
      </c>
      <c r="O335">
        <v>5</v>
      </c>
    </row>
    <row r="336" spans="1:15" x14ac:dyDescent="0.35">
      <c r="A336">
        <v>335</v>
      </c>
      <c r="B336" t="s">
        <v>8219</v>
      </c>
      <c r="C336">
        <v>1013</v>
      </c>
      <c r="M336">
        <f t="shared" si="5"/>
        <v>335</v>
      </c>
      <c r="N336" t="s">
        <v>8221</v>
      </c>
      <c r="O336">
        <v>21</v>
      </c>
    </row>
    <row r="337" spans="1:15" x14ac:dyDescent="0.35">
      <c r="A337">
        <v>336</v>
      </c>
      <c r="B337" t="s">
        <v>8219</v>
      </c>
      <c r="C337">
        <v>274</v>
      </c>
      <c r="M337">
        <f t="shared" si="5"/>
        <v>336</v>
      </c>
      <c r="N337" t="s">
        <v>8221</v>
      </c>
      <c r="O337">
        <v>0</v>
      </c>
    </row>
    <row r="338" spans="1:15" x14ac:dyDescent="0.35">
      <c r="A338">
        <v>337</v>
      </c>
      <c r="B338" t="s">
        <v>8219</v>
      </c>
      <c r="C338">
        <v>87</v>
      </c>
      <c r="M338">
        <f t="shared" si="5"/>
        <v>337</v>
      </c>
      <c r="N338" t="s">
        <v>8221</v>
      </c>
      <c r="O338">
        <v>45</v>
      </c>
    </row>
    <row r="339" spans="1:15" x14ac:dyDescent="0.35">
      <c r="A339">
        <v>338</v>
      </c>
      <c r="B339" t="s">
        <v>8219</v>
      </c>
      <c r="C339">
        <v>99</v>
      </c>
      <c r="M339">
        <f t="shared" si="5"/>
        <v>338</v>
      </c>
      <c r="N339" t="s">
        <v>8221</v>
      </c>
      <c r="O339">
        <v>29</v>
      </c>
    </row>
    <row r="340" spans="1:15" x14ac:dyDescent="0.35">
      <c r="A340">
        <v>339</v>
      </c>
      <c r="B340" t="s">
        <v>8219</v>
      </c>
      <c r="C340">
        <v>276</v>
      </c>
      <c r="M340">
        <f t="shared" si="5"/>
        <v>339</v>
      </c>
      <c r="N340" t="s">
        <v>8221</v>
      </c>
      <c r="O340">
        <v>2</v>
      </c>
    </row>
    <row r="341" spans="1:15" x14ac:dyDescent="0.35">
      <c r="A341">
        <v>340</v>
      </c>
      <c r="B341" t="s">
        <v>8219</v>
      </c>
      <c r="C341">
        <v>21</v>
      </c>
      <c r="M341">
        <f t="shared" si="5"/>
        <v>340</v>
      </c>
      <c r="N341" t="s">
        <v>8221</v>
      </c>
      <c r="O341">
        <v>30</v>
      </c>
    </row>
    <row r="342" spans="1:15" x14ac:dyDescent="0.35">
      <c r="A342">
        <v>341</v>
      </c>
      <c r="B342" t="s">
        <v>8219</v>
      </c>
      <c r="C342">
        <v>41</v>
      </c>
      <c r="M342">
        <f t="shared" si="5"/>
        <v>341</v>
      </c>
      <c r="N342" t="s">
        <v>8221</v>
      </c>
      <c r="O342">
        <v>8</v>
      </c>
    </row>
    <row r="343" spans="1:15" x14ac:dyDescent="0.35">
      <c r="A343">
        <v>342</v>
      </c>
      <c r="B343" t="s">
        <v>8219</v>
      </c>
      <c r="C343">
        <v>119</v>
      </c>
      <c r="M343">
        <f t="shared" si="5"/>
        <v>342</v>
      </c>
      <c r="N343" t="s">
        <v>8221</v>
      </c>
      <c r="O343">
        <v>1</v>
      </c>
    </row>
    <row r="344" spans="1:15" x14ac:dyDescent="0.35">
      <c r="A344">
        <v>343</v>
      </c>
      <c r="B344" t="s">
        <v>8219</v>
      </c>
      <c r="C344">
        <v>153</v>
      </c>
      <c r="M344">
        <f t="shared" si="5"/>
        <v>343</v>
      </c>
      <c r="N344" t="s">
        <v>8221</v>
      </c>
      <c r="O344">
        <v>14</v>
      </c>
    </row>
    <row r="345" spans="1:15" x14ac:dyDescent="0.35">
      <c r="A345">
        <v>344</v>
      </c>
      <c r="B345" t="s">
        <v>8219</v>
      </c>
      <c r="C345">
        <v>100</v>
      </c>
      <c r="M345">
        <f t="shared" si="5"/>
        <v>344</v>
      </c>
      <c r="N345" t="s">
        <v>8221</v>
      </c>
      <c r="O345">
        <v>24</v>
      </c>
    </row>
    <row r="346" spans="1:15" x14ac:dyDescent="0.35">
      <c r="A346">
        <v>345</v>
      </c>
      <c r="B346" t="s">
        <v>8219</v>
      </c>
      <c r="C346">
        <v>143</v>
      </c>
      <c r="M346">
        <f t="shared" si="5"/>
        <v>345</v>
      </c>
      <c r="N346" t="s">
        <v>8221</v>
      </c>
      <c r="O346">
        <v>2</v>
      </c>
    </row>
    <row r="347" spans="1:15" x14ac:dyDescent="0.35">
      <c r="A347">
        <v>346</v>
      </c>
      <c r="B347" t="s">
        <v>8219</v>
      </c>
      <c r="C347">
        <v>140</v>
      </c>
      <c r="M347">
        <f t="shared" si="5"/>
        <v>346</v>
      </c>
      <c r="N347" t="s">
        <v>8221</v>
      </c>
      <c r="O347">
        <v>21</v>
      </c>
    </row>
    <row r="348" spans="1:15" x14ac:dyDescent="0.35">
      <c r="A348">
        <v>347</v>
      </c>
      <c r="B348" t="s">
        <v>8219</v>
      </c>
      <c r="C348">
        <v>35</v>
      </c>
      <c r="M348">
        <f t="shared" si="5"/>
        <v>347</v>
      </c>
      <c r="N348" t="s">
        <v>8221</v>
      </c>
      <c r="O348">
        <v>7</v>
      </c>
    </row>
    <row r="349" spans="1:15" x14ac:dyDescent="0.35">
      <c r="A349">
        <v>348</v>
      </c>
      <c r="B349" t="s">
        <v>8219</v>
      </c>
      <c r="C349">
        <v>149</v>
      </c>
      <c r="M349">
        <f t="shared" si="5"/>
        <v>348</v>
      </c>
      <c r="N349" t="s">
        <v>8221</v>
      </c>
      <c r="O349">
        <v>0</v>
      </c>
    </row>
    <row r="350" spans="1:15" x14ac:dyDescent="0.35">
      <c r="A350">
        <v>349</v>
      </c>
      <c r="B350" t="s">
        <v>8219</v>
      </c>
      <c r="C350">
        <v>130</v>
      </c>
      <c r="M350">
        <f t="shared" si="5"/>
        <v>349</v>
      </c>
      <c r="N350" t="s">
        <v>8221</v>
      </c>
      <c r="O350">
        <v>4</v>
      </c>
    </row>
    <row r="351" spans="1:15" x14ac:dyDescent="0.35">
      <c r="A351">
        <v>350</v>
      </c>
      <c r="B351" t="s">
        <v>8219</v>
      </c>
      <c r="C351">
        <v>120</v>
      </c>
      <c r="M351">
        <f t="shared" si="5"/>
        <v>350</v>
      </c>
      <c r="N351" t="s">
        <v>8221</v>
      </c>
      <c r="O351">
        <v>32</v>
      </c>
    </row>
    <row r="352" spans="1:15" x14ac:dyDescent="0.35">
      <c r="A352">
        <v>351</v>
      </c>
      <c r="B352" t="s">
        <v>8219</v>
      </c>
      <c r="C352">
        <v>265</v>
      </c>
      <c r="M352">
        <f t="shared" si="5"/>
        <v>351</v>
      </c>
      <c r="N352" t="s">
        <v>8221</v>
      </c>
      <c r="O352">
        <v>4</v>
      </c>
    </row>
    <row r="353" spans="1:15" x14ac:dyDescent="0.35">
      <c r="A353">
        <v>352</v>
      </c>
      <c r="B353" t="s">
        <v>8219</v>
      </c>
      <c r="C353">
        <v>71</v>
      </c>
      <c r="M353">
        <f t="shared" si="5"/>
        <v>352</v>
      </c>
      <c r="N353" t="s">
        <v>8221</v>
      </c>
      <c r="O353">
        <v>9</v>
      </c>
    </row>
    <row r="354" spans="1:15" x14ac:dyDescent="0.35">
      <c r="A354">
        <v>353</v>
      </c>
      <c r="B354" t="s">
        <v>8219</v>
      </c>
      <c r="C354">
        <v>13</v>
      </c>
      <c r="M354">
        <f t="shared" si="5"/>
        <v>353</v>
      </c>
      <c r="N354" t="s">
        <v>8221</v>
      </c>
      <c r="O354">
        <v>17</v>
      </c>
    </row>
    <row r="355" spans="1:15" x14ac:dyDescent="0.35">
      <c r="A355">
        <v>354</v>
      </c>
      <c r="B355" t="s">
        <v>8219</v>
      </c>
      <c r="C355">
        <v>169</v>
      </c>
      <c r="M355">
        <f t="shared" si="5"/>
        <v>354</v>
      </c>
      <c r="N355" t="s">
        <v>8221</v>
      </c>
      <c r="O355">
        <v>5</v>
      </c>
    </row>
    <row r="356" spans="1:15" x14ac:dyDescent="0.35">
      <c r="A356">
        <v>355</v>
      </c>
      <c r="B356" t="s">
        <v>8219</v>
      </c>
      <c r="C356">
        <v>57</v>
      </c>
      <c r="M356">
        <f t="shared" si="5"/>
        <v>355</v>
      </c>
      <c r="N356" t="s">
        <v>8221</v>
      </c>
      <c r="O356">
        <v>53</v>
      </c>
    </row>
    <row r="357" spans="1:15" x14ac:dyDescent="0.35">
      <c r="A357">
        <v>356</v>
      </c>
      <c r="B357" t="s">
        <v>8219</v>
      </c>
      <c r="C357">
        <v>229</v>
      </c>
      <c r="M357">
        <f t="shared" si="5"/>
        <v>356</v>
      </c>
      <c r="N357" t="s">
        <v>8221</v>
      </c>
      <c r="O357">
        <v>7</v>
      </c>
    </row>
    <row r="358" spans="1:15" x14ac:dyDescent="0.35">
      <c r="A358">
        <v>357</v>
      </c>
      <c r="B358" t="s">
        <v>8219</v>
      </c>
      <c r="C358">
        <v>108</v>
      </c>
      <c r="M358">
        <f t="shared" si="5"/>
        <v>357</v>
      </c>
      <c r="N358" t="s">
        <v>8221</v>
      </c>
      <c r="O358">
        <v>72</v>
      </c>
    </row>
    <row r="359" spans="1:15" x14ac:dyDescent="0.35">
      <c r="A359">
        <v>358</v>
      </c>
      <c r="B359" t="s">
        <v>8219</v>
      </c>
      <c r="C359">
        <v>108</v>
      </c>
      <c r="M359">
        <f t="shared" si="5"/>
        <v>358</v>
      </c>
      <c r="N359" t="s">
        <v>8221</v>
      </c>
      <c r="O359">
        <v>0</v>
      </c>
    </row>
    <row r="360" spans="1:15" x14ac:dyDescent="0.35">
      <c r="A360">
        <v>359</v>
      </c>
      <c r="B360" t="s">
        <v>8219</v>
      </c>
      <c r="C360">
        <v>41</v>
      </c>
      <c r="M360">
        <f t="shared" si="5"/>
        <v>359</v>
      </c>
      <c r="N360" t="s">
        <v>8221</v>
      </c>
      <c r="O360">
        <v>2</v>
      </c>
    </row>
    <row r="361" spans="1:15" x14ac:dyDescent="0.35">
      <c r="A361">
        <v>360</v>
      </c>
      <c r="B361" t="s">
        <v>8219</v>
      </c>
      <c r="C361">
        <v>139</v>
      </c>
      <c r="M361">
        <f t="shared" si="5"/>
        <v>360</v>
      </c>
      <c r="N361" t="s">
        <v>8221</v>
      </c>
      <c r="O361">
        <v>8</v>
      </c>
    </row>
    <row r="362" spans="1:15" x14ac:dyDescent="0.35">
      <c r="A362">
        <v>361</v>
      </c>
      <c r="B362" t="s">
        <v>8219</v>
      </c>
      <c r="C362">
        <v>19</v>
      </c>
      <c r="M362">
        <f t="shared" si="5"/>
        <v>361</v>
      </c>
      <c r="N362" t="s">
        <v>8221</v>
      </c>
      <c r="O362">
        <v>2</v>
      </c>
    </row>
    <row r="363" spans="1:15" x14ac:dyDescent="0.35">
      <c r="A363">
        <v>362</v>
      </c>
      <c r="B363" t="s">
        <v>8219</v>
      </c>
      <c r="C363">
        <v>94</v>
      </c>
      <c r="M363">
        <f t="shared" si="5"/>
        <v>362</v>
      </c>
      <c r="N363" t="s">
        <v>8221</v>
      </c>
      <c r="O363">
        <v>0</v>
      </c>
    </row>
    <row r="364" spans="1:15" x14ac:dyDescent="0.35">
      <c r="A364">
        <v>363</v>
      </c>
      <c r="B364" t="s">
        <v>8219</v>
      </c>
      <c r="C364">
        <v>23</v>
      </c>
      <c r="M364">
        <f t="shared" si="5"/>
        <v>363</v>
      </c>
      <c r="N364" t="s">
        <v>8221</v>
      </c>
      <c r="O364">
        <v>3</v>
      </c>
    </row>
    <row r="365" spans="1:15" x14ac:dyDescent="0.35">
      <c r="A365">
        <v>364</v>
      </c>
      <c r="B365" t="s">
        <v>8219</v>
      </c>
      <c r="C365">
        <v>15</v>
      </c>
      <c r="M365">
        <f t="shared" si="5"/>
        <v>364</v>
      </c>
      <c r="N365" t="s">
        <v>8221</v>
      </c>
      <c r="O365">
        <v>4</v>
      </c>
    </row>
    <row r="366" spans="1:15" x14ac:dyDescent="0.35">
      <c r="A366">
        <v>365</v>
      </c>
      <c r="B366" t="s">
        <v>8219</v>
      </c>
      <c r="C366">
        <v>62</v>
      </c>
      <c r="M366">
        <f t="shared" si="5"/>
        <v>365</v>
      </c>
      <c r="N366" t="s">
        <v>8221</v>
      </c>
      <c r="O366">
        <v>3</v>
      </c>
    </row>
    <row r="367" spans="1:15" x14ac:dyDescent="0.35">
      <c r="A367">
        <v>366</v>
      </c>
      <c r="B367" t="s">
        <v>8219</v>
      </c>
      <c r="C367">
        <v>74</v>
      </c>
      <c r="M367">
        <f t="shared" si="5"/>
        <v>366</v>
      </c>
      <c r="N367" t="s">
        <v>8221</v>
      </c>
      <c r="O367">
        <v>6</v>
      </c>
    </row>
    <row r="368" spans="1:15" x14ac:dyDescent="0.35">
      <c r="A368">
        <v>367</v>
      </c>
      <c r="B368" t="s">
        <v>8219</v>
      </c>
      <c r="C368">
        <v>97</v>
      </c>
      <c r="M368">
        <f t="shared" si="5"/>
        <v>367</v>
      </c>
      <c r="N368" t="s">
        <v>8221</v>
      </c>
      <c r="O368">
        <v>0</v>
      </c>
    </row>
    <row r="369" spans="1:15" x14ac:dyDescent="0.35">
      <c r="A369">
        <v>368</v>
      </c>
      <c r="B369" t="s">
        <v>8219</v>
      </c>
      <c r="C369">
        <v>55</v>
      </c>
      <c r="M369">
        <f t="shared" si="5"/>
        <v>368</v>
      </c>
      <c r="N369" t="s">
        <v>8221</v>
      </c>
      <c r="O369">
        <v>0</v>
      </c>
    </row>
    <row r="370" spans="1:15" x14ac:dyDescent="0.35">
      <c r="A370">
        <v>369</v>
      </c>
      <c r="B370" t="s">
        <v>8219</v>
      </c>
      <c r="C370">
        <v>44</v>
      </c>
      <c r="M370">
        <f t="shared" si="5"/>
        <v>369</v>
      </c>
      <c r="N370" t="s">
        <v>8221</v>
      </c>
      <c r="O370">
        <v>0</v>
      </c>
    </row>
    <row r="371" spans="1:15" x14ac:dyDescent="0.35">
      <c r="A371">
        <v>370</v>
      </c>
      <c r="B371" t="s">
        <v>8219</v>
      </c>
      <c r="C371">
        <v>110</v>
      </c>
      <c r="M371">
        <f t="shared" si="5"/>
        <v>370</v>
      </c>
      <c r="N371" t="s">
        <v>8221</v>
      </c>
      <c r="O371">
        <v>8</v>
      </c>
    </row>
    <row r="372" spans="1:15" x14ac:dyDescent="0.35">
      <c r="A372">
        <v>371</v>
      </c>
      <c r="B372" t="s">
        <v>8219</v>
      </c>
      <c r="C372">
        <v>59</v>
      </c>
      <c r="M372">
        <f t="shared" si="5"/>
        <v>371</v>
      </c>
      <c r="N372" t="s">
        <v>8221</v>
      </c>
      <c r="O372">
        <v>5</v>
      </c>
    </row>
    <row r="373" spans="1:15" x14ac:dyDescent="0.35">
      <c r="A373">
        <v>372</v>
      </c>
      <c r="B373" t="s">
        <v>8219</v>
      </c>
      <c r="C373">
        <v>62</v>
      </c>
      <c r="M373">
        <f t="shared" si="5"/>
        <v>372</v>
      </c>
      <c r="N373" t="s">
        <v>8221</v>
      </c>
      <c r="O373">
        <v>0</v>
      </c>
    </row>
    <row r="374" spans="1:15" x14ac:dyDescent="0.35">
      <c r="A374">
        <v>373</v>
      </c>
      <c r="B374" t="s">
        <v>8219</v>
      </c>
      <c r="C374">
        <v>105</v>
      </c>
      <c r="M374">
        <f t="shared" si="5"/>
        <v>373</v>
      </c>
      <c r="N374" t="s">
        <v>8221</v>
      </c>
      <c r="O374">
        <v>2</v>
      </c>
    </row>
    <row r="375" spans="1:15" x14ac:dyDescent="0.35">
      <c r="A375">
        <v>374</v>
      </c>
      <c r="B375" t="s">
        <v>8219</v>
      </c>
      <c r="C375">
        <v>26</v>
      </c>
      <c r="M375">
        <f t="shared" si="5"/>
        <v>374</v>
      </c>
      <c r="N375" t="s">
        <v>8221</v>
      </c>
      <c r="O375">
        <v>24</v>
      </c>
    </row>
    <row r="376" spans="1:15" x14ac:dyDescent="0.35">
      <c r="A376">
        <v>375</v>
      </c>
      <c r="B376" t="s">
        <v>8219</v>
      </c>
      <c r="C376">
        <v>49</v>
      </c>
      <c r="M376">
        <f t="shared" si="5"/>
        <v>375</v>
      </c>
      <c r="N376" t="s">
        <v>8221</v>
      </c>
      <c r="O376">
        <v>0</v>
      </c>
    </row>
    <row r="377" spans="1:15" x14ac:dyDescent="0.35">
      <c r="A377">
        <v>376</v>
      </c>
      <c r="B377" t="s">
        <v>8219</v>
      </c>
      <c r="C377">
        <v>68</v>
      </c>
      <c r="M377">
        <f t="shared" si="5"/>
        <v>376</v>
      </c>
      <c r="N377" t="s">
        <v>8221</v>
      </c>
      <c r="O377">
        <v>9</v>
      </c>
    </row>
    <row r="378" spans="1:15" x14ac:dyDescent="0.35">
      <c r="A378">
        <v>377</v>
      </c>
      <c r="B378" t="s">
        <v>8219</v>
      </c>
      <c r="C378">
        <v>22</v>
      </c>
      <c r="M378">
        <f t="shared" si="5"/>
        <v>377</v>
      </c>
      <c r="N378" t="s">
        <v>8221</v>
      </c>
      <c r="O378">
        <v>0</v>
      </c>
    </row>
    <row r="379" spans="1:15" x14ac:dyDescent="0.35">
      <c r="A379">
        <v>378</v>
      </c>
      <c r="B379" t="s">
        <v>8219</v>
      </c>
      <c r="C379">
        <v>18</v>
      </c>
      <c r="M379">
        <f t="shared" si="5"/>
        <v>378</v>
      </c>
      <c r="N379" t="s">
        <v>8221</v>
      </c>
      <c r="O379">
        <v>1</v>
      </c>
    </row>
    <row r="380" spans="1:15" x14ac:dyDescent="0.35">
      <c r="A380">
        <v>379</v>
      </c>
      <c r="B380" t="s">
        <v>8219</v>
      </c>
      <c r="C380">
        <v>19</v>
      </c>
      <c r="M380">
        <f t="shared" si="5"/>
        <v>379</v>
      </c>
      <c r="N380" t="s">
        <v>8221</v>
      </c>
      <c r="O380">
        <v>10</v>
      </c>
    </row>
    <row r="381" spans="1:15" x14ac:dyDescent="0.35">
      <c r="A381">
        <v>380</v>
      </c>
      <c r="B381" t="s">
        <v>8219</v>
      </c>
      <c r="C381">
        <v>99</v>
      </c>
      <c r="M381">
        <f t="shared" si="5"/>
        <v>380</v>
      </c>
      <c r="N381" t="s">
        <v>8221</v>
      </c>
      <c r="O381">
        <v>1</v>
      </c>
    </row>
    <row r="382" spans="1:15" x14ac:dyDescent="0.35">
      <c r="A382">
        <v>381</v>
      </c>
      <c r="B382" t="s">
        <v>8219</v>
      </c>
      <c r="C382">
        <v>27</v>
      </c>
      <c r="M382">
        <f t="shared" si="5"/>
        <v>381</v>
      </c>
      <c r="N382" t="s">
        <v>8221</v>
      </c>
      <c r="O382">
        <v>0</v>
      </c>
    </row>
    <row r="383" spans="1:15" x14ac:dyDescent="0.35">
      <c r="A383">
        <v>382</v>
      </c>
      <c r="B383" t="s">
        <v>8219</v>
      </c>
      <c r="C383">
        <v>25</v>
      </c>
      <c r="M383">
        <f t="shared" si="5"/>
        <v>382</v>
      </c>
      <c r="N383" t="s">
        <v>8221</v>
      </c>
      <c r="O383">
        <v>20</v>
      </c>
    </row>
    <row r="384" spans="1:15" x14ac:dyDescent="0.35">
      <c r="A384">
        <v>383</v>
      </c>
      <c r="B384" t="s">
        <v>8219</v>
      </c>
      <c r="C384">
        <v>14</v>
      </c>
      <c r="M384">
        <f t="shared" si="5"/>
        <v>383</v>
      </c>
      <c r="N384" t="s">
        <v>8221</v>
      </c>
      <c r="O384">
        <v>30</v>
      </c>
    </row>
    <row r="385" spans="1:15" x14ac:dyDescent="0.35">
      <c r="A385">
        <v>384</v>
      </c>
      <c r="B385" t="s">
        <v>8219</v>
      </c>
      <c r="C385">
        <v>35</v>
      </c>
      <c r="M385">
        <f t="shared" si="5"/>
        <v>384</v>
      </c>
      <c r="N385" t="s">
        <v>8221</v>
      </c>
      <c r="O385">
        <v>6</v>
      </c>
    </row>
    <row r="386" spans="1:15" x14ac:dyDescent="0.35">
      <c r="A386">
        <v>385</v>
      </c>
      <c r="B386" t="s">
        <v>8219</v>
      </c>
      <c r="C386">
        <v>10</v>
      </c>
      <c r="M386">
        <f t="shared" si="5"/>
        <v>385</v>
      </c>
      <c r="N386" t="s">
        <v>8221</v>
      </c>
      <c r="O386">
        <v>15</v>
      </c>
    </row>
    <row r="387" spans="1:15" x14ac:dyDescent="0.35">
      <c r="A387">
        <v>386</v>
      </c>
      <c r="B387" t="s">
        <v>8219</v>
      </c>
      <c r="C387">
        <v>29</v>
      </c>
      <c r="M387">
        <f t="shared" si="5"/>
        <v>386</v>
      </c>
      <c r="N387" t="s">
        <v>8221</v>
      </c>
      <c r="O387">
        <v>5</v>
      </c>
    </row>
    <row r="388" spans="1:15" x14ac:dyDescent="0.35">
      <c r="A388">
        <v>387</v>
      </c>
      <c r="B388" t="s">
        <v>8219</v>
      </c>
      <c r="C388">
        <v>44</v>
      </c>
      <c r="M388">
        <f t="shared" si="5"/>
        <v>387</v>
      </c>
      <c r="N388" t="s">
        <v>8221</v>
      </c>
      <c r="O388">
        <v>0</v>
      </c>
    </row>
    <row r="389" spans="1:15" x14ac:dyDescent="0.35">
      <c r="A389">
        <v>388</v>
      </c>
      <c r="B389" t="s">
        <v>8219</v>
      </c>
      <c r="C389">
        <v>17</v>
      </c>
      <c r="M389">
        <f t="shared" ref="M389:M452" si="6">M388+1</f>
        <v>388</v>
      </c>
      <c r="N389" t="s">
        <v>8221</v>
      </c>
      <c r="O389">
        <v>0</v>
      </c>
    </row>
    <row r="390" spans="1:15" x14ac:dyDescent="0.35">
      <c r="A390">
        <v>389</v>
      </c>
      <c r="B390" t="s">
        <v>8219</v>
      </c>
      <c r="C390">
        <v>34</v>
      </c>
      <c r="M390">
        <f t="shared" si="6"/>
        <v>389</v>
      </c>
      <c r="N390" t="s">
        <v>8221</v>
      </c>
      <c r="O390">
        <v>28</v>
      </c>
    </row>
    <row r="391" spans="1:15" x14ac:dyDescent="0.35">
      <c r="A391">
        <v>390</v>
      </c>
      <c r="B391" t="s">
        <v>8219</v>
      </c>
      <c r="C391">
        <v>14</v>
      </c>
      <c r="M391">
        <f t="shared" si="6"/>
        <v>390</v>
      </c>
      <c r="N391" t="s">
        <v>8221</v>
      </c>
      <c r="O391">
        <v>0</v>
      </c>
    </row>
    <row r="392" spans="1:15" x14ac:dyDescent="0.35">
      <c r="A392">
        <v>391</v>
      </c>
      <c r="B392" t="s">
        <v>8219</v>
      </c>
      <c r="C392">
        <v>156</v>
      </c>
      <c r="M392">
        <f t="shared" si="6"/>
        <v>391</v>
      </c>
      <c r="N392" t="s">
        <v>8221</v>
      </c>
      <c r="O392">
        <v>5</v>
      </c>
    </row>
    <row r="393" spans="1:15" x14ac:dyDescent="0.35">
      <c r="A393">
        <v>392</v>
      </c>
      <c r="B393" t="s">
        <v>8219</v>
      </c>
      <c r="C393">
        <v>128</v>
      </c>
      <c r="M393">
        <f t="shared" si="6"/>
        <v>392</v>
      </c>
      <c r="N393" t="s">
        <v>8221</v>
      </c>
      <c r="O393">
        <v>7</v>
      </c>
    </row>
    <row r="394" spans="1:15" x14ac:dyDescent="0.35">
      <c r="A394">
        <v>393</v>
      </c>
      <c r="B394" t="s">
        <v>8219</v>
      </c>
      <c r="C394">
        <v>60</v>
      </c>
      <c r="M394">
        <f t="shared" si="6"/>
        <v>393</v>
      </c>
      <c r="N394" t="s">
        <v>8221</v>
      </c>
      <c r="O394">
        <v>30</v>
      </c>
    </row>
    <row r="395" spans="1:15" x14ac:dyDescent="0.35">
      <c r="A395">
        <v>394</v>
      </c>
      <c r="B395" t="s">
        <v>8219</v>
      </c>
      <c r="C395">
        <v>32</v>
      </c>
      <c r="M395">
        <f t="shared" si="6"/>
        <v>394</v>
      </c>
      <c r="N395" t="s">
        <v>8221</v>
      </c>
      <c r="O395">
        <v>2</v>
      </c>
    </row>
    <row r="396" spans="1:15" x14ac:dyDescent="0.35">
      <c r="A396">
        <v>395</v>
      </c>
      <c r="B396" t="s">
        <v>8219</v>
      </c>
      <c r="C396">
        <v>53</v>
      </c>
      <c r="M396">
        <f t="shared" si="6"/>
        <v>395</v>
      </c>
      <c r="N396" t="s">
        <v>8221</v>
      </c>
      <c r="O396">
        <v>30</v>
      </c>
    </row>
    <row r="397" spans="1:15" x14ac:dyDescent="0.35">
      <c r="A397">
        <v>396</v>
      </c>
      <c r="B397" t="s">
        <v>8219</v>
      </c>
      <c r="C397">
        <v>184</v>
      </c>
      <c r="M397">
        <f t="shared" si="6"/>
        <v>396</v>
      </c>
      <c r="N397" t="s">
        <v>8221</v>
      </c>
      <c r="O397">
        <v>2</v>
      </c>
    </row>
    <row r="398" spans="1:15" x14ac:dyDescent="0.35">
      <c r="A398">
        <v>397</v>
      </c>
      <c r="B398" t="s">
        <v>8219</v>
      </c>
      <c r="C398">
        <v>90</v>
      </c>
      <c r="M398">
        <f t="shared" si="6"/>
        <v>397</v>
      </c>
      <c r="N398" t="s">
        <v>8221</v>
      </c>
      <c r="O398">
        <v>0</v>
      </c>
    </row>
    <row r="399" spans="1:15" x14ac:dyDescent="0.35">
      <c r="A399">
        <v>398</v>
      </c>
      <c r="B399" t="s">
        <v>8219</v>
      </c>
      <c r="C399">
        <v>71</v>
      </c>
      <c r="M399">
        <f t="shared" si="6"/>
        <v>398</v>
      </c>
      <c r="N399" t="s">
        <v>8221</v>
      </c>
      <c r="O399">
        <v>2</v>
      </c>
    </row>
    <row r="400" spans="1:15" x14ac:dyDescent="0.35">
      <c r="A400">
        <v>399</v>
      </c>
      <c r="B400" t="s">
        <v>8219</v>
      </c>
      <c r="C400">
        <v>87</v>
      </c>
      <c r="M400">
        <f t="shared" si="6"/>
        <v>399</v>
      </c>
      <c r="N400" t="s">
        <v>8221</v>
      </c>
      <c r="O400">
        <v>1</v>
      </c>
    </row>
    <row r="401" spans="1:15" x14ac:dyDescent="0.35">
      <c r="A401">
        <v>400</v>
      </c>
      <c r="B401" t="s">
        <v>8219</v>
      </c>
      <c r="C401">
        <v>28</v>
      </c>
      <c r="M401">
        <f t="shared" si="6"/>
        <v>400</v>
      </c>
      <c r="N401" t="s">
        <v>8221</v>
      </c>
      <c r="O401">
        <v>2</v>
      </c>
    </row>
    <row r="402" spans="1:15" x14ac:dyDescent="0.35">
      <c r="A402">
        <v>401</v>
      </c>
      <c r="B402" t="s">
        <v>8219</v>
      </c>
      <c r="C402">
        <v>56</v>
      </c>
      <c r="M402">
        <f t="shared" si="6"/>
        <v>401</v>
      </c>
      <c r="N402" t="s">
        <v>8221</v>
      </c>
      <c r="O402">
        <v>14</v>
      </c>
    </row>
    <row r="403" spans="1:15" x14ac:dyDescent="0.35">
      <c r="A403">
        <v>402</v>
      </c>
      <c r="B403" t="s">
        <v>8219</v>
      </c>
      <c r="C403">
        <v>51</v>
      </c>
      <c r="M403">
        <f t="shared" si="6"/>
        <v>402</v>
      </c>
      <c r="N403" t="s">
        <v>8221</v>
      </c>
      <c r="O403">
        <v>31</v>
      </c>
    </row>
    <row r="404" spans="1:15" x14ac:dyDescent="0.35">
      <c r="A404">
        <v>403</v>
      </c>
      <c r="B404" t="s">
        <v>8219</v>
      </c>
      <c r="C404">
        <v>75</v>
      </c>
      <c r="M404">
        <f t="shared" si="6"/>
        <v>403</v>
      </c>
      <c r="N404" t="s">
        <v>8221</v>
      </c>
      <c r="O404">
        <v>16</v>
      </c>
    </row>
    <row r="405" spans="1:15" x14ac:dyDescent="0.35">
      <c r="A405">
        <v>404</v>
      </c>
      <c r="B405" t="s">
        <v>8219</v>
      </c>
      <c r="C405">
        <v>38</v>
      </c>
      <c r="M405">
        <f t="shared" si="6"/>
        <v>404</v>
      </c>
      <c r="N405" t="s">
        <v>8221</v>
      </c>
      <c r="O405">
        <v>12</v>
      </c>
    </row>
    <row r="406" spans="1:15" x14ac:dyDescent="0.35">
      <c r="A406">
        <v>405</v>
      </c>
      <c r="B406" t="s">
        <v>8219</v>
      </c>
      <c r="C406">
        <v>18</v>
      </c>
      <c r="M406">
        <f t="shared" si="6"/>
        <v>405</v>
      </c>
      <c r="N406" t="s">
        <v>8221</v>
      </c>
      <c r="O406">
        <v>96</v>
      </c>
    </row>
    <row r="407" spans="1:15" x14ac:dyDescent="0.35">
      <c r="A407">
        <v>406</v>
      </c>
      <c r="B407" t="s">
        <v>8219</v>
      </c>
      <c r="C407">
        <v>54</v>
      </c>
      <c r="M407">
        <f t="shared" si="6"/>
        <v>406</v>
      </c>
      <c r="N407" t="s">
        <v>8221</v>
      </c>
      <c r="O407">
        <v>16</v>
      </c>
    </row>
    <row r="408" spans="1:15" x14ac:dyDescent="0.35">
      <c r="A408">
        <v>407</v>
      </c>
      <c r="B408" t="s">
        <v>8219</v>
      </c>
      <c r="C408">
        <v>71</v>
      </c>
      <c r="M408">
        <f t="shared" si="6"/>
        <v>407</v>
      </c>
      <c r="N408" t="s">
        <v>8221</v>
      </c>
      <c r="O408">
        <v>5</v>
      </c>
    </row>
    <row r="409" spans="1:15" x14ac:dyDescent="0.35">
      <c r="A409">
        <v>408</v>
      </c>
      <c r="B409" t="s">
        <v>8219</v>
      </c>
      <c r="C409">
        <v>57</v>
      </c>
      <c r="M409">
        <f t="shared" si="6"/>
        <v>408</v>
      </c>
      <c r="N409" t="s">
        <v>8221</v>
      </c>
      <c r="O409">
        <v>0</v>
      </c>
    </row>
    <row r="410" spans="1:15" x14ac:dyDescent="0.35">
      <c r="A410">
        <v>409</v>
      </c>
      <c r="B410" t="s">
        <v>8219</v>
      </c>
      <c r="C410">
        <v>43</v>
      </c>
      <c r="M410">
        <f t="shared" si="6"/>
        <v>409</v>
      </c>
      <c r="N410" t="s">
        <v>8221</v>
      </c>
      <c r="O410">
        <v>8</v>
      </c>
    </row>
    <row r="411" spans="1:15" x14ac:dyDescent="0.35">
      <c r="A411">
        <v>410</v>
      </c>
      <c r="B411" t="s">
        <v>8219</v>
      </c>
      <c r="C411">
        <v>52</v>
      </c>
      <c r="M411">
        <f t="shared" si="6"/>
        <v>410</v>
      </c>
      <c r="N411" t="s">
        <v>8221</v>
      </c>
      <c r="O411">
        <v>7</v>
      </c>
    </row>
    <row r="412" spans="1:15" x14ac:dyDescent="0.35">
      <c r="A412">
        <v>411</v>
      </c>
      <c r="B412" t="s">
        <v>8219</v>
      </c>
      <c r="C412">
        <v>27</v>
      </c>
      <c r="M412">
        <f t="shared" si="6"/>
        <v>411</v>
      </c>
      <c r="N412" t="s">
        <v>8221</v>
      </c>
      <c r="O412">
        <v>24</v>
      </c>
    </row>
    <row r="413" spans="1:15" x14ac:dyDescent="0.35">
      <c r="A413">
        <v>412</v>
      </c>
      <c r="B413" t="s">
        <v>8219</v>
      </c>
      <c r="C413">
        <v>12</v>
      </c>
      <c r="M413">
        <f t="shared" si="6"/>
        <v>412</v>
      </c>
      <c r="N413" t="s">
        <v>8221</v>
      </c>
      <c r="O413">
        <v>121</v>
      </c>
    </row>
    <row r="414" spans="1:15" x14ac:dyDescent="0.35">
      <c r="A414">
        <v>413</v>
      </c>
      <c r="B414" t="s">
        <v>8219</v>
      </c>
      <c r="C414">
        <v>33</v>
      </c>
      <c r="M414">
        <f t="shared" si="6"/>
        <v>413</v>
      </c>
      <c r="N414" t="s">
        <v>8221</v>
      </c>
      <c r="O414">
        <v>196</v>
      </c>
    </row>
    <row r="415" spans="1:15" x14ac:dyDescent="0.35">
      <c r="A415">
        <v>414</v>
      </c>
      <c r="B415" t="s">
        <v>8219</v>
      </c>
      <c r="C415">
        <v>96</v>
      </c>
      <c r="M415">
        <f t="shared" si="6"/>
        <v>414</v>
      </c>
      <c r="N415" t="s">
        <v>8221</v>
      </c>
      <c r="O415">
        <v>5</v>
      </c>
    </row>
    <row r="416" spans="1:15" x14ac:dyDescent="0.35">
      <c r="A416">
        <v>415</v>
      </c>
      <c r="B416" t="s">
        <v>8219</v>
      </c>
      <c r="C416">
        <v>28</v>
      </c>
      <c r="M416">
        <f t="shared" si="6"/>
        <v>415</v>
      </c>
      <c r="N416" t="s">
        <v>8221</v>
      </c>
      <c r="O416">
        <v>73</v>
      </c>
    </row>
    <row r="417" spans="1:15" x14ac:dyDescent="0.35">
      <c r="A417">
        <v>416</v>
      </c>
      <c r="B417" t="s">
        <v>8219</v>
      </c>
      <c r="C417">
        <v>43</v>
      </c>
      <c r="M417">
        <f t="shared" si="6"/>
        <v>416</v>
      </c>
      <c r="N417" t="s">
        <v>8221</v>
      </c>
      <c r="O417">
        <v>93</v>
      </c>
    </row>
    <row r="418" spans="1:15" x14ac:dyDescent="0.35">
      <c r="A418">
        <v>417</v>
      </c>
      <c r="B418" t="s">
        <v>8219</v>
      </c>
      <c r="C418">
        <v>205</v>
      </c>
      <c r="M418">
        <f t="shared" si="6"/>
        <v>417</v>
      </c>
      <c r="N418" t="s">
        <v>8221</v>
      </c>
      <c r="O418">
        <v>17</v>
      </c>
    </row>
    <row r="419" spans="1:15" x14ac:dyDescent="0.35">
      <c r="A419">
        <v>418</v>
      </c>
      <c r="B419" t="s">
        <v>8219</v>
      </c>
      <c r="C419">
        <v>23</v>
      </c>
      <c r="M419">
        <f t="shared" si="6"/>
        <v>418</v>
      </c>
      <c r="N419" t="s">
        <v>8221</v>
      </c>
      <c r="O419">
        <v>7</v>
      </c>
    </row>
    <row r="420" spans="1:15" x14ac:dyDescent="0.35">
      <c r="A420">
        <v>419</v>
      </c>
      <c r="B420" t="s">
        <v>8219</v>
      </c>
      <c r="C420">
        <v>19</v>
      </c>
      <c r="M420">
        <f t="shared" si="6"/>
        <v>419</v>
      </c>
      <c r="N420" t="s">
        <v>8221</v>
      </c>
      <c r="O420">
        <v>17</v>
      </c>
    </row>
    <row r="421" spans="1:15" x14ac:dyDescent="0.35">
      <c r="A421">
        <v>420</v>
      </c>
      <c r="B421" t="s">
        <v>8219</v>
      </c>
      <c r="C421">
        <v>14</v>
      </c>
      <c r="M421">
        <f t="shared" si="6"/>
        <v>420</v>
      </c>
      <c r="N421" t="s">
        <v>8221</v>
      </c>
      <c r="O421">
        <v>171</v>
      </c>
    </row>
    <row r="422" spans="1:15" x14ac:dyDescent="0.35">
      <c r="A422">
        <v>421</v>
      </c>
      <c r="B422" t="s">
        <v>8219</v>
      </c>
      <c r="C422">
        <v>38</v>
      </c>
      <c r="M422">
        <f t="shared" si="6"/>
        <v>421</v>
      </c>
      <c r="N422" t="s">
        <v>8221</v>
      </c>
      <c r="O422">
        <v>188</v>
      </c>
    </row>
    <row r="423" spans="1:15" x14ac:dyDescent="0.35">
      <c r="A423">
        <v>422</v>
      </c>
      <c r="B423" t="s">
        <v>8219</v>
      </c>
      <c r="C423">
        <v>78</v>
      </c>
      <c r="M423">
        <f t="shared" si="6"/>
        <v>422</v>
      </c>
      <c r="N423" t="s">
        <v>8221</v>
      </c>
      <c r="O423">
        <v>110</v>
      </c>
    </row>
    <row r="424" spans="1:15" x14ac:dyDescent="0.35">
      <c r="A424">
        <v>423</v>
      </c>
      <c r="B424" t="s">
        <v>8219</v>
      </c>
      <c r="C424">
        <v>69</v>
      </c>
      <c r="M424">
        <f t="shared" si="6"/>
        <v>423</v>
      </c>
      <c r="N424" t="s">
        <v>8221</v>
      </c>
      <c r="O424">
        <v>37</v>
      </c>
    </row>
    <row r="425" spans="1:15" x14ac:dyDescent="0.35">
      <c r="A425">
        <v>424</v>
      </c>
      <c r="B425" t="s">
        <v>8219</v>
      </c>
      <c r="C425">
        <v>33</v>
      </c>
      <c r="M425">
        <f t="shared" si="6"/>
        <v>424</v>
      </c>
      <c r="N425" t="s">
        <v>8221</v>
      </c>
      <c r="O425">
        <v>9</v>
      </c>
    </row>
    <row r="426" spans="1:15" x14ac:dyDescent="0.35">
      <c r="A426">
        <v>425</v>
      </c>
      <c r="B426" t="s">
        <v>8219</v>
      </c>
      <c r="C426">
        <v>54</v>
      </c>
      <c r="M426">
        <f t="shared" si="6"/>
        <v>425</v>
      </c>
      <c r="N426" t="s">
        <v>8221</v>
      </c>
      <c r="O426">
        <v>29</v>
      </c>
    </row>
    <row r="427" spans="1:15" x14ac:dyDescent="0.35">
      <c r="A427">
        <v>426</v>
      </c>
      <c r="B427" t="s">
        <v>8219</v>
      </c>
      <c r="C427">
        <v>99</v>
      </c>
      <c r="M427">
        <f t="shared" si="6"/>
        <v>426</v>
      </c>
      <c r="N427" t="s">
        <v>8221</v>
      </c>
      <c r="O427">
        <v>6</v>
      </c>
    </row>
    <row r="428" spans="1:15" x14ac:dyDescent="0.35">
      <c r="A428">
        <v>427</v>
      </c>
      <c r="B428" t="s">
        <v>8219</v>
      </c>
      <c r="C428">
        <v>49</v>
      </c>
      <c r="M428">
        <f t="shared" si="6"/>
        <v>427</v>
      </c>
      <c r="N428" t="s">
        <v>8221</v>
      </c>
      <c r="O428">
        <v>30</v>
      </c>
    </row>
    <row r="429" spans="1:15" x14ac:dyDescent="0.35">
      <c r="A429">
        <v>428</v>
      </c>
      <c r="B429" t="s">
        <v>8219</v>
      </c>
      <c r="C429">
        <v>11</v>
      </c>
      <c r="M429">
        <f t="shared" si="6"/>
        <v>428</v>
      </c>
      <c r="N429" t="s">
        <v>8221</v>
      </c>
      <c r="O429">
        <v>81</v>
      </c>
    </row>
    <row r="430" spans="1:15" x14ac:dyDescent="0.35">
      <c r="A430">
        <v>429</v>
      </c>
      <c r="B430" t="s">
        <v>8219</v>
      </c>
      <c r="C430">
        <v>38</v>
      </c>
      <c r="M430">
        <f t="shared" si="6"/>
        <v>429</v>
      </c>
      <c r="N430" t="s">
        <v>8221</v>
      </c>
      <c r="O430">
        <v>4</v>
      </c>
    </row>
    <row r="431" spans="1:15" x14ac:dyDescent="0.35">
      <c r="A431">
        <v>430</v>
      </c>
      <c r="B431" t="s">
        <v>8219</v>
      </c>
      <c r="C431">
        <v>16</v>
      </c>
      <c r="M431">
        <f t="shared" si="6"/>
        <v>430</v>
      </c>
      <c r="N431" t="s">
        <v>8221</v>
      </c>
      <c r="O431">
        <v>11</v>
      </c>
    </row>
    <row r="432" spans="1:15" x14ac:dyDescent="0.35">
      <c r="A432">
        <v>431</v>
      </c>
      <c r="B432" t="s">
        <v>8219</v>
      </c>
      <c r="C432">
        <v>32</v>
      </c>
      <c r="M432">
        <f t="shared" si="6"/>
        <v>431</v>
      </c>
      <c r="N432" t="s">
        <v>8221</v>
      </c>
      <c r="O432">
        <v>14</v>
      </c>
    </row>
    <row r="433" spans="1:15" x14ac:dyDescent="0.35">
      <c r="A433">
        <v>432</v>
      </c>
      <c r="B433" t="s">
        <v>8219</v>
      </c>
      <c r="C433">
        <v>20</v>
      </c>
      <c r="M433">
        <f t="shared" si="6"/>
        <v>432</v>
      </c>
      <c r="N433" t="s">
        <v>8221</v>
      </c>
      <c r="O433">
        <v>5</v>
      </c>
    </row>
    <row r="434" spans="1:15" x14ac:dyDescent="0.35">
      <c r="A434">
        <v>433</v>
      </c>
      <c r="B434" t="s">
        <v>8219</v>
      </c>
      <c r="C434">
        <v>154</v>
      </c>
      <c r="M434">
        <f t="shared" si="6"/>
        <v>433</v>
      </c>
      <c r="N434" t="s">
        <v>8221</v>
      </c>
      <c r="O434">
        <v>45</v>
      </c>
    </row>
    <row r="435" spans="1:15" x14ac:dyDescent="0.35">
      <c r="A435">
        <v>434</v>
      </c>
      <c r="B435" t="s">
        <v>8219</v>
      </c>
      <c r="C435">
        <v>41</v>
      </c>
      <c r="M435">
        <f t="shared" si="6"/>
        <v>434</v>
      </c>
      <c r="N435" t="s">
        <v>8221</v>
      </c>
      <c r="O435">
        <v>8</v>
      </c>
    </row>
    <row r="436" spans="1:15" x14ac:dyDescent="0.35">
      <c r="A436">
        <v>435</v>
      </c>
      <c r="B436" t="s">
        <v>8219</v>
      </c>
      <c r="C436">
        <v>75</v>
      </c>
      <c r="M436">
        <f t="shared" si="6"/>
        <v>435</v>
      </c>
      <c r="N436" t="s">
        <v>8221</v>
      </c>
      <c r="O436">
        <v>3</v>
      </c>
    </row>
    <row r="437" spans="1:15" x14ac:dyDescent="0.35">
      <c r="A437">
        <v>436</v>
      </c>
      <c r="B437" t="s">
        <v>8219</v>
      </c>
      <c r="C437">
        <v>40</v>
      </c>
      <c r="M437">
        <f t="shared" si="6"/>
        <v>436</v>
      </c>
      <c r="N437" t="s">
        <v>8221</v>
      </c>
      <c r="O437">
        <v>24</v>
      </c>
    </row>
    <row r="438" spans="1:15" x14ac:dyDescent="0.35">
      <c r="A438">
        <v>437</v>
      </c>
      <c r="B438" t="s">
        <v>8219</v>
      </c>
      <c r="C438">
        <v>46</v>
      </c>
      <c r="M438">
        <f t="shared" si="6"/>
        <v>437</v>
      </c>
      <c r="N438" t="s">
        <v>8221</v>
      </c>
      <c r="O438">
        <v>18</v>
      </c>
    </row>
    <row r="439" spans="1:15" x14ac:dyDescent="0.35">
      <c r="A439">
        <v>438</v>
      </c>
      <c r="B439" t="s">
        <v>8219</v>
      </c>
      <c r="C439">
        <v>62</v>
      </c>
      <c r="M439">
        <f t="shared" si="6"/>
        <v>438</v>
      </c>
      <c r="N439" t="s">
        <v>8221</v>
      </c>
      <c r="O439">
        <v>12</v>
      </c>
    </row>
    <row r="440" spans="1:15" x14ac:dyDescent="0.35">
      <c r="A440">
        <v>439</v>
      </c>
      <c r="B440" t="s">
        <v>8219</v>
      </c>
      <c r="C440">
        <v>61</v>
      </c>
      <c r="M440">
        <f t="shared" si="6"/>
        <v>439</v>
      </c>
      <c r="N440" t="s">
        <v>8221</v>
      </c>
      <c r="O440">
        <v>123</v>
      </c>
    </row>
    <row r="441" spans="1:15" x14ac:dyDescent="0.35">
      <c r="A441">
        <v>440</v>
      </c>
      <c r="B441" t="s">
        <v>8219</v>
      </c>
      <c r="C441">
        <v>96</v>
      </c>
      <c r="M441">
        <f t="shared" si="6"/>
        <v>440</v>
      </c>
      <c r="N441" t="s">
        <v>8221</v>
      </c>
      <c r="O441">
        <v>96</v>
      </c>
    </row>
    <row r="442" spans="1:15" x14ac:dyDescent="0.35">
      <c r="A442">
        <v>441</v>
      </c>
      <c r="B442" t="s">
        <v>8219</v>
      </c>
      <c r="C442">
        <v>190</v>
      </c>
      <c r="M442">
        <f t="shared" si="6"/>
        <v>441</v>
      </c>
      <c r="N442" t="s">
        <v>8221</v>
      </c>
      <c r="O442">
        <v>31</v>
      </c>
    </row>
    <row r="443" spans="1:15" x14ac:dyDescent="0.35">
      <c r="A443">
        <v>442</v>
      </c>
      <c r="B443" t="s">
        <v>8219</v>
      </c>
      <c r="C443">
        <v>94</v>
      </c>
      <c r="M443">
        <f t="shared" si="6"/>
        <v>442</v>
      </c>
      <c r="N443" t="s">
        <v>8221</v>
      </c>
      <c r="O443">
        <v>4</v>
      </c>
    </row>
    <row r="444" spans="1:15" x14ac:dyDescent="0.35">
      <c r="A444">
        <v>443</v>
      </c>
      <c r="B444" t="s">
        <v>8219</v>
      </c>
      <c r="C444">
        <v>39</v>
      </c>
      <c r="M444">
        <f t="shared" si="6"/>
        <v>443</v>
      </c>
      <c r="N444" t="s">
        <v>8221</v>
      </c>
      <c r="O444">
        <v>3</v>
      </c>
    </row>
    <row r="445" spans="1:15" x14ac:dyDescent="0.35">
      <c r="A445">
        <v>444</v>
      </c>
      <c r="B445" t="s">
        <v>8219</v>
      </c>
      <c r="C445">
        <v>127</v>
      </c>
      <c r="M445">
        <f t="shared" si="6"/>
        <v>444</v>
      </c>
      <c r="N445" t="s">
        <v>8221</v>
      </c>
      <c r="O445">
        <v>179</v>
      </c>
    </row>
    <row r="446" spans="1:15" x14ac:dyDescent="0.35">
      <c r="A446">
        <v>445</v>
      </c>
      <c r="B446" t="s">
        <v>8219</v>
      </c>
      <c r="C446">
        <v>159</v>
      </c>
      <c r="M446">
        <f t="shared" si="6"/>
        <v>445</v>
      </c>
      <c r="N446" t="s">
        <v>8221</v>
      </c>
      <c r="O446">
        <v>3</v>
      </c>
    </row>
    <row r="447" spans="1:15" x14ac:dyDescent="0.35">
      <c r="A447">
        <v>446</v>
      </c>
      <c r="B447" t="s">
        <v>8219</v>
      </c>
      <c r="C447">
        <v>177</v>
      </c>
      <c r="M447">
        <f t="shared" si="6"/>
        <v>446</v>
      </c>
      <c r="N447" t="s">
        <v>8221</v>
      </c>
      <c r="O447">
        <v>23</v>
      </c>
    </row>
    <row r="448" spans="1:15" x14ac:dyDescent="0.35">
      <c r="A448">
        <v>447</v>
      </c>
      <c r="B448" t="s">
        <v>8219</v>
      </c>
      <c r="C448">
        <v>47</v>
      </c>
      <c r="M448">
        <f t="shared" si="6"/>
        <v>447</v>
      </c>
      <c r="N448" t="s">
        <v>8221</v>
      </c>
      <c r="O448">
        <v>23</v>
      </c>
    </row>
    <row r="449" spans="1:15" x14ac:dyDescent="0.35">
      <c r="A449">
        <v>448</v>
      </c>
      <c r="B449" t="s">
        <v>8219</v>
      </c>
      <c r="C449">
        <v>1</v>
      </c>
      <c r="M449">
        <f t="shared" si="6"/>
        <v>448</v>
      </c>
      <c r="N449" t="s">
        <v>8221</v>
      </c>
      <c r="O449">
        <v>41</v>
      </c>
    </row>
    <row r="450" spans="1:15" x14ac:dyDescent="0.35">
      <c r="A450">
        <v>449</v>
      </c>
      <c r="B450" t="s">
        <v>8219</v>
      </c>
      <c r="C450">
        <v>16</v>
      </c>
      <c r="M450">
        <f t="shared" si="6"/>
        <v>449</v>
      </c>
      <c r="N450" t="s">
        <v>8221</v>
      </c>
      <c r="O450">
        <v>0</v>
      </c>
    </row>
    <row r="451" spans="1:15" x14ac:dyDescent="0.35">
      <c r="A451">
        <v>450</v>
      </c>
      <c r="B451" t="s">
        <v>8219</v>
      </c>
      <c r="C451">
        <v>115</v>
      </c>
      <c r="M451">
        <f t="shared" si="6"/>
        <v>450</v>
      </c>
      <c r="N451" t="s">
        <v>8221</v>
      </c>
      <c r="O451">
        <v>32</v>
      </c>
    </row>
    <row r="452" spans="1:15" x14ac:dyDescent="0.35">
      <c r="A452">
        <v>451</v>
      </c>
      <c r="B452" t="s">
        <v>8219</v>
      </c>
      <c r="C452">
        <v>133</v>
      </c>
      <c r="M452">
        <f t="shared" si="6"/>
        <v>451</v>
      </c>
      <c r="N452" t="s">
        <v>8221</v>
      </c>
      <c r="O452">
        <v>2</v>
      </c>
    </row>
    <row r="453" spans="1:15" x14ac:dyDescent="0.35">
      <c r="A453">
        <v>452</v>
      </c>
      <c r="B453" t="s">
        <v>8219</v>
      </c>
      <c r="C453">
        <v>70</v>
      </c>
      <c r="M453">
        <f t="shared" ref="M453:M516" si="7">M452+1</f>
        <v>452</v>
      </c>
      <c r="N453" t="s">
        <v>8221</v>
      </c>
      <c r="O453">
        <v>7</v>
      </c>
    </row>
    <row r="454" spans="1:15" x14ac:dyDescent="0.35">
      <c r="A454">
        <v>453</v>
      </c>
      <c r="B454" t="s">
        <v>8219</v>
      </c>
      <c r="C454">
        <v>62</v>
      </c>
      <c r="M454">
        <f t="shared" si="7"/>
        <v>453</v>
      </c>
      <c r="N454" t="s">
        <v>8221</v>
      </c>
      <c r="O454">
        <v>4</v>
      </c>
    </row>
    <row r="455" spans="1:15" x14ac:dyDescent="0.35">
      <c r="A455">
        <v>454</v>
      </c>
      <c r="B455" t="s">
        <v>8219</v>
      </c>
      <c r="C455">
        <v>10</v>
      </c>
      <c r="M455">
        <f t="shared" si="7"/>
        <v>454</v>
      </c>
      <c r="N455" t="s">
        <v>8221</v>
      </c>
      <c r="O455">
        <v>196</v>
      </c>
    </row>
    <row r="456" spans="1:15" x14ac:dyDescent="0.35">
      <c r="A456">
        <v>455</v>
      </c>
      <c r="B456" t="s">
        <v>8219</v>
      </c>
      <c r="C456">
        <v>499</v>
      </c>
      <c r="M456">
        <f t="shared" si="7"/>
        <v>455</v>
      </c>
      <c r="N456" t="s">
        <v>8221</v>
      </c>
      <c r="O456">
        <v>11</v>
      </c>
    </row>
    <row r="457" spans="1:15" x14ac:dyDescent="0.35">
      <c r="A457">
        <v>456</v>
      </c>
      <c r="B457" t="s">
        <v>8219</v>
      </c>
      <c r="C457">
        <v>47</v>
      </c>
      <c r="M457">
        <f t="shared" si="7"/>
        <v>456</v>
      </c>
      <c r="N457" t="s">
        <v>8221</v>
      </c>
      <c r="O457">
        <v>9</v>
      </c>
    </row>
    <row r="458" spans="1:15" x14ac:dyDescent="0.35">
      <c r="A458">
        <v>457</v>
      </c>
      <c r="B458" t="s">
        <v>8219</v>
      </c>
      <c r="C458">
        <v>28</v>
      </c>
      <c r="M458">
        <f t="shared" si="7"/>
        <v>457</v>
      </c>
      <c r="N458" t="s">
        <v>8221</v>
      </c>
      <c r="O458">
        <v>5</v>
      </c>
    </row>
    <row r="459" spans="1:15" x14ac:dyDescent="0.35">
      <c r="A459">
        <v>458</v>
      </c>
      <c r="B459" t="s">
        <v>8219</v>
      </c>
      <c r="C459">
        <v>24</v>
      </c>
      <c r="M459">
        <f t="shared" si="7"/>
        <v>458</v>
      </c>
      <c r="N459" t="s">
        <v>8221</v>
      </c>
      <c r="O459">
        <v>8</v>
      </c>
    </row>
    <row r="460" spans="1:15" x14ac:dyDescent="0.35">
      <c r="A460">
        <v>459</v>
      </c>
      <c r="B460" t="s">
        <v>8219</v>
      </c>
      <c r="C460">
        <v>76</v>
      </c>
      <c r="M460">
        <f t="shared" si="7"/>
        <v>459</v>
      </c>
      <c r="N460" t="s">
        <v>8221</v>
      </c>
      <c r="O460">
        <v>229</v>
      </c>
    </row>
    <row r="461" spans="1:15" x14ac:dyDescent="0.35">
      <c r="A461">
        <v>460</v>
      </c>
      <c r="B461" t="s">
        <v>8219</v>
      </c>
      <c r="C461">
        <v>98</v>
      </c>
      <c r="M461">
        <f t="shared" si="7"/>
        <v>460</v>
      </c>
      <c r="N461" t="s">
        <v>8221</v>
      </c>
      <c r="O461">
        <v>40</v>
      </c>
    </row>
    <row r="462" spans="1:15" x14ac:dyDescent="0.35">
      <c r="A462">
        <v>461</v>
      </c>
      <c r="B462" t="s">
        <v>8219</v>
      </c>
      <c r="C462">
        <v>30</v>
      </c>
      <c r="M462">
        <f t="shared" si="7"/>
        <v>461</v>
      </c>
      <c r="N462" t="s">
        <v>8221</v>
      </c>
      <c r="O462">
        <v>123</v>
      </c>
    </row>
    <row r="463" spans="1:15" x14ac:dyDescent="0.35">
      <c r="A463">
        <v>462</v>
      </c>
      <c r="B463" t="s">
        <v>8219</v>
      </c>
      <c r="C463">
        <v>478</v>
      </c>
      <c r="M463">
        <f t="shared" si="7"/>
        <v>462</v>
      </c>
      <c r="N463" t="s">
        <v>8221</v>
      </c>
      <c r="O463">
        <v>5</v>
      </c>
    </row>
    <row r="464" spans="1:15" x14ac:dyDescent="0.35">
      <c r="A464">
        <v>463</v>
      </c>
      <c r="B464" t="s">
        <v>8219</v>
      </c>
      <c r="C464">
        <v>74</v>
      </c>
      <c r="M464">
        <f t="shared" si="7"/>
        <v>463</v>
      </c>
      <c r="N464" t="s">
        <v>8221</v>
      </c>
      <c r="O464">
        <v>148</v>
      </c>
    </row>
    <row r="465" spans="1:15" x14ac:dyDescent="0.35">
      <c r="A465">
        <v>464</v>
      </c>
      <c r="B465" t="s">
        <v>8219</v>
      </c>
      <c r="C465">
        <v>131</v>
      </c>
      <c r="M465">
        <f t="shared" si="7"/>
        <v>464</v>
      </c>
      <c r="N465" t="s">
        <v>8221</v>
      </c>
      <c r="O465">
        <v>10</v>
      </c>
    </row>
    <row r="466" spans="1:15" x14ac:dyDescent="0.35">
      <c r="A466">
        <v>465</v>
      </c>
      <c r="B466" t="s">
        <v>8219</v>
      </c>
      <c r="C466">
        <v>61</v>
      </c>
      <c r="M466">
        <f t="shared" si="7"/>
        <v>465</v>
      </c>
      <c r="N466" t="s">
        <v>8221</v>
      </c>
      <c r="O466">
        <v>4</v>
      </c>
    </row>
    <row r="467" spans="1:15" x14ac:dyDescent="0.35">
      <c r="A467">
        <v>466</v>
      </c>
      <c r="B467" t="s">
        <v>8219</v>
      </c>
      <c r="C467">
        <v>1071</v>
      </c>
      <c r="M467">
        <f t="shared" si="7"/>
        <v>466</v>
      </c>
      <c r="N467" t="s">
        <v>8221</v>
      </c>
      <c r="O467">
        <v>21</v>
      </c>
    </row>
    <row r="468" spans="1:15" x14ac:dyDescent="0.35">
      <c r="A468">
        <v>467</v>
      </c>
      <c r="B468" t="s">
        <v>8219</v>
      </c>
      <c r="C468">
        <v>122</v>
      </c>
      <c r="M468">
        <f t="shared" si="7"/>
        <v>467</v>
      </c>
      <c r="N468" t="s">
        <v>8221</v>
      </c>
      <c r="O468">
        <v>2</v>
      </c>
    </row>
    <row r="469" spans="1:15" x14ac:dyDescent="0.35">
      <c r="A469">
        <v>468</v>
      </c>
      <c r="B469" t="s">
        <v>8219</v>
      </c>
      <c r="C469">
        <v>111</v>
      </c>
      <c r="M469">
        <f t="shared" si="7"/>
        <v>468</v>
      </c>
      <c r="N469" t="s">
        <v>8221</v>
      </c>
      <c r="O469">
        <v>0</v>
      </c>
    </row>
    <row r="470" spans="1:15" x14ac:dyDescent="0.35">
      <c r="A470">
        <v>469</v>
      </c>
      <c r="B470" t="s">
        <v>8219</v>
      </c>
      <c r="C470">
        <v>255</v>
      </c>
      <c r="M470">
        <f t="shared" si="7"/>
        <v>469</v>
      </c>
      <c r="N470" t="s">
        <v>8221</v>
      </c>
      <c r="O470">
        <v>4</v>
      </c>
    </row>
    <row r="471" spans="1:15" x14ac:dyDescent="0.35">
      <c r="A471">
        <v>470</v>
      </c>
      <c r="B471" t="s">
        <v>8219</v>
      </c>
      <c r="C471">
        <v>141</v>
      </c>
      <c r="M471">
        <f t="shared" si="7"/>
        <v>470</v>
      </c>
      <c r="N471" t="s">
        <v>8221</v>
      </c>
      <c r="O471">
        <v>1</v>
      </c>
    </row>
    <row r="472" spans="1:15" x14ac:dyDescent="0.35">
      <c r="A472">
        <v>471</v>
      </c>
      <c r="B472" t="s">
        <v>8219</v>
      </c>
      <c r="C472">
        <v>159</v>
      </c>
      <c r="M472">
        <f t="shared" si="7"/>
        <v>471</v>
      </c>
      <c r="N472" t="s">
        <v>8221</v>
      </c>
      <c r="O472">
        <v>30</v>
      </c>
    </row>
    <row r="473" spans="1:15" x14ac:dyDescent="0.35">
      <c r="A473">
        <v>472</v>
      </c>
      <c r="B473" t="s">
        <v>8219</v>
      </c>
      <c r="C473">
        <v>99</v>
      </c>
      <c r="M473">
        <f t="shared" si="7"/>
        <v>472</v>
      </c>
      <c r="N473" t="s">
        <v>8221</v>
      </c>
      <c r="O473">
        <v>3</v>
      </c>
    </row>
    <row r="474" spans="1:15" x14ac:dyDescent="0.35">
      <c r="A474">
        <v>473</v>
      </c>
      <c r="B474" t="s">
        <v>8219</v>
      </c>
      <c r="C474">
        <v>96</v>
      </c>
      <c r="M474">
        <f t="shared" si="7"/>
        <v>473</v>
      </c>
      <c r="N474" t="s">
        <v>8221</v>
      </c>
      <c r="O474">
        <v>975</v>
      </c>
    </row>
    <row r="475" spans="1:15" x14ac:dyDescent="0.35">
      <c r="A475">
        <v>474</v>
      </c>
      <c r="B475" t="s">
        <v>8219</v>
      </c>
      <c r="C475">
        <v>27</v>
      </c>
      <c r="M475">
        <f t="shared" si="7"/>
        <v>474</v>
      </c>
      <c r="N475" t="s">
        <v>8221</v>
      </c>
      <c r="O475">
        <v>167</v>
      </c>
    </row>
    <row r="476" spans="1:15" x14ac:dyDescent="0.35">
      <c r="A476">
        <v>475</v>
      </c>
      <c r="B476" t="s">
        <v>8219</v>
      </c>
      <c r="C476">
        <v>166</v>
      </c>
      <c r="M476">
        <f t="shared" si="7"/>
        <v>475</v>
      </c>
      <c r="N476" t="s">
        <v>8221</v>
      </c>
      <c r="O476">
        <v>5</v>
      </c>
    </row>
    <row r="477" spans="1:15" x14ac:dyDescent="0.35">
      <c r="A477">
        <v>476</v>
      </c>
      <c r="B477" t="s">
        <v>8219</v>
      </c>
      <c r="C477">
        <v>76</v>
      </c>
      <c r="M477">
        <f t="shared" si="7"/>
        <v>476</v>
      </c>
      <c r="N477" t="s">
        <v>8221</v>
      </c>
      <c r="O477">
        <v>18</v>
      </c>
    </row>
    <row r="478" spans="1:15" x14ac:dyDescent="0.35">
      <c r="A478">
        <v>477</v>
      </c>
      <c r="B478" t="s">
        <v>8219</v>
      </c>
      <c r="C478">
        <v>211</v>
      </c>
      <c r="M478">
        <f t="shared" si="7"/>
        <v>477</v>
      </c>
      <c r="N478" t="s">
        <v>8221</v>
      </c>
      <c r="O478">
        <v>98</v>
      </c>
    </row>
    <row r="479" spans="1:15" x14ac:dyDescent="0.35">
      <c r="A479">
        <v>478</v>
      </c>
      <c r="B479" t="s">
        <v>8219</v>
      </c>
      <c r="C479">
        <v>21</v>
      </c>
      <c r="M479">
        <f t="shared" si="7"/>
        <v>478</v>
      </c>
      <c r="N479" t="s">
        <v>8221</v>
      </c>
      <c r="O479">
        <v>4</v>
      </c>
    </row>
    <row r="480" spans="1:15" x14ac:dyDescent="0.35">
      <c r="A480">
        <v>479</v>
      </c>
      <c r="B480" t="s">
        <v>8219</v>
      </c>
      <c r="C480">
        <v>61</v>
      </c>
      <c r="M480">
        <f t="shared" si="7"/>
        <v>479</v>
      </c>
      <c r="N480" t="s">
        <v>8221</v>
      </c>
      <c r="O480">
        <v>3</v>
      </c>
    </row>
    <row r="481" spans="1:15" x14ac:dyDescent="0.35">
      <c r="A481">
        <v>480</v>
      </c>
      <c r="B481" t="s">
        <v>8219</v>
      </c>
      <c r="C481">
        <v>30</v>
      </c>
      <c r="M481">
        <f t="shared" si="7"/>
        <v>480</v>
      </c>
      <c r="N481" t="s">
        <v>8221</v>
      </c>
      <c r="O481">
        <v>1</v>
      </c>
    </row>
    <row r="482" spans="1:15" x14ac:dyDescent="0.35">
      <c r="A482">
        <v>481</v>
      </c>
      <c r="B482" t="s">
        <v>8219</v>
      </c>
      <c r="C482">
        <v>375</v>
      </c>
      <c r="M482">
        <f t="shared" si="7"/>
        <v>481</v>
      </c>
      <c r="N482" t="s">
        <v>8221</v>
      </c>
      <c r="O482">
        <v>0</v>
      </c>
    </row>
    <row r="483" spans="1:15" x14ac:dyDescent="0.35">
      <c r="A483">
        <v>482</v>
      </c>
      <c r="B483" t="s">
        <v>8219</v>
      </c>
      <c r="C483">
        <v>111</v>
      </c>
      <c r="M483">
        <f t="shared" si="7"/>
        <v>482</v>
      </c>
      <c r="N483" t="s">
        <v>8221</v>
      </c>
      <c r="O483">
        <v>9</v>
      </c>
    </row>
    <row r="484" spans="1:15" x14ac:dyDescent="0.35">
      <c r="A484">
        <v>483</v>
      </c>
      <c r="B484" t="s">
        <v>8219</v>
      </c>
      <c r="C484">
        <v>123</v>
      </c>
      <c r="M484">
        <f t="shared" si="7"/>
        <v>483</v>
      </c>
      <c r="N484" t="s">
        <v>8221</v>
      </c>
      <c r="O484">
        <v>2</v>
      </c>
    </row>
    <row r="485" spans="1:15" x14ac:dyDescent="0.35">
      <c r="A485">
        <v>484</v>
      </c>
      <c r="B485" t="s">
        <v>8219</v>
      </c>
      <c r="C485">
        <v>70</v>
      </c>
      <c r="M485">
        <f t="shared" si="7"/>
        <v>484</v>
      </c>
      <c r="N485" t="s">
        <v>8221</v>
      </c>
      <c r="O485">
        <v>0</v>
      </c>
    </row>
    <row r="486" spans="1:15" x14ac:dyDescent="0.35">
      <c r="A486">
        <v>485</v>
      </c>
      <c r="B486" t="s">
        <v>8219</v>
      </c>
      <c r="C486">
        <v>85</v>
      </c>
      <c r="M486">
        <f t="shared" si="7"/>
        <v>485</v>
      </c>
      <c r="N486" t="s">
        <v>8221</v>
      </c>
      <c r="O486">
        <v>147</v>
      </c>
    </row>
    <row r="487" spans="1:15" x14ac:dyDescent="0.35">
      <c r="A487">
        <v>486</v>
      </c>
      <c r="B487" t="s">
        <v>8219</v>
      </c>
      <c r="C487">
        <v>86</v>
      </c>
      <c r="M487">
        <f t="shared" si="7"/>
        <v>486</v>
      </c>
      <c r="N487" t="s">
        <v>8221</v>
      </c>
      <c r="O487">
        <v>49</v>
      </c>
    </row>
    <row r="488" spans="1:15" x14ac:dyDescent="0.35">
      <c r="A488">
        <v>487</v>
      </c>
      <c r="B488" t="s">
        <v>8219</v>
      </c>
      <c r="C488">
        <v>13</v>
      </c>
      <c r="M488">
        <f t="shared" si="7"/>
        <v>487</v>
      </c>
      <c r="N488" t="s">
        <v>8221</v>
      </c>
      <c r="O488">
        <v>1</v>
      </c>
    </row>
    <row r="489" spans="1:15" x14ac:dyDescent="0.35">
      <c r="A489">
        <v>488</v>
      </c>
      <c r="B489" t="s">
        <v>8219</v>
      </c>
      <c r="C489">
        <v>33</v>
      </c>
      <c r="M489">
        <f t="shared" si="7"/>
        <v>488</v>
      </c>
      <c r="N489" t="s">
        <v>8221</v>
      </c>
      <c r="O489">
        <v>2</v>
      </c>
    </row>
    <row r="490" spans="1:15" x14ac:dyDescent="0.35">
      <c r="A490">
        <v>489</v>
      </c>
      <c r="B490" t="s">
        <v>8219</v>
      </c>
      <c r="C490">
        <v>15</v>
      </c>
      <c r="M490">
        <f t="shared" si="7"/>
        <v>489</v>
      </c>
      <c r="N490" t="s">
        <v>8221</v>
      </c>
      <c r="O490">
        <v>7</v>
      </c>
    </row>
    <row r="491" spans="1:15" x14ac:dyDescent="0.35">
      <c r="A491">
        <v>490</v>
      </c>
      <c r="B491" t="s">
        <v>8219</v>
      </c>
      <c r="C491">
        <v>273</v>
      </c>
      <c r="M491">
        <f t="shared" si="7"/>
        <v>490</v>
      </c>
      <c r="N491" t="s">
        <v>8221</v>
      </c>
      <c r="O491">
        <v>4</v>
      </c>
    </row>
    <row r="492" spans="1:15" x14ac:dyDescent="0.35">
      <c r="A492">
        <v>491</v>
      </c>
      <c r="B492" t="s">
        <v>8219</v>
      </c>
      <c r="C492">
        <v>714</v>
      </c>
      <c r="M492">
        <f t="shared" si="7"/>
        <v>491</v>
      </c>
      <c r="N492" t="s">
        <v>8221</v>
      </c>
      <c r="O492">
        <v>27</v>
      </c>
    </row>
    <row r="493" spans="1:15" x14ac:dyDescent="0.35">
      <c r="A493">
        <v>492</v>
      </c>
      <c r="B493" t="s">
        <v>8219</v>
      </c>
      <c r="C493">
        <v>170</v>
      </c>
      <c r="M493">
        <f t="shared" si="7"/>
        <v>492</v>
      </c>
      <c r="N493" t="s">
        <v>8221</v>
      </c>
      <c r="O493">
        <v>94</v>
      </c>
    </row>
    <row r="494" spans="1:15" x14ac:dyDescent="0.35">
      <c r="A494">
        <v>493</v>
      </c>
      <c r="B494" t="s">
        <v>8219</v>
      </c>
      <c r="C494">
        <v>512</v>
      </c>
      <c r="M494">
        <f t="shared" si="7"/>
        <v>493</v>
      </c>
      <c r="N494" t="s">
        <v>8221</v>
      </c>
      <c r="O494">
        <v>29</v>
      </c>
    </row>
    <row r="495" spans="1:15" x14ac:dyDescent="0.35">
      <c r="A495">
        <v>494</v>
      </c>
      <c r="B495" t="s">
        <v>8219</v>
      </c>
      <c r="C495">
        <v>314</v>
      </c>
      <c r="M495">
        <f t="shared" si="7"/>
        <v>494</v>
      </c>
      <c r="N495" t="s">
        <v>8221</v>
      </c>
      <c r="O495">
        <v>7</v>
      </c>
    </row>
    <row r="496" spans="1:15" x14ac:dyDescent="0.35">
      <c r="A496">
        <v>495</v>
      </c>
      <c r="B496" t="s">
        <v>8219</v>
      </c>
      <c r="C496">
        <v>167</v>
      </c>
      <c r="M496">
        <f t="shared" si="7"/>
        <v>495</v>
      </c>
      <c r="N496" t="s">
        <v>8221</v>
      </c>
      <c r="O496">
        <v>22</v>
      </c>
    </row>
    <row r="497" spans="1:15" x14ac:dyDescent="0.35">
      <c r="A497">
        <v>496</v>
      </c>
      <c r="B497" t="s">
        <v>8219</v>
      </c>
      <c r="C497">
        <v>9</v>
      </c>
      <c r="M497">
        <f t="shared" si="7"/>
        <v>496</v>
      </c>
      <c r="N497" t="s">
        <v>8221</v>
      </c>
      <c r="O497">
        <v>1</v>
      </c>
    </row>
    <row r="498" spans="1:15" x14ac:dyDescent="0.35">
      <c r="A498">
        <v>497</v>
      </c>
      <c r="B498" t="s">
        <v>8219</v>
      </c>
      <c r="C498">
        <v>103</v>
      </c>
      <c r="M498">
        <f t="shared" si="7"/>
        <v>497</v>
      </c>
      <c r="N498" t="s">
        <v>8221</v>
      </c>
      <c r="O498">
        <v>10</v>
      </c>
    </row>
    <row r="499" spans="1:15" x14ac:dyDescent="0.35">
      <c r="A499">
        <v>498</v>
      </c>
      <c r="B499" t="s">
        <v>8219</v>
      </c>
      <c r="C499">
        <v>111</v>
      </c>
      <c r="M499">
        <f t="shared" si="7"/>
        <v>498</v>
      </c>
      <c r="N499" t="s">
        <v>8221</v>
      </c>
      <c r="O499">
        <v>6</v>
      </c>
    </row>
    <row r="500" spans="1:15" x14ac:dyDescent="0.35">
      <c r="A500">
        <v>499</v>
      </c>
      <c r="B500" t="s">
        <v>8219</v>
      </c>
      <c r="C500">
        <v>271</v>
      </c>
      <c r="M500">
        <f t="shared" si="7"/>
        <v>499</v>
      </c>
      <c r="N500" t="s">
        <v>8221</v>
      </c>
      <c r="O500">
        <v>24</v>
      </c>
    </row>
    <row r="501" spans="1:15" x14ac:dyDescent="0.35">
      <c r="A501">
        <v>500</v>
      </c>
      <c r="B501" t="s">
        <v>8219</v>
      </c>
      <c r="C501">
        <v>101</v>
      </c>
      <c r="M501">
        <f t="shared" si="7"/>
        <v>500</v>
      </c>
      <c r="N501" t="s">
        <v>8221</v>
      </c>
      <c r="O501">
        <v>15</v>
      </c>
    </row>
    <row r="502" spans="1:15" x14ac:dyDescent="0.35">
      <c r="A502">
        <v>501</v>
      </c>
      <c r="B502" t="s">
        <v>8219</v>
      </c>
      <c r="C502">
        <v>57</v>
      </c>
      <c r="M502">
        <f t="shared" si="7"/>
        <v>501</v>
      </c>
      <c r="N502" t="s">
        <v>8221</v>
      </c>
      <c r="O502">
        <v>37</v>
      </c>
    </row>
    <row r="503" spans="1:15" x14ac:dyDescent="0.35">
      <c r="A503">
        <v>502</v>
      </c>
      <c r="B503" t="s">
        <v>8219</v>
      </c>
      <c r="C503">
        <v>62</v>
      </c>
      <c r="M503">
        <f t="shared" si="7"/>
        <v>502</v>
      </c>
      <c r="N503" t="s">
        <v>8221</v>
      </c>
      <c r="O503">
        <v>20</v>
      </c>
    </row>
    <row r="504" spans="1:15" x14ac:dyDescent="0.35">
      <c r="A504">
        <v>503</v>
      </c>
      <c r="B504" t="s">
        <v>8219</v>
      </c>
      <c r="C504">
        <v>32</v>
      </c>
      <c r="M504">
        <f t="shared" si="7"/>
        <v>503</v>
      </c>
      <c r="N504" t="s">
        <v>8221</v>
      </c>
      <c r="O504">
        <v>7</v>
      </c>
    </row>
    <row r="505" spans="1:15" x14ac:dyDescent="0.35">
      <c r="A505">
        <v>504</v>
      </c>
      <c r="B505" t="s">
        <v>8219</v>
      </c>
      <c r="C505">
        <v>141</v>
      </c>
      <c r="M505">
        <f t="shared" si="7"/>
        <v>504</v>
      </c>
      <c r="N505" t="s">
        <v>8221</v>
      </c>
      <c r="O505">
        <v>0</v>
      </c>
    </row>
    <row r="506" spans="1:15" x14ac:dyDescent="0.35">
      <c r="A506">
        <v>505</v>
      </c>
      <c r="B506" t="s">
        <v>8219</v>
      </c>
      <c r="C506">
        <v>75</v>
      </c>
      <c r="M506">
        <f t="shared" si="7"/>
        <v>505</v>
      </c>
      <c r="N506" t="s">
        <v>8221</v>
      </c>
      <c r="O506">
        <v>21</v>
      </c>
    </row>
    <row r="507" spans="1:15" x14ac:dyDescent="0.35">
      <c r="A507">
        <v>506</v>
      </c>
      <c r="B507" t="s">
        <v>8219</v>
      </c>
      <c r="C507">
        <v>46</v>
      </c>
      <c r="M507">
        <f t="shared" si="7"/>
        <v>506</v>
      </c>
      <c r="N507" t="s">
        <v>8221</v>
      </c>
      <c r="O507">
        <v>3</v>
      </c>
    </row>
    <row r="508" spans="1:15" x14ac:dyDescent="0.35">
      <c r="A508">
        <v>507</v>
      </c>
      <c r="B508" t="s">
        <v>8219</v>
      </c>
      <c r="C508">
        <v>103</v>
      </c>
      <c r="M508">
        <f t="shared" si="7"/>
        <v>507</v>
      </c>
      <c r="N508" t="s">
        <v>8221</v>
      </c>
      <c r="O508">
        <v>11</v>
      </c>
    </row>
    <row r="509" spans="1:15" x14ac:dyDescent="0.35">
      <c r="A509">
        <v>508</v>
      </c>
      <c r="B509" t="s">
        <v>8219</v>
      </c>
      <c r="C509">
        <v>6</v>
      </c>
      <c r="M509">
        <f t="shared" si="7"/>
        <v>508</v>
      </c>
      <c r="N509" t="s">
        <v>8221</v>
      </c>
      <c r="O509">
        <v>1</v>
      </c>
    </row>
    <row r="510" spans="1:15" x14ac:dyDescent="0.35">
      <c r="A510">
        <v>509</v>
      </c>
      <c r="B510" t="s">
        <v>8219</v>
      </c>
      <c r="C510">
        <v>83</v>
      </c>
      <c r="M510">
        <f t="shared" si="7"/>
        <v>509</v>
      </c>
      <c r="N510" t="s">
        <v>8221</v>
      </c>
      <c r="O510">
        <v>312</v>
      </c>
    </row>
    <row r="511" spans="1:15" x14ac:dyDescent="0.35">
      <c r="A511">
        <v>510</v>
      </c>
      <c r="B511" t="s">
        <v>8219</v>
      </c>
      <c r="C511">
        <v>108</v>
      </c>
      <c r="M511">
        <f t="shared" si="7"/>
        <v>510</v>
      </c>
      <c r="N511" t="s">
        <v>8221</v>
      </c>
      <c r="O511">
        <v>1</v>
      </c>
    </row>
    <row r="512" spans="1:15" x14ac:dyDescent="0.35">
      <c r="A512">
        <v>511</v>
      </c>
      <c r="B512" t="s">
        <v>8219</v>
      </c>
      <c r="C512">
        <v>25</v>
      </c>
      <c r="M512">
        <f t="shared" si="7"/>
        <v>511</v>
      </c>
      <c r="N512" t="s">
        <v>8221</v>
      </c>
      <c r="O512">
        <v>3</v>
      </c>
    </row>
    <row r="513" spans="1:15" x14ac:dyDescent="0.35">
      <c r="A513">
        <v>512</v>
      </c>
      <c r="B513" t="s">
        <v>8219</v>
      </c>
      <c r="C513">
        <v>549</v>
      </c>
      <c r="M513">
        <f t="shared" si="7"/>
        <v>512</v>
      </c>
      <c r="N513" t="s">
        <v>8221</v>
      </c>
      <c r="O513">
        <v>4</v>
      </c>
    </row>
    <row r="514" spans="1:15" x14ac:dyDescent="0.35">
      <c r="A514">
        <v>513</v>
      </c>
      <c r="B514" t="s">
        <v>8219</v>
      </c>
      <c r="C514">
        <v>222</v>
      </c>
      <c r="M514">
        <f t="shared" si="7"/>
        <v>513</v>
      </c>
      <c r="N514" t="s">
        <v>8221</v>
      </c>
      <c r="O514">
        <v>10</v>
      </c>
    </row>
    <row r="515" spans="1:15" x14ac:dyDescent="0.35">
      <c r="A515">
        <v>514</v>
      </c>
      <c r="B515" t="s">
        <v>8219</v>
      </c>
      <c r="C515">
        <v>183</v>
      </c>
      <c r="M515">
        <f t="shared" si="7"/>
        <v>514</v>
      </c>
      <c r="N515" t="s">
        <v>8221</v>
      </c>
      <c r="O515">
        <v>8</v>
      </c>
    </row>
    <row r="516" spans="1:15" x14ac:dyDescent="0.35">
      <c r="A516">
        <v>515</v>
      </c>
      <c r="B516" t="s">
        <v>8219</v>
      </c>
      <c r="C516">
        <v>89</v>
      </c>
      <c r="M516">
        <f t="shared" si="7"/>
        <v>515</v>
      </c>
      <c r="N516" t="s">
        <v>8221</v>
      </c>
      <c r="O516">
        <v>3</v>
      </c>
    </row>
    <row r="517" spans="1:15" x14ac:dyDescent="0.35">
      <c r="A517">
        <v>516</v>
      </c>
      <c r="B517" t="s">
        <v>8219</v>
      </c>
      <c r="C517">
        <v>253</v>
      </c>
      <c r="M517">
        <f t="shared" ref="M517:M580" si="8">M516+1</f>
        <v>516</v>
      </c>
      <c r="N517" t="s">
        <v>8221</v>
      </c>
      <c r="O517">
        <v>1</v>
      </c>
    </row>
    <row r="518" spans="1:15" x14ac:dyDescent="0.35">
      <c r="A518">
        <v>517</v>
      </c>
      <c r="B518" t="s">
        <v>8219</v>
      </c>
      <c r="C518">
        <v>140</v>
      </c>
      <c r="M518">
        <f t="shared" si="8"/>
        <v>517</v>
      </c>
      <c r="N518" t="s">
        <v>8221</v>
      </c>
      <c r="O518">
        <v>0</v>
      </c>
    </row>
    <row r="519" spans="1:15" x14ac:dyDescent="0.35">
      <c r="A519">
        <v>518</v>
      </c>
      <c r="B519" t="s">
        <v>8219</v>
      </c>
      <c r="C519">
        <v>103</v>
      </c>
      <c r="M519">
        <f t="shared" si="8"/>
        <v>518</v>
      </c>
      <c r="N519" t="s">
        <v>8221</v>
      </c>
      <c r="O519">
        <v>5</v>
      </c>
    </row>
    <row r="520" spans="1:15" x14ac:dyDescent="0.35">
      <c r="A520">
        <v>519</v>
      </c>
      <c r="B520" t="s">
        <v>8219</v>
      </c>
      <c r="C520">
        <v>138</v>
      </c>
      <c r="M520">
        <f t="shared" si="8"/>
        <v>519</v>
      </c>
      <c r="N520" t="s">
        <v>8221</v>
      </c>
      <c r="O520">
        <v>0</v>
      </c>
    </row>
    <row r="521" spans="1:15" x14ac:dyDescent="0.35">
      <c r="A521">
        <v>520</v>
      </c>
      <c r="B521" t="s">
        <v>8219</v>
      </c>
      <c r="C521">
        <v>191</v>
      </c>
      <c r="M521">
        <f t="shared" si="8"/>
        <v>520</v>
      </c>
      <c r="N521" t="s">
        <v>8221</v>
      </c>
      <c r="O521">
        <v>3</v>
      </c>
    </row>
    <row r="522" spans="1:15" x14ac:dyDescent="0.35">
      <c r="A522">
        <v>521</v>
      </c>
      <c r="B522" t="s">
        <v>8219</v>
      </c>
      <c r="C522">
        <v>45</v>
      </c>
      <c r="M522">
        <f t="shared" si="8"/>
        <v>521</v>
      </c>
      <c r="N522" t="s">
        <v>8221</v>
      </c>
      <c r="O522">
        <v>7</v>
      </c>
    </row>
    <row r="523" spans="1:15" x14ac:dyDescent="0.35">
      <c r="A523">
        <v>522</v>
      </c>
      <c r="B523" t="s">
        <v>8219</v>
      </c>
      <c r="C523">
        <v>17</v>
      </c>
      <c r="M523">
        <f t="shared" si="8"/>
        <v>522</v>
      </c>
      <c r="N523" t="s">
        <v>8221</v>
      </c>
      <c r="O523">
        <v>0</v>
      </c>
    </row>
    <row r="524" spans="1:15" x14ac:dyDescent="0.35">
      <c r="A524">
        <v>523</v>
      </c>
      <c r="B524" t="s">
        <v>8219</v>
      </c>
      <c r="C524">
        <v>31</v>
      </c>
      <c r="M524">
        <f t="shared" si="8"/>
        <v>523</v>
      </c>
      <c r="N524" t="s">
        <v>8221</v>
      </c>
      <c r="O524">
        <v>2</v>
      </c>
    </row>
    <row r="525" spans="1:15" x14ac:dyDescent="0.35">
      <c r="A525">
        <v>524</v>
      </c>
      <c r="B525" t="s">
        <v>8219</v>
      </c>
      <c r="C525">
        <v>50</v>
      </c>
      <c r="M525">
        <f t="shared" si="8"/>
        <v>524</v>
      </c>
      <c r="N525" t="s">
        <v>8221</v>
      </c>
      <c r="O525">
        <v>23</v>
      </c>
    </row>
    <row r="526" spans="1:15" x14ac:dyDescent="0.35">
      <c r="A526">
        <v>525</v>
      </c>
      <c r="B526" t="s">
        <v>8219</v>
      </c>
      <c r="C526">
        <v>59</v>
      </c>
      <c r="M526">
        <f t="shared" si="8"/>
        <v>525</v>
      </c>
      <c r="N526" t="s">
        <v>8221</v>
      </c>
      <c r="O526">
        <v>1</v>
      </c>
    </row>
    <row r="527" spans="1:15" x14ac:dyDescent="0.35">
      <c r="A527">
        <v>526</v>
      </c>
      <c r="B527" t="s">
        <v>8219</v>
      </c>
      <c r="C527">
        <v>81</v>
      </c>
      <c r="M527">
        <f t="shared" si="8"/>
        <v>526</v>
      </c>
      <c r="N527" t="s">
        <v>8221</v>
      </c>
      <c r="O527">
        <v>2</v>
      </c>
    </row>
    <row r="528" spans="1:15" x14ac:dyDescent="0.35">
      <c r="A528">
        <v>527</v>
      </c>
      <c r="B528" t="s">
        <v>8219</v>
      </c>
      <c r="C528">
        <v>508</v>
      </c>
      <c r="M528">
        <f t="shared" si="8"/>
        <v>527</v>
      </c>
      <c r="N528" t="s">
        <v>8221</v>
      </c>
      <c r="O528">
        <v>3</v>
      </c>
    </row>
    <row r="529" spans="1:15" x14ac:dyDescent="0.35">
      <c r="A529">
        <v>528</v>
      </c>
      <c r="B529" t="s">
        <v>8219</v>
      </c>
      <c r="C529">
        <v>74</v>
      </c>
      <c r="M529">
        <f t="shared" si="8"/>
        <v>528</v>
      </c>
      <c r="N529" t="s">
        <v>8221</v>
      </c>
      <c r="O529">
        <v>0</v>
      </c>
    </row>
    <row r="530" spans="1:15" x14ac:dyDescent="0.35">
      <c r="A530">
        <v>529</v>
      </c>
      <c r="B530" t="s">
        <v>8219</v>
      </c>
      <c r="C530">
        <v>141</v>
      </c>
      <c r="M530">
        <f t="shared" si="8"/>
        <v>529</v>
      </c>
      <c r="N530" t="s">
        <v>8221</v>
      </c>
      <c r="O530">
        <v>13</v>
      </c>
    </row>
    <row r="531" spans="1:15" x14ac:dyDescent="0.35">
      <c r="A531">
        <v>530</v>
      </c>
      <c r="B531" t="s">
        <v>8219</v>
      </c>
      <c r="C531">
        <v>711</v>
      </c>
      <c r="M531">
        <f t="shared" si="8"/>
        <v>530</v>
      </c>
      <c r="N531" t="s">
        <v>8221</v>
      </c>
      <c r="O531">
        <v>1</v>
      </c>
    </row>
    <row r="532" spans="1:15" x14ac:dyDescent="0.35">
      <c r="A532">
        <v>531</v>
      </c>
      <c r="B532" t="s">
        <v>8219</v>
      </c>
      <c r="C532">
        <v>141</v>
      </c>
      <c r="M532">
        <f t="shared" si="8"/>
        <v>531</v>
      </c>
      <c r="N532" t="s">
        <v>8221</v>
      </c>
      <c r="O532">
        <v>1</v>
      </c>
    </row>
    <row r="533" spans="1:15" x14ac:dyDescent="0.35">
      <c r="A533">
        <v>532</v>
      </c>
      <c r="B533" t="s">
        <v>8219</v>
      </c>
      <c r="C533">
        <v>109</v>
      </c>
      <c r="M533">
        <f t="shared" si="8"/>
        <v>532</v>
      </c>
      <c r="N533" t="s">
        <v>8221</v>
      </c>
      <c r="O533">
        <v>1</v>
      </c>
    </row>
    <row r="534" spans="1:15" x14ac:dyDescent="0.35">
      <c r="A534">
        <v>533</v>
      </c>
      <c r="B534" t="s">
        <v>8219</v>
      </c>
      <c r="C534">
        <v>361</v>
      </c>
      <c r="M534">
        <f t="shared" si="8"/>
        <v>533</v>
      </c>
      <c r="N534" t="s">
        <v>8221</v>
      </c>
      <c r="O534">
        <v>6</v>
      </c>
    </row>
    <row r="535" spans="1:15" x14ac:dyDescent="0.35">
      <c r="A535">
        <v>534</v>
      </c>
      <c r="B535" t="s">
        <v>8219</v>
      </c>
      <c r="C535">
        <v>176</v>
      </c>
      <c r="M535">
        <f t="shared" si="8"/>
        <v>534</v>
      </c>
      <c r="N535" t="s">
        <v>8221</v>
      </c>
      <c r="O535">
        <v>39</v>
      </c>
    </row>
    <row r="536" spans="1:15" x14ac:dyDescent="0.35">
      <c r="A536">
        <v>535</v>
      </c>
      <c r="B536" t="s">
        <v>8219</v>
      </c>
      <c r="C536">
        <v>670</v>
      </c>
      <c r="M536">
        <f t="shared" si="8"/>
        <v>535</v>
      </c>
      <c r="N536" t="s">
        <v>8221</v>
      </c>
      <c r="O536">
        <v>4</v>
      </c>
    </row>
    <row r="537" spans="1:15" x14ac:dyDescent="0.35">
      <c r="A537">
        <v>536</v>
      </c>
      <c r="B537" t="s">
        <v>8219</v>
      </c>
      <c r="C537">
        <v>96</v>
      </c>
      <c r="M537">
        <f t="shared" si="8"/>
        <v>536</v>
      </c>
      <c r="N537" t="s">
        <v>8221</v>
      </c>
      <c r="O537">
        <v>1</v>
      </c>
    </row>
    <row r="538" spans="1:15" x14ac:dyDescent="0.35">
      <c r="A538">
        <v>537</v>
      </c>
      <c r="B538" t="s">
        <v>8219</v>
      </c>
      <c r="C538">
        <v>74</v>
      </c>
      <c r="M538">
        <f t="shared" si="8"/>
        <v>537</v>
      </c>
      <c r="N538" t="s">
        <v>8221</v>
      </c>
      <c r="O538">
        <v>0</v>
      </c>
    </row>
    <row r="539" spans="1:15" x14ac:dyDescent="0.35">
      <c r="A539">
        <v>538</v>
      </c>
      <c r="B539" t="s">
        <v>8219</v>
      </c>
      <c r="C539">
        <v>52</v>
      </c>
      <c r="M539">
        <f t="shared" si="8"/>
        <v>538</v>
      </c>
      <c r="N539" t="s">
        <v>8221</v>
      </c>
      <c r="O539">
        <v>0</v>
      </c>
    </row>
    <row r="540" spans="1:15" x14ac:dyDescent="0.35">
      <c r="A540">
        <v>539</v>
      </c>
      <c r="B540" t="s">
        <v>8219</v>
      </c>
      <c r="C540">
        <v>105</v>
      </c>
      <c r="M540">
        <f t="shared" si="8"/>
        <v>539</v>
      </c>
      <c r="N540" t="s">
        <v>8221</v>
      </c>
      <c r="O540">
        <v>0</v>
      </c>
    </row>
    <row r="541" spans="1:15" x14ac:dyDescent="0.35">
      <c r="A541">
        <v>540</v>
      </c>
      <c r="B541" t="s">
        <v>8219</v>
      </c>
      <c r="C541">
        <v>41</v>
      </c>
      <c r="M541">
        <f t="shared" si="8"/>
        <v>540</v>
      </c>
      <c r="N541" t="s">
        <v>8221</v>
      </c>
      <c r="O541">
        <v>8</v>
      </c>
    </row>
    <row r="542" spans="1:15" x14ac:dyDescent="0.35">
      <c r="A542">
        <v>541</v>
      </c>
      <c r="B542" t="s">
        <v>8219</v>
      </c>
      <c r="C542">
        <v>34</v>
      </c>
      <c r="M542">
        <f t="shared" si="8"/>
        <v>541</v>
      </c>
      <c r="N542" t="s">
        <v>8221</v>
      </c>
      <c r="O542">
        <v>0</v>
      </c>
    </row>
    <row r="543" spans="1:15" x14ac:dyDescent="0.35">
      <c r="A543">
        <v>542</v>
      </c>
      <c r="B543" t="s">
        <v>8219</v>
      </c>
      <c r="C543">
        <v>66</v>
      </c>
      <c r="M543">
        <f t="shared" si="8"/>
        <v>542</v>
      </c>
      <c r="N543" t="s">
        <v>8221</v>
      </c>
      <c r="O543">
        <v>1</v>
      </c>
    </row>
    <row r="544" spans="1:15" x14ac:dyDescent="0.35">
      <c r="A544">
        <v>543</v>
      </c>
      <c r="B544" t="s">
        <v>8219</v>
      </c>
      <c r="C544">
        <v>50</v>
      </c>
      <c r="M544">
        <f t="shared" si="8"/>
        <v>543</v>
      </c>
      <c r="N544" t="s">
        <v>8221</v>
      </c>
      <c r="O544">
        <v>12</v>
      </c>
    </row>
    <row r="545" spans="1:15" x14ac:dyDescent="0.35">
      <c r="A545">
        <v>544</v>
      </c>
      <c r="B545" t="s">
        <v>8219</v>
      </c>
      <c r="C545">
        <v>159</v>
      </c>
      <c r="M545">
        <f t="shared" si="8"/>
        <v>544</v>
      </c>
      <c r="N545" t="s">
        <v>8221</v>
      </c>
      <c r="O545">
        <v>0</v>
      </c>
    </row>
    <row r="546" spans="1:15" x14ac:dyDescent="0.35">
      <c r="A546">
        <v>545</v>
      </c>
      <c r="B546" t="s">
        <v>8219</v>
      </c>
      <c r="C546">
        <v>182</v>
      </c>
      <c r="M546">
        <f t="shared" si="8"/>
        <v>545</v>
      </c>
      <c r="N546" t="s">
        <v>8221</v>
      </c>
      <c r="O546">
        <v>3</v>
      </c>
    </row>
    <row r="547" spans="1:15" x14ac:dyDescent="0.35">
      <c r="A547">
        <v>546</v>
      </c>
      <c r="B547" t="s">
        <v>8219</v>
      </c>
      <c r="C547">
        <v>206</v>
      </c>
      <c r="M547">
        <f t="shared" si="8"/>
        <v>546</v>
      </c>
      <c r="N547" t="s">
        <v>8221</v>
      </c>
      <c r="O547">
        <v>2</v>
      </c>
    </row>
    <row r="548" spans="1:15" x14ac:dyDescent="0.35">
      <c r="A548">
        <v>547</v>
      </c>
      <c r="B548" t="s">
        <v>8219</v>
      </c>
      <c r="C548">
        <v>169</v>
      </c>
      <c r="M548">
        <f t="shared" si="8"/>
        <v>547</v>
      </c>
      <c r="N548" t="s">
        <v>8221</v>
      </c>
      <c r="O548">
        <v>6</v>
      </c>
    </row>
    <row r="549" spans="1:15" x14ac:dyDescent="0.35">
      <c r="A549">
        <v>548</v>
      </c>
      <c r="B549" t="s">
        <v>8219</v>
      </c>
      <c r="C549">
        <v>31</v>
      </c>
      <c r="M549">
        <f t="shared" si="8"/>
        <v>548</v>
      </c>
      <c r="N549" t="s">
        <v>8221</v>
      </c>
      <c r="O549">
        <v>0</v>
      </c>
    </row>
    <row r="550" spans="1:15" x14ac:dyDescent="0.35">
      <c r="A550">
        <v>549</v>
      </c>
      <c r="B550" t="s">
        <v>8219</v>
      </c>
      <c r="C550">
        <v>28</v>
      </c>
      <c r="M550">
        <f t="shared" si="8"/>
        <v>549</v>
      </c>
      <c r="N550" t="s">
        <v>8221</v>
      </c>
      <c r="O550">
        <v>15</v>
      </c>
    </row>
    <row r="551" spans="1:15" x14ac:dyDescent="0.35">
      <c r="A551">
        <v>550</v>
      </c>
      <c r="B551" t="s">
        <v>8219</v>
      </c>
      <c r="C551">
        <v>54</v>
      </c>
      <c r="M551">
        <f t="shared" si="8"/>
        <v>550</v>
      </c>
      <c r="N551" t="s">
        <v>8221</v>
      </c>
      <c r="O551">
        <v>1</v>
      </c>
    </row>
    <row r="552" spans="1:15" x14ac:dyDescent="0.35">
      <c r="A552">
        <v>551</v>
      </c>
      <c r="B552" t="s">
        <v>8219</v>
      </c>
      <c r="C552">
        <v>467</v>
      </c>
      <c r="M552">
        <f t="shared" si="8"/>
        <v>551</v>
      </c>
      <c r="N552" t="s">
        <v>8221</v>
      </c>
      <c r="O552">
        <v>3</v>
      </c>
    </row>
    <row r="553" spans="1:15" x14ac:dyDescent="0.35">
      <c r="A553">
        <v>552</v>
      </c>
      <c r="B553" t="s">
        <v>8219</v>
      </c>
      <c r="C553">
        <v>389</v>
      </c>
      <c r="M553">
        <f t="shared" si="8"/>
        <v>552</v>
      </c>
      <c r="N553" t="s">
        <v>8221</v>
      </c>
      <c r="O553">
        <v>8</v>
      </c>
    </row>
    <row r="554" spans="1:15" x14ac:dyDescent="0.35">
      <c r="A554">
        <v>553</v>
      </c>
      <c r="B554" t="s">
        <v>8219</v>
      </c>
      <c r="C554">
        <v>68</v>
      </c>
      <c r="M554">
        <f t="shared" si="8"/>
        <v>553</v>
      </c>
      <c r="N554" t="s">
        <v>8221</v>
      </c>
      <c r="O554">
        <v>0</v>
      </c>
    </row>
    <row r="555" spans="1:15" x14ac:dyDescent="0.35">
      <c r="A555">
        <v>554</v>
      </c>
      <c r="B555" t="s">
        <v>8219</v>
      </c>
      <c r="C555">
        <v>413</v>
      </c>
      <c r="M555">
        <f t="shared" si="8"/>
        <v>554</v>
      </c>
      <c r="N555" t="s">
        <v>8221</v>
      </c>
      <c r="O555">
        <v>3</v>
      </c>
    </row>
    <row r="556" spans="1:15" x14ac:dyDescent="0.35">
      <c r="A556">
        <v>555</v>
      </c>
      <c r="B556" t="s">
        <v>8219</v>
      </c>
      <c r="C556">
        <v>190</v>
      </c>
      <c r="M556">
        <f t="shared" si="8"/>
        <v>555</v>
      </c>
      <c r="N556" t="s">
        <v>8221</v>
      </c>
      <c r="O556">
        <v>3</v>
      </c>
    </row>
    <row r="557" spans="1:15" x14ac:dyDescent="0.35">
      <c r="A557">
        <v>556</v>
      </c>
      <c r="B557" t="s">
        <v>8219</v>
      </c>
      <c r="C557">
        <v>189</v>
      </c>
      <c r="M557">
        <f t="shared" si="8"/>
        <v>556</v>
      </c>
      <c r="N557" t="s">
        <v>8221</v>
      </c>
      <c r="O557">
        <v>0</v>
      </c>
    </row>
    <row r="558" spans="1:15" x14ac:dyDescent="0.35">
      <c r="A558">
        <v>557</v>
      </c>
      <c r="B558" t="s">
        <v>8219</v>
      </c>
      <c r="C558">
        <v>130</v>
      </c>
      <c r="M558">
        <f t="shared" si="8"/>
        <v>557</v>
      </c>
      <c r="N558" t="s">
        <v>8221</v>
      </c>
      <c r="O558">
        <v>19</v>
      </c>
    </row>
    <row r="559" spans="1:15" x14ac:dyDescent="0.35">
      <c r="A559">
        <v>558</v>
      </c>
      <c r="B559" t="s">
        <v>8219</v>
      </c>
      <c r="C559">
        <v>74</v>
      </c>
      <c r="M559">
        <f t="shared" si="8"/>
        <v>558</v>
      </c>
      <c r="N559" t="s">
        <v>8221</v>
      </c>
      <c r="O559">
        <v>0</v>
      </c>
    </row>
    <row r="560" spans="1:15" x14ac:dyDescent="0.35">
      <c r="A560">
        <v>559</v>
      </c>
      <c r="B560" t="s">
        <v>8219</v>
      </c>
      <c r="C560">
        <v>274</v>
      </c>
      <c r="M560">
        <f t="shared" si="8"/>
        <v>559</v>
      </c>
      <c r="N560" t="s">
        <v>8221</v>
      </c>
      <c r="O560">
        <v>2</v>
      </c>
    </row>
    <row r="561" spans="1:15" x14ac:dyDescent="0.35">
      <c r="A561">
        <v>560</v>
      </c>
      <c r="B561" t="s">
        <v>8219</v>
      </c>
      <c r="C561">
        <v>22</v>
      </c>
      <c r="M561">
        <f t="shared" si="8"/>
        <v>560</v>
      </c>
      <c r="N561" t="s">
        <v>8221</v>
      </c>
      <c r="O561">
        <v>0</v>
      </c>
    </row>
    <row r="562" spans="1:15" x14ac:dyDescent="0.35">
      <c r="A562">
        <v>561</v>
      </c>
      <c r="B562" t="s">
        <v>8219</v>
      </c>
      <c r="C562">
        <v>31</v>
      </c>
      <c r="M562">
        <f t="shared" si="8"/>
        <v>561</v>
      </c>
      <c r="N562" t="s">
        <v>8221</v>
      </c>
      <c r="O562">
        <v>0</v>
      </c>
    </row>
    <row r="563" spans="1:15" x14ac:dyDescent="0.35">
      <c r="A563">
        <v>562</v>
      </c>
      <c r="B563" t="s">
        <v>8219</v>
      </c>
      <c r="C563">
        <v>63</v>
      </c>
      <c r="M563">
        <f t="shared" si="8"/>
        <v>562</v>
      </c>
      <c r="N563" t="s">
        <v>8221</v>
      </c>
      <c r="O563">
        <v>25</v>
      </c>
    </row>
    <row r="564" spans="1:15" x14ac:dyDescent="0.35">
      <c r="A564">
        <v>563</v>
      </c>
      <c r="B564" t="s">
        <v>8219</v>
      </c>
      <c r="C564">
        <v>20</v>
      </c>
      <c r="M564">
        <f t="shared" si="8"/>
        <v>563</v>
      </c>
      <c r="N564" t="s">
        <v>8221</v>
      </c>
      <c r="O564">
        <v>8</v>
      </c>
    </row>
    <row r="565" spans="1:15" x14ac:dyDescent="0.35">
      <c r="A565">
        <v>564</v>
      </c>
      <c r="B565" t="s">
        <v>8219</v>
      </c>
      <c r="C565">
        <v>25</v>
      </c>
      <c r="M565">
        <f t="shared" si="8"/>
        <v>564</v>
      </c>
      <c r="N565" t="s">
        <v>8221</v>
      </c>
      <c r="O565">
        <v>16</v>
      </c>
    </row>
    <row r="566" spans="1:15" x14ac:dyDescent="0.35">
      <c r="A566">
        <v>565</v>
      </c>
      <c r="B566" t="s">
        <v>8219</v>
      </c>
      <c r="C566">
        <v>61</v>
      </c>
      <c r="M566">
        <f t="shared" si="8"/>
        <v>565</v>
      </c>
      <c r="N566" t="s">
        <v>8221</v>
      </c>
      <c r="O566">
        <v>3</v>
      </c>
    </row>
    <row r="567" spans="1:15" x14ac:dyDescent="0.35">
      <c r="A567">
        <v>566</v>
      </c>
      <c r="B567" t="s">
        <v>8219</v>
      </c>
      <c r="C567">
        <v>52</v>
      </c>
      <c r="M567">
        <f t="shared" si="8"/>
        <v>566</v>
      </c>
      <c r="N567" t="s">
        <v>8221</v>
      </c>
      <c r="O567">
        <v>3</v>
      </c>
    </row>
    <row r="568" spans="1:15" x14ac:dyDescent="0.35">
      <c r="A568">
        <v>567</v>
      </c>
      <c r="B568" t="s">
        <v>8219</v>
      </c>
      <c r="C568">
        <v>86</v>
      </c>
      <c r="M568">
        <f t="shared" si="8"/>
        <v>567</v>
      </c>
      <c r="N568" t="s">
        <v>8221</v>
      </c>
      <c r="O568">
        <v>2</v>
      </c>
    </row>
    <row r="569" spans="1:15" x14ac:dyDescent="0.35">
      <c r="A569">
        <v>568</v>
      </c>
      <c r="B569" t="s">
        <v>8219</v>
      </c>
      <c r="C569">
        <v>42</v>
      </c>
      <c r="M569">
        <f t="shared" si="8"/>
        <v>568</v>
      </c>
      <c r="N569" t="s">
        <v>8221</v>
      </c>
      <c r="O569">
        <v>1</v>
      </c>
    </row>
    <row r="570" spans="1:15" x14ac:dyDescent="0.35">
      <c r="A570">
        <v>569</v>
      </c>
      <c r="B570" t="s">
        <v>8219</v>
      </c>
      <c r="C570">
        <v>52</v>
      </c>
      <c r="M570">
        <f t="shared" si="8"/>
        <v>569</v>
      </c>
      <c r="N570" t="s">
        <v>8221</v>
      </c>
      <c r="O570">
        <v>0</v>
      </c>
    </row>
    <row r="571" spans="1:15" x14ac:dyDescent="0.35">
      <c r="A571">
        <v>570</v>
      </c>
      <c r="B571" t="s">
        <v>8219</v>
      </c>
      <c r="C571">
        <v>120</v>
      </c>
      <c r="M571">
        <f t="shared" si="8"/>
        <v>570</v>
      </c>
      <c r="N571" t="s">
        <v>8221</v>
      </c>
      <c r="O571">
        <v>1</v>
      </c>
    </row>
    <row r="572" spans="1:15" x14ac:dyDescent="0.35">
      <c r="A572">
        <v>571</v>
      </c>
      <c r="B572" t="s">
        <v>8219</v>
      </c>
      <c r="C572">
        <v>22</v>
      </c>
      <c r="M572">
        <f t="shared" si="8"/>
        <v>571</v>
      </c>
      <c r="N572" t="s">
        <v>8221</v>
      </c>
      <c r="O572">
        <v>19</v>
      </c>
    </row>
    <row r="573" spans="1:15" x14ac:dyDescent="0.35">
      <c r="A573">
        <v>572</v>
      </c>
      <c r="B573" t="s">
        <v>8219</v>
      </c>
      <c r="C573">
        <v>64</v>
      </c>
      <c r="M573">
        <f t="shared" si="8"/>
        <v>572</v>
      </c>
      <c r="N573" t="s">
        <v>8221</v>
      </c>
      <c r="O573">
        <v>9</v>
      </c>
    </row>
    <row r="574" spans="1:15" x14ac:dyDescent="0.35">
      <c r="A574">
        <v>573</v>
      </c>
      <c r="B574" t="s">
        <v>8219</v>
      </c>
      <c r="C574">
        <v>23</v>
      </c>
      <c r="M574">
        <f t="shared" si="8"/>
        <v>573</v>
      </c>
      <c r="N574" t="s">
        <v>8221</v>
      </c>
      <c r="O574">
        <v>1</v>
      </c>
    </row>
    <row r="575" spans="1:15" x14ac:dyDescent="0.35">
      <c r="A575">
        <v>574</v>
      </c>
      <c r="B575" t="s">
        <v>8219</v>
      </c>
      <c r="C575">
        <v>238</v>
      </c>
      <c r="M575">
        <f t="shared" si="8"/>
        <v>574</v>
      </c>
      <c r="N575" t="s">
        <v>8221</v>
      </c>
      <c r="O575">
        <v>0</v>
      </c>
    </row>
    <row r="576" spans="1:15" x14ac:dyDescent="0.35">
      <c r="A576">
        <v>575</v>
      </c>
      <c r="B576" t="s">
        <v>8219</v>
      </c>
      <c r="C576">
        <v>33</v>
      </c>
      <c r="M576">
        <f t="shared" si="8"/>
        <v>575</v>
      </c>
      <c r="N576" t="s">
        <v>8221</v>
      </c>
      <c r="O576">
        <v>1</v>
      </c>
    </row>
    <row r="577" spans="1:15" x14ac:dyDescent="0.35">
      <c r="A577">
        <v>576</v>
      </c>
      <c r="B577" t="s">
        <v>8219</v>
      </c>
      <c r="C577">
        <v>32</v>
      </c>
      <c r="M577">
        <f t="shared" si="8"/>
        <v>576</v>
      </c>
      <c r="N577" t="s">
        <v>8221</v>
      </c>
      <c r="O577">
        <v>5</v>
      </c>
    </row>
    <row r="578" spans="1:15" x14ac:dyDescent="0.35">
      <c r="A578">
        <v>577</v>
      </c>
      <c r="B578" t="s">
        <v>8219</v>
      </c>
      <c r="C578">
        <v>24</v>
      </c>
      <c r="M578">
        <f t="shared" si="8"/>
        <v>577</v>
      </c>
      <c r="N578" t="s">
        <v>8221</v>
      </c>
      <c r="O578">
        <v>85</v>
      </c>
    </row>
    <row r="579" spans="1:15" x14ac:dyDescent="0.35">
      <c r="A579">
        <v>578</v>
      </c>
      <c r="B579" t="s">
        <v>8219</v>
      </c>
      <c r="C579">
        <v>29</v>
      </c>
      <c r="M579">
        <f t="shared" si="8"/>
        <v>578</v>
      </c>
      <c r="N579" t="s">
        <v>8221</v>
      </c>
      <c r="O579">
        <v>3</v>
      </c>
    </row>
    <row r="580" spans="1:15" x14ac:dyDescent="0.35">
      <c r="A580">
        <v>579</v>
      </c>
      <c r="B580" t="s">
        <v>8219</v>
      </c>
      <c r="C580">
        <v>50</v>
      </c>
      <c r="M580">
        <f t="shared" si="8"/>
        <v>579</v>
      </c>
      <c r="N580" t="s">
        <v>8221</v>
      </c>
      <c r="O580">
        <v>4</v>
      </c>
    </row>
    <row r="581" spans="1:15" x14ac:dyDescent="0.35">
      <c r="A581">
        <v>580</v>
      </c>
      <c r="B581" t="s">
        <v>8219</v>
      </c>
      <c r="C581">
        <v>108</v>
      </c>
      <c r="M581">
        <f t="shared" ref="M581:M644" si="9">M580+1</f>
        <v>580</v>
      </c>
      <c r="N581" t="s">
        <v>8221</v>
      </c>
      <c r="O581">
        <v>3</v>
      </c>
    </row>
    <row r="582" spans="1:15" x14ac:dyDescent="0.35">
      <c r="A582">
        <v>581</v>
      </c>
      <c r="B582" t="s">
        <v>8219</v>
      </c>
      <c r="C582">
        <v>139</v>
      </c>
      <c r="M582">
        <f t="shared" si="9"/>
        <v>581</v>
      </c>
      <c r="N582" t="s">
        <v>8221</v>
      </c>
      <c r="O582">
        <v>5</v>
      </c>
    </row>
    <row r="583" spans="1:15" x14ac:dyDescent="0.35">
      <c r="A583">
        <v>582</v>
      </c>
      <c r="B583" t="s">
        <v>8219</v>
      </c>
      <c r="C583">
        <v>7</v>
      </c>
      <c r="M583">
        <f t="shared" si="9"/>
        <v>582</v>
      </c>
      <c r="N583" t="s">
        <v>8221</v>
      </c>
      <c r="O583">
        <v>17</v>
      </c>
    </row>
    <row r="584" spans="1:15" x14ac:dyDescent="0.35">
      <c r="A584">
        <v>583</v>
      </c>
      <c r="B584" t="s">
        <v>8219</v>
      </c>
      <c r="C584">
        <v>149</v>
      </c>
      <c r="M584">
        <f t="shared" si="9"/>
        <v>583</v>
      </c>
      <c r="N584" t="s">
        <v>8221</v>
      </c>
      <c r="O584">
        <v>3</v>
      </c>
    </row>
    <row r="585" spans="1:15" x14ac:dyDescent="0.35">
      <c r="A585">
        <v>584</v>
      </c>
      <c r="B585" t="s">
        <v>8219</v>
      </c>
      <c r="C585">
        <v>31</v>
      </c>
      <c r="M585">
        <f t="shared" si="9"/>
        <v>584</v>
      </c>
      <c r="N585" t="s">
        <v>8221</v>
      </c>
      <c r="O585">
        <v>2</v>
      </c>
    </row>
    <row r="586" spans="1:15" x14ac:dyDescent="0.35">
      <c r="A586">
        <v>585</v>
      </c>
      <c r="B586" t="s">
        <v>8219</v>
      </c>
      <c r="C586">
        <v>26</v>
      </c>
      <c r="M586">
        <f t="shared" si="9"/>
        <v>585</v>
      </c>
      <c r="N586" t="s">
        <v>8221</v>
      </c>
      <c r="O586">
        <v>6</v>
      </c>
    </row>
    <row r="587" spans="1:15" x14ac:dyDescent="0.35">
      <c r="A587">
        <v>586</v>
      </c>
      <c r="B587" t="s">
        <v>8219</v>
      </c>
      <c r="C587">
        <v>172</v>
      </c>
      <c r="M587">
        <f t="shared" si="9"/>
        <v>586</v>
      </c>
      <c r="N587" t="s">
        <v>8221</v>
      </c>
      <c r="O587">
        <v>0</v>
      </c>
    </row>
    <row r="588" spans="1:15" x14ac:dyDescent="0.35">
      <c r="A588">
        <v>587</v>
      </c>
      <c r="B588" t="s">
        <v>8219</v>
      </c>
      <c r="C588">
        <v>78</v>
      </c>
      <c r="M588">
        <f t="shared" si="9"/>
        <v>587</v>
      </c>
      <c r="N588" t="s">
        <v>8221</v>
      </c>
      <c r="O588">
        <v>1</v>
      </c>
    </row>
    <row r="589" spans="1:15" x14ac:dyDescent="0.35">
      <c r="A589">
        <v>588</v>
      </c>
      <c r="B589" t="s">
        <v>8219</v>
      </c>
      <c r="C589">
        <v>120</v>
      </c>
      <c r="M589">
        <f t="shared" si="9"/>
        <v>588</v>
      </c>
      <c r="N589" t="s">
        <v>8221</v>
      </c>
      <c r="O589">
        <v>3</v>
      </c>
    </row>
    <row r="590" spans="1:15" x14ac:dyDescent="0.35">
      <c r="A590">
        <v>589</v>
      </c>
      <c r="B590" t="s">
        <v>8219</v>
      </c>
      <c r="C590">
        <v>227</v>
      </c>
      <c r="M590">
        <f t="shared" si="9"/>
        <v>589</v>
      </c>
      <c r="N590" t="s">
        <v>8221</v>
      </c>
      <c r="O590">
        <v>13</v>
      </c>
    </row>
    <row r="591" spans="1:15" x14ac:dyDescent="0.35">
      <c r="A591">
        <v>590</v>
      </c>
      <c r="B591" t="s">
        <v>8219</v>
      </c>
      <c r="C591">
        <v>42</v>
      </c>
      <c r="M591">
        <f t="shared" si="9"/>
        <v>590</v>
      </c>
      <c r="N591" t="s">
        <v>8221</v>
      </c>
      <c r="O591">
        <v>1</v>
      </c>
    </row>
    <row r="592" spans="1:15" x14ac:dyDescent="0.35">
      <c r="A592">
        <v>591</v>
      </c>
      <c r="B592" t="s">
        <v>8219</v>
      </c>
      <c r="C592">
        <v>64</v>
      </c>
      <c r="M592">
        <f t="shared" si="9"/>
        <v>591</v>
      </c>
      <c r="N592" t="s">
        <v>8221</v>
      </c>
      <c r="O592">
        <v>1</v>
      </c>
    </row>
    <row r="593" spans="1:15" x14ac:dyDescent="0.35">
      <c r="A593">
        <v>592</v>
      </c>
      <c r="B593" t="s">
        <v>8219</v>
      </c>
      <c r="C593">
        <v>121</v>
      </c>
      <c r="M593">
        <f t="shared" si="9"/>
        <v>592</v>
      </c>
      <c r="N593" t="s">
        <v>8221</v>
      </c>
      <c r="O593">
        <v>9</v>
      </c>
    </row>
    <row r="594" spans="1:15" x14ac:dyDescent="0.35">
      <c r="A594">
        <v>593</v>
      </c>
      <c r="B594" t="s">
        <v>8219</v>
      </c>
      <c r="C594">
        <v>87</v>
      </c>
      <c r="M594">
        <f t="shared" si="9"/>
        <v>593</v>
      </c>
      <c r="N594" t="s">
        <v>8221</v>
      </c>
      <c r="O594">
        <v>0</v>
      </c>
    </row>
    <row r="595" spans="1:15" x14ac:dyDescent="0.35">
      <c r="A595">
        <v>594</v>
      </c>
      <c r="B595" t="s">
        <v>8219</v>
      </c>
      <c r="C595">
        <v>65</v>
      </c>
      <c r="M595">
        <f t="shared" si="9"/>
        <v>594</v>
      </c>
      <c r="N595" t="s">
        <v>8221</v>
      </c>
      <c r="O595">
        <v>2</v>
      </c>
    </row>
    <row r="596" spans="1:15" x14ac:dyDescent="0.35">
      <c r="A596">
        <v>595</v>
      </c>
      <c r="B596" t="s">
        <v>8219</v>
      </c>
      <c r="C596">
        <v>49</v>
      </c>
      <c r="M596">
        <f t="shared" si="9"/>
        <v>595</v>
      </c>
      <c r="N596" t="s">
        <v>8221</v>
      </c>
      <c r="O596">
        <v>1</v>
      </c>
    </row>
    <row r="597" spans="1:15" x14ac:dyDescent="0.35">
      <c r="A597">
        <v>596</v>
      </c>
      <c r="B597" t="s">
        <v>8219</v>
      </c>
      <c r="C597">
        <v>19</v>
      </c>
      <c r="M597">
        <f t="shared" si="9"/>
        <v>596</v>
      </c>
      <c r="N597" t="s">
        <v>8221</v>
      </c>
      <c r="O597">
        <v>10</v>
      </c>
    </row>
    <row r="598" spans="1:15" x14ac:dyDescent="0.35">
      <c r="A598">
        <v>597</v>
      </c>
      <c r="B598" t="s">
        <v>8219</v>
      </c>
      <c r="C598">
        <v>81</v>
      </c>
      <c r="M598">
        <f t="shared" si="9"/>
        <v>597</v>
      </c>
      <c r="N598" t="s">
        <v>8221</v>
      </c>
      <c r="O598">
        <v>3</v>
      </c>
    </row>
    <row r="599" spans="1:15" x14ac:dyDescent="0.35">
      <c r="A599">
        <v>598</v>
      </c>
      <c r="B599" t="s">
        <v>8219</v>
      </c>
      <c r="C599">
        <v>264</v>
      </c>
      <c r="M599">
        <f t="shared" si="9"/>
        <v>598</v>
      </c>
      <c r="N599" t="s">
        <v>8221</v>
      </c>
      <c r="O599">
        <v>2</v>
      </c>
    </row>
    <row r="600" spans="1:15" x14ac:dyDescent="0.35">
      <c r="A600">
        <v>599</v>
      </c>
      <c r="B600" t="s">
        <v>8219</v>
      </c>
      <c r="C600">
        <v>25</v>
      </c>
      <c r="M600">
        <f t="shared" si="9"/>
        <v>599</v>
      </c>
      <c r="N600" t="s">
        <v>8221</v>
      </c>
      <c r="O600">
        <v>2</v>
      </c>
    </row>
    <row r="601" spans="1:15" x14ac:dyDescent="0.35">
      <c r="A601">
        <v>600</v>
      </c>
      <c r="B601" t="s">
        <v>8219</v>
      </c>
      <c r="C601">
        <v>5</v>
      </c>
      <c r="M601">
        <f t="shared" si="9"/>
        <v>600</v>
      </c>
      <c r="N601" t="s">
        <v>8221</v>
      </c>
      <c r="O601">
        <v>1</v>
      </c>
    </row>
    <row r="602" spans="1:15" x14ac:dyDescent="0.35">
      <c r="A602">
        <v>601</v>
      </c>
      <c r="B602" t="s">
        <v>8219</v>
      </c>
      <c r="C602">
        <v>144</v>
      </c>
      <c r="M602">
        <f t="shared" si="9"/>
        <v>601</v>
      </c>
      <c r="N602" t="s">
        <v>8221</v>
      </c>
      <c r="O602">
        <v>14</v>
      </c>
    </row>
    <row r="603" spans="1:15" x14ac:dyDescent="0.35">
      <c r="A603">
        <v>602</v>
      </c>
      <c r="B603" t="s">
        <v>8219</v>
      </c>
      <c r="C603">
        <v>92</v>
      </c>
      <c r="M603">
        <f t="shared" si="9"/>
        <v>602</v>
      </c>
      <c r="N603" t="s">
        <v>8221</v>
      </c>
      <c r="O603">
        <v>0</v>
      </c>
    </row>
    <row r="604" spans="1:15" x14ac:dyDescent="0.35">
      <c r="A604">
        <v>603</v>
      </c>
      <c r="B604" t="s">
        <v>8219</v>
      </c>
      <c r="C604">
        <v>147</v>
      </c>
      <c r="M604">
        <f t="shared" si="9"/>
        <v>603</v>
      </c>
      <c r="N604" t="s">
        <v>8221</v>
      </c>
      <c r="O604">
        <v>0</v>
      </c>
    </row>
    <row r="605" spans="1:15" x14ac:dyDescent="0.35">
      <c r="A605">
        <v>604</v>
      </c>
      <c r="B605" t="s">
        <v>8219</v>
      </c>
      <c r="C605">
        <v>90</v>
      </c>
      <c r="M605">
        <f t="shared" si="9"/>
        <v>604</v>
      </c>
      <c r="N605" t="s">
        <v>8221</v>
      </c>
      <c r="O605">
        <v>4</v>
      </c>
    </row>
    <row r="606" spans="1:15" x14ac:dyDescent="0.35">
      <c r="A606">
        <v>605</v>
      </c>
      <c r="B606" t="s">
        <v>8219</v>
      </c>
      <c r="C606">
        <v>87</v>
      </c>
      <c r="M606">
        <f t="shared" si="9"/>
        <v>605</v>
      </c>
      <c r="N606" t="s">
        <v>8221</v>
      </c>
      <c r="O606">
        <v>3</v>
      </c>
    </row>
    <row r="607" spans="1:15" x14ac:dyDescent="0.35">
      <c r="A607">
        <v>606</v>
      </c>
      <c r="B607" t="s">
        <v>8219</v>
      </c>
      <c r="C607">
        <v>406</v>
      </c>
      <c r="M607">
        <f t="shared" si="9"/>
        <v>606</v>
      </c>
      <c r="N607" t="s">
        <v>8221</v>
      </c>
      <c r="O607">
        <v>0</v>
      </c>
    </row>
    <row r="608" spans="1:15" x14ac:dyDescent="0.35">
      <c r="A608">
        <v>607</v>
      </c>
      <c r="B608" t="s">
        <v>8219</v>
      </c>
      <c r="C608">
        <v>20</v>
      </c>
      <c r="M608">
        <f t="shared" si="9"/>
        <v>607</v>
      </c>
      <c r="N608" t="s">
        <v>8221</v>
      </c>
      <c r="O608">
        <v>5</v>
      </c>
    </row>
    <row r="609" spans="1:15" x14ac:dyDescent="0.35">
      <c r="A609">
        <v>608</v>
      </c>
      <c r="B609" t="s">
        <v>8219</v>
      </c>
      <c r="C609">
        <v>70</v>
      </c>
      <c r="M609">
        <f t="shared" si="9"/>
        <v>608</v>
      </c>
      <c r="N609" t="s">
        <v>8221</v>
      </c>
      <c r="O609">
        <v>47</v>
      </c>
    </row>
    <row r="610" spans="1:15" x14ac:dyDescent="0.35">
      <c r="A610">
        <v>609</v>
      </c>
      <c r="B610" t="s">
        <v>8219</v>
      </c>
      <c r="C610">
        <v>16</v>
      </c>
      <c r="M610">
        <f t="shared" si="9"/>
        <v>609</v>
      </c>
      <c r="N610" t="s">
        <v>8221</v>
      </c>
      <c r="O610">
        <v>0</v>
      </c>
    </row>
    <row r="611" spans="1:15" x14ac:dyDescent="0.35">
      <c r="A611">
        <v>610</v>
      </c>
      <c r="B611" t="s">
        <v>8219</v>
      </c>
      <c r="C611">
        <v>52</v>
      </c>
      <c r="M611">
        <f t="shared" si="9"/>
        <v>610</v>
      </c>
      <c r="N611" t="s">
        <v>8221</v>
      </c>
      <c r="O611">
        <v>10</v>
      </c>
    </row>
    <row r="612" spans="1:15" x14ac:dyDescent="0.35">
      <c r="A612">
        <v>611</v>
      </c>
      <c r="B612" t="s">
        <v>8219</v>
      </c>
      <c r="C612">
        <v>66</v>
      </c>
      <c r="M612">
        <f t="shared" si="9"/>
        <v>611</v>
      </c>
      <c r="N612" t="s">
        <v>8221</v>
      </c>
      <c r="O612">
        <v>11</v>
      </c>
    </row>
    <row r="613" spans="1:15" x14ac:dyDescent="0.35">
      <c r="A613">
        <v>612</v>
      </c>
      <c r="B613" t="s">
        <v>8219</v>
      </c>
      <c r="C613">
        <v>109</v>
      </c>
      <c r="M613">
        <f t="shared" si="9"/>
        <v>612</v>
      </c>
      <c r="N613" t="s">
        <v>8221</v>
      </c>
      <c r="O613">
        <v>2</v>
      </c>
    </row>
    <row r="614" spans="1:15" x14ac:dyDescent="0.35">
      <c r="A614">
        <v>613</v>
      </c>
      <c r="B614" t="s">
        <v>8219</v>
      </c>
      <c r="C614">
        <v>168</v>
      </c>
      <c r="M614">
        <f t="shared" si="9"/>
        <v>613</v>
      </c>
      <c r="N614" t="s">
        <v>8221</v>
      </c>
      <c r="O614">
        <v>2</v>
      </c>
    </row>
    <row r="615" spans="1:15" x14ac:dyDescent="0.35">
      <c r="A615">
        <v>614</v>
      </c>
      <c r="B615" t="s">
        <v>8219</v>
      </c>
      <c r="C615">
        <v>31</v>
      </c>
      <c r="M615">
        <f t="shared" si="9"/>
        <v>614</v>
      </c>
      <c r="N615" t="s">
        <v>8221</v>
      </c>
      <c r="O615">
        <v>22</v>
      </c>
    </row>
    <row r="616" spans="1:15" x14ac:dyDescent="0.35">
      <c r="A616">
        <v>615</v>
      </c>
      <c r="B616" t="s">
        <v>8219</v>
      </c>
      <c r="C616">
        <v>133</v>
      </c>
      <c r="M616">
        <f t="shared" si="9"/>
        <v>615</v>
      </c>
      <c r="N616" t="s">
        <v>8221</v>
      </c>
      <c r="O616">
        <v>8</v>
      </c>
    </row>
    <row r="617" spans="1:15" x14ac:dyDescent="0.35">
      <c r="A617">
        <v>616</v>
      </c>
      <c r="B617" t="s">
        <v>8219</v>
      </c>
      <c r="C617">
        <v>151</v>
      </c>
      <c r="M617">
        <f t="shared" si="9"/>
        <v>616</v>
      </c>
      <c r="N617" t="s">
        <v>8221</v>
      </c>
      <c r="O617">
        <v>6</v>
      </c>
    </row>
    <row r="618" spans="1:15" x14ac:dyDescent="0.35">
      <c r="A618">
        <v>617</v>
      </c>
      <c r="B618" t="s">
        <v>8219</v>
      </c>
      <c r="C618">
        <v>5</v>
      </c>
      <c r="M618">
        <f t="shared" si="9"/>
        <v>617</v>
      </c>
      <c r="N618" t="s">
        <v>8221</v>
      </c>
      <c r="O618">
        <v>1</v>
      </c>
    </row>
    <row r="619" spans="1:15" x14ac:dyDescent="0.35">
      <c r="A619">
        <v>618</v>
      </c>
      <c r="B619" t="s">
        <v>8219</v>
      </c>
      <c r="C619">
        <v>73</v>
      </c>
      <c r="M619">
        <f t="shared" si="9"/>
        <v>618</v>
      </c>
      <c r="N619" t="s">
        <v>8221</v>
      </c>
      <c r="O619">
        <v>3</v>
      </c>
    </row>
    <row r="620" spans="1:15" x14ac:dyDescent="0.35">
      <c r="A620">
        <v>619</v>
      </c>
      <c r="B620" t="s">
        <v>8219</v>
      </c>
      <c r="C620">
        <v>148</v>
      </c>
      <c r="M620">
        <f t="shared" si="9"/>
        <v>619</v>
      </c>
      <c r="N620" t="s">
        <v>8221</v>
      </c>
      <c r="O620">
        <v>0</v>
      </c>
    </row>
    <row r="621" spans="1:15" x14ac:dyDescent="0.35">
      <c r="A621">
        <v>620</v>
      </c>
      <c r="B621" t="s">
        <v>8219</v>
      </c>
      <c r="C621">
        <v>93</v>
      </c>
      <c r="M621">
        <f t="shared" si="9"/>
        <v>620</v>
      </c>
      <c r="N621" t="s">
        <v>8221</v>
      </c>
      <c r="O621">
        <v>0</v>
      </c>
    </row>
    <row r="622" spans="1:15" x14ac:dyDescent="0.35">
      <c r="A622">
        <v>621</v>
      </c>
      <c r="B622" t="s">
        <v>8219</v>
      </c>
      <c r="C622">
        <v>63</v>
      </c>
      <c r="M622">
        <f t="shared" si="9"/>
        <v>621</v>
      </c>
      <c r="N622" t="s">
        <v>8221</v>
      </c>
      <c r="O622">
        <v>0</v>
      </c>
    </row>
    <row r="623" spans="1:15" x14ac:dyDescent="0.35">
      <c r="A623">
        <v>622</v>
      </c>
      <c r="B623" t="s">
        <v>8219</v>
      </c>
      <c r="C623">
        <v>134</v>
      </c>
      <c r="M623">
        <f t="shared" si="9"/>
        <v>622</v>
      </c>
      <c r="N623" t="s">
        <v>8221</v>
      </c>
      <c r="O623">
        <v>0</v>
      </c>
    </row>
    <row r="624" spans="1:15" x14ac:dyDescent="0.35">
      <c r="A624">
        <v>623</v>
      </c>
      <c r="B624" t="s">
        <v>8219</v>
      </c>
      <c r="C624">
        <v>14</v>
      </c>
      <c r="M624">
        <f t="shared" si="9"/>
        <v>623</v>
      </c>
      <c r="N624" t="s">
        <v>8221</v>
      </c>
      <c r="O624">
        <v>0</v>
      </c>
    </row>
    <row r="625" spans="1:15" x14ac:dyDescent="0.35">
      <c r="A625">
        <v>624</v>
      </c>
      <c r="B625" t="s">
        <v>8219</v>
      </c>
      <c r="C625">
        <v>78</v>
      </c>
      <c r="M625">
        <f t="shared" si="9"/>
        <v>624</v>
      </c>
      <c r="N625" t="s">
        <v>8221</v>
      </c>
      <c r="O625">
        <v>3</v>
      </c>
    </row>
    <row r="626" spans="1:15" x14ac:dyDescent="0.35">
      <c r="A626">
        <v>625</v>
      </c>
      <c r="B626" t="s">
        <v>8219</v>
      </c>
      <c r="C626">
        <v>112</v>
      </c>
      <c r="M626">
        <f t="shared" si="9"/>
        <v>625</v>
      </c>
      <c r="N626" t="s">
        <v>8221</v>
      </c>
      <c r="O626">
        <v>0</v>
      </c>
    </row>
    <row r="627" spans="1:15" x14ac:dyDescent="0.35">
      <c r="A627">
        <v>626</v>
      </c>
      <c r="B627" t="s">
        <v>8219</v>
      </c>
      <c r="C627">
        <v>34</v>
      </c>
      <c r="M627">
        <f t="shared" si="9"/>
        <v>626</v>
      </c>
      <c r="N627" t="s">
        <v>8221</v>
      </c>
      <c r="O627">
        <v>0</v>
      </c>
    </row>
    <row r="628" spans="1:15" x14ac:dyDescent="0.35">
      <c r="A628">
        <v>627</v>
      </c>
      <c r="B628" t="s">
        <v>8219</v>
      </c>
      <c r="C628">
        <v>19</v>
      </c>
      <c r="M628">
        <f t="shared" si="9"/>
        <v>627</v>
      </c>
      <c r="N628" t="s">
        <v>8221</v>
      </c>
      <c r="O628">
        <v>1</v>
      </c>
    </row>
    <row r="629" spans="1:15" x14ac:dyDescent="0.35">
      <c r="A629">
        <v>628</v>
      </c>
      <c r="B629" t="s">
        <v>8219</v>
      </c>
      <c r="C629">
        <v>13</v>
      </c>
      <c r="M629">
        <f t="shared" si="9"/>
        <v>628</v>
      </c>
      <c r="N629" t="s">
        <v>8221</v>
      </c>
      <c r="O629">
        <v>6</v>
      </c>
    </row>
    <row r="630" spans="1:15" x14ac:dyDescent="0.35">
      <c r="A630">
        <v>629</v>
      </c>
      <c r="B630" t="s">
        <v>8219</v>
      </c>
      <c r="C630">
        <v>104</v>
      </c>
      <c r="M630">
        <f t="shared" si="9"/>
        <v>629</v>
      </c>
      <c r="N630" t="s">
        <v>8221</v>
      </c>
      <c r="O630">
        <v>1</v>
      </c>
    </row>
    <row r="631" spans="1:15" x14ac:dyDescent="0.35">
      <c r="A631">
        <v>630</v>
      </c>
      <c r="B631" t="s">
        <v>8219</v>
      </c>
      <c r="C631">
        <v>52</v>
      </c>
      <c r="M631">
        <f t="shared" si="9"/>
        <v>630</v>
      </c>
      <c r="N631" t="s">
        <v>8221</v>
      </c>
      <c r="O631">
        <v>2</v>
      </c>
    </row>
    <row r="632" spans="1:15" x14ac:dyDescent="0.35">
      <c r="A632">
        <v>631</v>
      </c>
      <c r="B632" t="s">
        <v>8219</v>
      </c>
      <c r="C632">
        <v>17</v>
      </c>
      <c r="M632">
        <f t="shared" si="9"/>
        <v>631</v>
      </c>
      <c r="N632" t="s">
        <v>8221</v>
      </c>
      <c r="O632">
        <v>0</v>
      </c>
    </row>
    <row r="633" spans="1:15" x14ac:dyDescent="0.35">
      <c r="A633">
        <v>632</v>
      </c>
      <c r="B633" t="s">
        <v>8219</v>
      </c>
      <c r="C633">
        <v>82</v>
      </c>
      <c r="M633">
        <f t="shared" si="9"/>
        <v>632</v>
      </c>
      <c r="N633" t="s">
        <v>8221</v>
      </c>
      <c r="O633">
        <v>3</v>
      </c>
    </row>
    <row r="634" spans="1:15" x14ac:dyDescent="0.35">
      <c r="A634">
        <v>633</v>
      </c>
      <c r="B634" t="s">
        <v>8219</v>
      </c>
      <c r="C634">
        <v>73</v>
      </c>
      <c r="M634">
        <f t="shared" si="9"/>
        <v>633</v>
      </c>
      <c r="N634" t="s">
        <v>8221</v>
      </c>
      <c r="O634">
        <v>3</v>
      </c>
    </row>
    <row r="635" spans="1:15" x14ac:dyDescent="0.35">
      <c r="A635">
        <v>634</v>
      </c>
      <c r="B635" t="s">
        <v>8219</v>
      </c>
      <c r="C635">
        <v>158</v>
      </c>
      <c r="M635">
        <f t="shared" si="9"/>
        <v>634</v>
      </c>
      <c r="N635" t="s">
        <v>8221</v>
      </c>
      <c r="O635">
        <v>0</v>
      </c>
    </row>
    <row r="636" spans="1:15" x14ac:dyDescent="0.35">
      <c r="A636">
        <v>635</v>
      </c>
      <c r="B636" t="s">
        <v>8219</v>
      </c>
      <c r="C636">
        <v>65</v>
      </c>
      <c r="M636">
        <f t="shared" si="9"/>
        <v>635</v>
      </c>
      <c r="N636" t="s">
        <v>8221</v>
      </c>
      <c r="O636">
        <v>6</v>
      </c>
    </row>
    <row r="637" spans="1:15" x14ac:dyDescent="0.35">
      <c r="A637">
        <v>636</v>
      </c>
      <c r="B637" t="s">
        <v>8219</v>
      </c>
      <c r="C637">
        <v>184</v>
      </c>
      <c r="M637">
        <f t="shared" si="9"/>
        <v>636</v>
      </c>
      <c r="N637" t="s">
        <v>8221</v>
      </c>
      <c r="O637">
        <v>0</v>
      </c>
    </row>
    <row r="638" spans="1:15" x14ac:dyDescent="0.35">
      <c r="A638">
        <v>637</v>
      </c>
      <c r="B638" t="s">
        <v>8219</v>
      </c>
      <c r="C638">
        <v>34</v>
      </c>
      <c r="M638">
        <f t="shared" si="9"/>
        <v>637</v>
      </c>
      <c r="N638" t="s">
        <v>8221</v>
      </c>
      <c r="O638">
        <v>19</v>
      </c>
    </row>
    <row r="639" spans="1:15" x14ac:dyDescent="0.35">
      <c r="A639">
        <v>638</v>
      </c>
      <c r="B639" t="s">
        <v>8219</v>
      </c>
      <c r="C639">
        <v>240</v>
      </c>
      <c r="M639">
        <f t="shared" si="9"/>
        <v>638</v>
      </c>
      <c r="N639" t="s">
        <v>8221</v>
      </c>
      <c r="O639">
        <v>1</v>
      </c>
    </row>
    <row r="640" spans="1:15" x14ac:dyDescent="0.35">
      <c r="A640">
        <v>639</v>
      </c>
      <c r="B640" t="s">
        <v>8219</v>
      </c>
      <c r="C640">
        <v>113</v>
      </c>
      <c r="M640">
        <f t="shared" si="9"/>
        <v>639</v>
      </c>
      <c r="N640" t="s">
        <v>8221</v>
      </c>
      <c r="O640">
        <v>2</v>
      </c>
    </row>
    <row r="641" spans="1:15" x14ac:dyDescent="0.35">
      <c r="A641">
        <v>640</v>
      </c>
      <c r="B641" t="s">
        <v>8219</v>
      </c>
      <c r="C641">
        <v>66</v>
      </c>
      <c r="M641">
        <f t="shared" si="9"/>
        <v>640</v>
      </c>
      <c r="N641" t="s">
        <v>8221</v>
      </c>
      <c r="O641">
        <v>0</v>
      </c>
    </row>
    <row r="642" spans="1:15" x14ac:dyDescent="0.35">
      <c r="A642">
        <v>641</v>
      </c>
      <c r="B642" t="s">
        <v>8219</v>
      </c>
      <c r="C642">
        <v>340</v>
      </c>
      <c r="M642">
        <f t="shared" si="9"/>
        <v>641</v>
      </c>
      <c r="N642" t="s">
        <v>8221</v>
      </c>
      <c r="O642">
        <v>11</v>
      </c>
    </row>
    <row r="643" spans="1:15" x14ac:dyDescent="0.35">
      <c r="A643">
        <v>642</v>
      </c>
      <c r="B643" t="s">
        <v>8219</v>
      </c>
      <c r="C643">
        <v>150</v>
      </c>
      <c r="M643">
        <f t="shared" si="9"/>
        <v>642</v>
      </c>
      <c r="N643" t="s">
        <v>8221</v>
      </c>
      <c r="O643">
        <v>0</v>
      </c>
    </row>
    <row r="644" spans="1:15" x14ac:dyDescent="0.35">
      <c r="A644">
        <v>643</v>
      </c>
      <c r="B644" t="s">
        <v>8219</v>
      </c>
      <c r="C644">
        <v>25</v>
      </c>
      <c r="M644">
        <f t="shared" si="9"/>
        <v>643</v>
      </c>
      <c r="N644" t="s">
        <v>8221</v>
      </c>
      <c r="O644">
        <v>0</v>
      </c>
    </row>
    <row r="645" spans="1:15" x14ac:dyDescent="0.35">
      <c r="A645">
        <v>644</v>
      </c>
      <c r="B645" t="s">
        <v>8219</v>
      </c>
      <c r="C645">
        <v>234</v>
      </c>
      <c r="M645">
        <f t="shared" ref="M645:M708" si="10">M644+1</f>
        <v>644</v>
      </c>
      <c r="N645" t="s">
        <v>8221</v>
      </c>
      <c r="O645">
        <v>1</v>
      </c>
    </row>
    <row r="646" spans="1:15" x14ac:dyDescent="0.35">
      <c r="A646">
        <v>645</v>
      </c>
      <c r="B646" t="s">
        <v>8219</v>
      </c>
      <c r="C646">
        <v>2602</v>
      </c>
      <c r="M646">
        <f t="shared" si="10"/>
        <v>645</v>
      </c>
      <c r="N646" t="s">
        <v>8221</v>
      </c>
      <c r="O646">
        <v>3</v>
      </c>
    </row>
    <row r="647" spans="1:15" x14ac:dyDescent="0.35">
      <c r="A647">
        <v>646</v>
      </c>
      <c r="B647" t="s">
        <v>8219</v>
      </c>
      <c r="C647">
        <v>248</v>
      </c>
      <c r="M647">
        <f t="shared" si="10"/>
        <v>646</v>
      </c>
      <c r="N647" t="s">
        <v>8221</v>
      </c>
      <c r="O647">
        <v>1</v>
      </c>
    </row>
    <row r="648" spans="1:15" x14ac:dyDescent="0.35">
      <c r="A648">
        <v>647</v>
      </c>
      <c r="B648" t="s">
        <v>8219</v>
      </c>
      <c r="C648">
        <v>600</v>
      </c>
      <c r="M648">
        <f t="shared" si="10"/>
        <v>647</v>
      </c>
      <c r="N648" t="s">
        <v>8221</v>
      </c>
      <c r="O648">
        <v>15</v>
      </c>
    </row>
    <row r="649" spans="1:15" x14ac:dyDescent="0.35">
      <c r="A649">
        <v>648</v>
      </c>
      <c r="B649" t="s">
        <v>8219</v>
      </c>
      <c r="C649">
        <v>293</v>
      </c>
      <c r="M649">
        <f t="shared" si="10"/>
        <v>648</v>
      </c>
      <c r="N649" t="s">
        <v>8221</v>
      </c>
      <c r="O649">
        <v>2</v>
      </c>
    </row>
    <row r="650" spans="1:15" x14ac:dyDescent="0.35">
      <c r="A650">
        <v>649</v>
      </c>
      <c r="B650" t="s">
        <v>8219</v>
      </c>
      <c r="C650">
        <v>321</v>
      </c>
      <c r="M650">
        <f t="shared" si="10"/>
        <v>649</v>
      </c>
      <c r="N650" t="s">
        <v>8221</v>
      </c>
      <c r="O650">
        <v>1</v>
      </c>
    </row>
    <row r="651" spans="1:15" x14ac:dyDescent="0.35">
      <c r="A651">
        <v>650</v>
      </c>
      <c r="B651" t="s">
        <v>8219</v>
      </c>
      <c r="C651">
        <v>81</v>
      </c>
      <c r="M651">
        <f t="shared" si="10"/>
        <v>650</v>
      </c>
      <c r="N651" t="s">
        <v>8221</v>
      </c>
      <c r="O651">
        <v>1</v>
      </c>
    </row>
    <row r="652" spans="1:15" x14ac:dyDescent="0.35">
      <c r="A652">
        <v>651</v>
      </c>
      <c r="B652" t="s">
        <v>8219</v>
      </c>
      <c r="C652">
        <v>343</v>
      </c>
      <c r="M652">
        <f t="shared" si="10"/>
        <v>651</v>
      </c>
      <c r="N652" t="s">
        <v>8221</v>
      </c>
      <c r="O652">
        <v>0</v>
      </c>
    </row>
    <row r="653" spans="1:15" x14ac:dyDescent="0.35">
      <c r="A653">
        <v>652</v>
      </c>
      <c r="B653" t="s">
        <v>8219</v>
      </c>
      <c r="C653">
        <v>336</v>
      </c>
      <c r="M653">
        <f t="shared" si="10"/>
        <v>652</v>
      </c>
      <c r="N653" t="s">
        <v>8221</v>
      </c>
      <c r="O653">
        <v>1</v>
      </c>
    </row>
    <row r="654" spans="1:15" x14ac:dyDescent="0.35">
      <c r="A654">
        <v>653</v>
      </c>
      <c r="B654" t="s">
        <v>8219</v>
      </c>
      <c r="C654">
        <v>47</v>
      </c>
      <c r="M654">
        <f t="shared" si="10"/>
        <v>653</v>
      </c>
      <c r="N654" t="s">
        <v>8221</v>
      </c>
      <c r="O654">
        <v>11</v>
      </c>
    </row>
    <row r="655" spans="1:15" x14ac:dyDescent="0.35">
      <c r="A655">
        <v>654</v>
      </c>
      <c r="B655" t="s">
        <v>8219</v>
      </c>
      <c r="C655">
        <v>76</v>
      </c>
      <c r="M655">
        <f t="shared" si="10"/>
        <v>654</v>
      </c>
      <c r="N655" t="s">
        <v>8221</v>
      </c>
      <c r="O655">
        <v>0</v>
      </c>
    </row>
    <row r="656" spans="1:15" x14ac:dyDescent="0.35">
      <c r="A656">
        <v>655</v>
      </c>
      <c r="B656" t="s">
        <v>8219</v>
      </c>
      <c r="C656">
        <v>441</v>
      </c>
      <c r="M656">
        <f t="shared" si="10"/>
        <v>655</v>
      </c>
      <c r="N656" t="s">
        <v>8221</v>
      </c>
      <c r="O656">
        <v>1</v>
      </c>
    </row>
    <row r="657" spans="1:15" x14ac:dyDescent="0.35">
      <c r="A657">
        <v>656</v>
      </c>
      <c r="B657" t="s">
        <v>8219</v>
      </c>
      <c r="C657">
        <v>916</v>
      </c>
      <c r="M657">
        <f t="shared" si="10"/>
        <v>656</v>
      </c>
      <c r="N657" t="s">
        <v>8221</v>
      </c>
      <c r="O657">
        <v>6</v>
      </c>
    </row>
    <row r="658" spans="1:15" x14ac:dyDescent="0.35">
      <c r="A658">
        <v>657</v>
      </c>
      <c r="B658" t="s">
        <v>8219</v>
      </c>
      <c r="C658">
        <v>369</v>
      </c>
      <c r="M658">
        <f t="shared" si="10"/>
        <v>657</v>
      </c>
      <c r="N658" t="s">
        <v>8221</v>
      </c>
      <c r="O658">
        <v>7</v>
      </c>
    </row>
    <row r="659" spans="1:15" x14ac:dyDescent="0.35">
      <c r="A659">
        <v>658</v>
      </c>
      <c r="B659" t="s">
        <v>8219</v>
      </c>
      <c r="C659">
        <v>20242</v>
      </c>
      <c r="M659">
        <f t="shared" si="10"/>
        <v>658</v>
      </c>
      <c r="N659" t="s">
        <v>8221</v>
      </c>
      <c r="O659">
        <v>0</v>
      </c>
    </row>
    <row r="660" spans="1:15" x14ac:dyDescent="0.35">
      <c r="A660">
        <v>659</v>
      </c>
      <c r="B660" t="s">
        <v>8219</v>
      </c>
      <c r="C660">
        <v>71</v>
      </c>
      <c r="M660">
        <f t="shared" si="10"/>
        <v>659</v>
      </c>
      <c r="N660" t="s">
        <v>8221</v>
      </c>
      <c r="O660">
        <v>16</v>
      </c>
    </row>
    <row r="661" spans="1:15" x14ac:dyDescent="0.35">
      <c r="A661">
        <v>660</v>
      </c>
      <c r="B661" t="s">
        <v>8219</v>
      </c>
      <c r="C661">
        <v>635</v>
      </c>
      <c r="M661">
        <f t="shared" si="10"/>
        <v>660</v>
      </c>
      <c r="N661" t="s">
        <v>8221</v>
      </c>
      <c r="O661">
        <v>0</v>
      </c>
    </row>
    <row r="662" spans="1:15" x14ac:dyDescent="0.35">
      <c r="A662">
        <v>661</v>
      </c>
      <c r="B662" t="s">
        <v>8219</v>
      </c>
      <c r="C662">
        <v>885</v>
      </c>
      <c r="M662">
        <f t="shared" si="10"/>
        <v>661</v>
      </c>
      <c r="N662" t="s">
        <v>8221</v>
      </c>
      <c r="O662">
        <v>0</v>
      </c>
    </row>
    <row r="663" spans="1:15" x14ac:dyDescent="0.35">
      <c r="A663">
        <v>662</v>
      </c>
      <c r="B663" t="s">
        <v>8219</v>
      </c>
      <c r="C663">
        <v>329</v>
      </c>
      <c r="M663">
        <f t="shared" si="10"/>
        <v>662</v>
      </c>
      <c r="N663" t="s">
        <v>8221</v>
      </c>
      <c r="O663">
        <v>0</v>
      </c>
    </row>
    <row r="664" spans="1:15" x14ac:dyDescent="0.35">
      <c r="A664">
        <v>663</v>
      </c>
      <c r="B664" t="s">
        <v>8219</v>
      </c>
      <c r="C664">
        <v>71</v>
      </c>
      <c r="M664">
        <f t="shared" si="10"/>
        <v>663</v>
      </c>
      <c r="N664" t="s">
        <v>8221</v>
      </c>
      <c r="O664">
        <v>12</v>
      </c>
    </row>
    <row r="665" spans="1:15" x14ac:dyDescent="0.35">
      <c r="A665">
        <v>664</v>
      </c>
      <c r="B665" t="s">
        <v>8219</v>
      </c>
      <c r="C665">
        <v>269</v>
      </c>
      <c r="M665">
        <f t="shared" si="10"/>
        <v>664</v>
      </c>
      <c r="N665" t="s">
        <v>8221</v>
      </c>
      <c r="O665">
        <v>1</v>
      </c>
    </row>
    <row r="666" spans="1:15" x14ac:dyDescent="0.35">
      <c r="A666">
        <v>665</v>
      </c>
      <c r="B666" t="s">
        <v>8219</v>
      </c>
      <c r="C666">
        <v>345</v>
      </c>
      <c r="M666">
        <f t="shared" si="10"/>
        <v>665</v>
      </c>
      <c r="N666" t="s">
        <v>8221</v>
      </c>
      <c r="O666">
        <v>3</v>
      </c>
    </row>
    <row r="667" spans="1:15" x14ac:dyDescent="0.35">
      <c r="A667">
        <v>666</v>
      </c>
      <c r="B667" t="s">
        <v>8219</v>
      </c>
      <c r="C667">
        <v>43</v>
      </c>
      <c r="M667">
        <f t="shared" si="10"/>
        <v>666</v>
      </c>
      <c r="N667" t="s">
        <v>8221</v>
      </c>
      <c r="O667">
        <v>1</v>
      </c>
    </row>
    <row r="668" spans="1:15" x14ac:dyDescent="0.35">
      <c r="A668">
        <v>667</v>
      </c>
      <c r="B668" t="s">
        <v>8219</v>
      </c>
      <c r="C668">
        <v>33</v>
      </c>
      <c r="M668">
        <f t="shared" si="10"/>
        <v>667</v>
      </c>
      <c r="N668" t="s">
        <v>8221</v>
      </c>
      <c r="O668">
        <v>4</v>
      </c>
    </row>
    <row r="669" spans="1:15" x14ac:dyDescent="0.35">
      <c r="A669">
        <v>668</v>
      </c>
      <c r="B669" t="s">
        <v>8219</v>
      </c>
      <c r="C669">
        <v>211</v>
      </c>
      <c r="M669">
        <f t="shared" si="10"/>
        <v>668</v>
      </c>
      <c r="N669" t="s">
        <v>8221</v>
      </c>
      <c r="O669">
        <v>1</v>
      </c>
    </row>
    <row r="670" spans="1:15" x14ac:dyDescent="0.35">
      <c r="A670">
        <v>669</v>
      </c>
      <c r="B670" t="s">
        <v>8219</v>
      </c>
      <c r="C670">
        <v>196</v>
      </c>
      <c r="M670">
        <f t="shared" si="10"/>
        <v>669</v>
      </c>
      <c r="N670" t="s">
        <v>8221</v>
      </c>
      <c r="O670">
        <v>3</v>
      </c>
    </row>
    <row r="671" spans="1:15" x14ac:dyDescent="0.35">
      <c r="A671">
        <v>670</v>
      </c>
      <c r="B671" t="s">
        <v>8219</v>
      </c>
      <c r="C671">
        <v>405</v>
      </c>
      <c r="M671">
        <f t="shared" si="10"/>
        <v>670</v>
      </c>
      <c r="N671" t="s">
        <v>8221</v>
      </c>
      <c r="O671">
        <v>1</v>
      </c>
    </row>
    <row r="672" spans="1:15" x14ac:dyDescent="0.35">
      <c r="A672">
        <v>671</v>
      </c>
      <c r="B672" t="s">
        <v>8219</v>
      </c>
      <c r="C672">
        <v>206</v>
      </c>
      <c r="M672">
        <f t="shared" si="10"/>
        <v>671</v>
      </c>
      <c r="N672" t="s">
        <v>8221</v>
      </c>
      <c r="O672">
        <v>0</v>
      </c>
    </row>
    <row r="673" spans="1:15" x14ac:dyDescent="0.35">
      <c r="A673">
        <v>672</v>
      </c>
      <c r="B673" t="s">
        <v>8219</v>
      </c>
      <c r="C673">
        <v>335</v>
      </c>
      <c r="M673">
        <f t="shared" si="10"/>
        <v>672</v>
      </c>
      <c r="N673" t="s">
        <v>8221</v>
      </c>
      <c r="O673">
        <v>12</v>
      </c>
    </row>
    <row r="674" spans="1:15" x14ac:dyDescent="0.35">
      <c r="A674">
        <v>673</v>
      </c>
      <c r="B674" t="s">
        <v>8219</v>
      </c>
      <c r="C674">
        <v>215</v>
      </c>
      <c r="M674">
        <f t="shared" si="10"/>
        <v>673</v>
      </c>
      <c r="N674" t="s">
        <v>8221</v>
      </c>
      <c r="O674">
        <v>0</v>
      </c>
    </row>
    <row r="675" spans="1:15" x14ac:dyDescent="0.35">
      <c r="A675">
        <v>674</v>
      </c>
      <c r="B675" t="s">
        <v>8219</v>
      </c>
      <c r="C675">
        <v>176</v>
      </c>
      <c r="M675">
        <f t="shared" si="10"/>
        <v>674</v>
      </c>
      <c r="N675" t="s">
        <v>8221</v>
      </c>
      <c r="O675">
        <v>1</v>
      </c>
    </row>
    <row r="676" spans="1:15" x14ac:dyDescent="0.35">
      <c r="A676">
        <v>675</v>
      </c>
      <c r="B676" t="s">
        <v>8219</v>
      </c>
      <c r="C676">
        <v>555</v>
      </c>
      <c r="M676">
        <f t="shared" si="10"/>
        <v>675</v>
      </c>
      <c r="N676" t="s">
        <v>8221</v>
      </c>
      <c r="O676">
        <v>0</v>
      </c>
    </row>
    <row r="677" spans="1:15" x14ac:dyDescent="0.35">
      <c r="A677">
        <v>676</v>
      </c>
      <c r="B677" t="s">
        <v>8219</v>
      </c>
      <c r="C677">
        <v>116</v>
      </c>
      <c r="M677">
        <f t="shared" si="10"/>
        <v>676</v>
      </c>
      <c r="N677" t="s">
        <v>8221</v>
      </c>
      <c r="O677">
        <v>0</v>
      </c>
    </row>
    <row r="678" spans="1:15" x14ac:dyDescent="0.35">
      <c r="A678">
        <v>677</v>
      </c>
      <c r="B678" t="s">
        <v>8219</v>
      </c>
      <c r="C678">
        <v>615</v>
      </c>
      <c r="M678">
        <f t="shared" si="10"/>
        <v>677</v>
      </c>
      <c r="N678" t="s">
        <v>8221</v>
      </c>
      <c r="O678">
        <v>2</v>
      </c>
    </row>
    <row r="679" spans="1:15" x14ac:dyDescent="0.35">
      <c r="A679">
        <v>678</v>
      </c>
      <c r="B679" t="s">
        <v>8219</v>
      </c>
      <c r="C679">
        <v>236</v>
      </c>
      <c r="M679">
        <f t="shared" si="10"/>
        <v>678</v>
      </c>
      <c r="N679" t="s">
        <v>8221</v>
      </c>
      <c r="O679">
        <v>92</v>
      </c>
    </row>
    <row r="680" spans="1:15" x14ac:dyDescent="0.35">
      <c r="A680">
        <v>679</v>
      </c>
      <c r="B680" t="s">
        <v>8219</v>
      </c>
      <c r="C680">
        <v>145</v>
      </c>
      <c r="M680">
        <f t="shared" si="10"/>
        <v>679</v>
      </c>
      <c r="N680" t="s">
        <v>8221</v>
      </c>
      <c r="O680">
        <v>0</v>
      </c>
    </row>
    <row r="681" spans="1:15" x14ac:dyDescent="0.35">
      <c r="A681">
        <v>680</v>
      </c>
      <c r="B681" t="s">
        <v>8219</v>
      </c>
      <c r="C681">
        <v>167</v>
      </c>
      <c r="M681">
        <f t="shared" si="10"/>
        <v>680</v>
      </c>
      <c r="N681" t="s">
        <v>8221</v>
      </c>
      <c r="O681">
        <v>3</v>
      </c>
    </row>
    <row r="682" spans="1:15" x14ac:dyDescent="0.35">
      <c r="A682">
        <v>681</v>
      </c>
      <c r="B682" t="s">
        <v>8219</v>
      </c>
      <c r="C682">
        <v>235</v>
      </c>
      <c r="M682">
        <f t="shared" si="10"/>
        <v>681</v>
      </c>
      <c r="N682" t="s">
        <v>8221</v>
      </c>
      <c r="O682">
        <v>10</v>
      </c>
    </row>
    <row r="683" spans="1:15" x14ac:dyDescent="0.35">
      <c r="A683">
        <v>682</v>
      </c>
      <c r="B683" t="s">
        <v>8219</v>
      </c>
      <c r="C683">
        <v>452</v>
      </c>
      <c r="M683">
        <f t="shared" si="10"/>
        <v>682</v>
      </c>
      <c r="N683" t="s">
        <v>8221</v>
      </c>
      <c r="O683">
        <v>7</v>
      </c>
    </row>
    <row r="684" spans="1:15" x14ac:dyDescent="0.35">
      <c r="A684">
        <v>683</v>
      </c>
      <c r="B684" t="s">
        <v>8219</v>
      </c>
      <c r="C684">
        <v>241</v>
      </c>
      <c r="M684">
        <f t="shared" si="10"/>
        <v>683</v>
      </c>
      <c r="N684" t="s">
        <v>8221</v>
      </c>
      <c r="O684">
        <v>3</v>
      </c>
    </row>
    <row r="685" spans="1:15" x14ac:dyDescent="0.35">
      <c r="A685">
        <v>684</v>
      </c>
      <c r="B685" t="s">
        <v>8219</v>
      </c>
      <c r="C685">
        <v>28</v>
      </c>
      <c r="M685">
        <f t="shared" si="10"/>
        <v>684</v>
      </c>
      <c r="N685" t="s">
        <v>8221</v>
      </c>
      <c r="O685">
        <v>0</v>
      </c>
    </row>
    <row r="686" spans="1:15" x14ac:dyDescent="0.35">
      <c r="A686">
        <v>685</v>
      </c>
      <c r="B686" t="s">
        <v>8219</v>
      </c>
      <c r="C686">
        <v>140</v>
      </c>
      <c r="M686">
        <f t="shared" si="10"/>
        <v>685</v>
      </c>
      <c r="N686" t="s">
        <v>8221</v>
      </c>
      <c r="O686">
        <v>1</v>
      </c>
    </row>
    <row r="687" spans="1:15" x14ac:dyDescent="0.35">
      <c r="A687">
        <v>686</v>
      </c>
      <c r="B687" t="s">
        <v>8219</v>
      </c>
      <c r="C687">
        <v>280</v>
      </c>
      <c r="M687">
        <f t="shared" si="10"/>
        <v>686</v>
      </c>
      <c r="N687" t="s">
        <v>8221</v>
      </c>
      <c r="O687">
        <v>0</v>
      </c>
    </row>
    <row r="688" spans="1:15" x14ac:dyDescent="0.35">
      <c r="A688">
        <v>687</v>
      </c>
      <c r="B688" t="s">
        <v>8219</v>
      </c>
      <c r="C688">
        <v>70</v>
      </c>
      <c r="M688">
        <f t="shared" si="10"/>
        <v>687</v>
      </c>
      <c r="N688" t="s">
        <v>8221</v>
      </c>
      <c r="O688">
        <v>9</v>
      </c>
    </row>
    <row r="689" spans="1:15" x14ac:dyDescent="0.35">
      <c r="A689">
        <v>688</v>
      </c>
      <c r="B689" t="s">
        <v>8219</v>
      </c>
      <c r="C689">
        <v>160</v>
      </c>
      <c r="M689">
        <f t="shared" si="10"/>
        <v>688</v>
      </c>
      <c r="N689" t="s">
        <v>8221</v>
      </c>
      <c r="O689">
        <v>2</v>
      </c>
    </row>
    <row r="690" spans="1:15" x14ac:dyDescent="0.35">
      <c r="A690">
        <v>689</v>
      </c>
      <c r="B690" t="s">
        <v>8219</v>
      </c>
      <c r="C690">
        <v>141</v>
      </c>
      <c r="M690">
        <f t="shared" si="10"/>
        <v>689</v>
      </c>
      <c r="N690" t="s">
        <v>8221</v>
      </c>
      <c r="O690">
        <v>1</v>
      </c>
    </row>
    <row r="691" spans="1:15" x14ac:dyDescent="0.35">
      <c r="A691">
        <v>690</v>
      </c>
      <c r="B691" t="s">
        <v>8219</v>
      </c>
      <c r="C691">
        <v>874</v>
      </c>
      <c r="M691">
        <f t="shared" si="10"/>
        <v>690</v>
      </c>
      <c r="N691" t="s">
        <v>8221</v>
      </c>
      <c r="O691">
        <v>2</v>
      </c>
    </row>
    <row r="692" spans="1:15" x14ac:dyDescent="0.35">
      <c r="A692">
        <v>691</v>
      </c>
      <c r="B692" t="s">
        <v>8219</v>
      </c>
      <c r="C692">
        <v>73</v>
      </c>
      <c r="M692">
        <f t="shared" si="10"/>
        <v>691</v>
      </c>
      <c r="N692" t="s">
        <v>8221</v>
      </c>
      <c r="O692">
        <v>11</v>
      </c>
    </row>
    <row r="693" spans="1:15" x14ac:dyDescent="0.35">
      <c r="A693">
        <v>692</v>
      </c>
      <c r="B693" t="s">
        <v>8219</v>
      </c>
      <c r="C693">
        <v>294</v>
      </c>
      <c r="M693">
        <f t="shared" si="10"/>
        <v>692</v>
      </c>
      <c r="N693" t="s">
        <v>8221</v>
      </c>
      <c r="O693">
        <v>0</v>
      </c>
    </row>
    <row r="694" spans="1:15" x14ac:dyDescent="0.35">
      <c r="A694">
        <v>693</v>
      </c>
      <c r="B694" t="s">
        <v>8219</v>
      </c>
      <c r="C694">
        <v>740</v>
      </c>
      <c r="M694">
        <f t="shared" si="10"/>
        <v>693</v>
      </c>
      <c r="N694" t="s">
        <v>8221</v>
      </c>
      <c r="O694">
        <v>0</v>
      </c>
    </row>
    <row r="695" spans="1:15" x14ac:dyDescent="0.35">
      <c r="A695">
        <v>694</v>
      </c>
      <c r="B695" t="s">
        <v>8219</v>
      </c>
      <c r="C695">
        <v>369</v>
      </c>
      <c r="M695">
        <f t="shared" si="10"/>
        <v>694</v>
      </c>
      <c r="N695" t="s">
        <v>8221</v>
      </c>
      <c r="O695">
        <v>9</v>
      </c>
    </row>
    <row r="696" spans="1:15" x14ac:dyDescent="0.35">
      <c r="A696">
        <v>695</v>
      </c>
      <c r="B696" t="s">
        <v>8219</v>
      </c>
      <c r="C696">
        <v>110</v>
      </c>
      <c r="M696">
        <f t="shared" si="10"/>
        <v>695</v>
      </c>
      <c r="N696" t="s">
        <v>8221</v>
      </c>
      <c r="O696">
        <v>0</v>
      </c>
    </row>
    <row r="697" spans="1:15" x14ac:dyDescent="0.35">
      <c r="A697">
        <v>696</v>
      </c>
      <c r="B697" t="s">
        <v>8219</v>
      </c>
      <c r="C697">
        <v>455</v>
      </c>
      <c r="M697">
        <f t="shared" si="10"/>
        <v>696</v>
      </c>
      <c r="N697" t="s">
        <v>8221</v>
      </c>
      <c r="O697">
        <v>4</v>
      </c>
    </row>
    <row r="698" spans="1:15" x14ac:dyDescent="0.35">
      <c r="A698">
        <v>697</v>
      </c>
      <c r="B698" t="s">
        <v>8219</v>
      </c>
      <c r="C698">
        <v>224</v>
      </c>
      <c r="M698">
        <f t="shared" si="10"/>
        <v>697</v>
      </c>
      <c r="N698" t="s">
        <v>8221</v>
      </c>
      <c r="O698">
        <v>1</v>
      </c>
    </row>
    <row r="699" spans="1:15" x14ac:dyDescent="0.35">
      <c r="A699">
        <v>698</v>
      </c>
      <c r="B699" t="s">
        <v>8219</v>
      </c>
      <c r="C699">
        <v>46</v>
      </c>
      <c r="M699">
        <f t="shared" si="10"/>
        <v>698</v>
      </c>
      <c r="N699" t="s">
        <v>8221</v>
      </c>
      <c r="O699">
        <v>2</v>
      </c>
    </row>
    <row r="700" spans="1:15" x14ac:dyDescent="0.35">
      <c r="A700">
        <v>699</v>
      </c>
      <c r="B700" t="s">
        <v>8219</v>
      </c>
      <c r="C700">
        <v>284</v>
      </c>
      <c r="M700">
        <f t="shared" si="10"/>
        <v>699</v>
      </c>
      <c r="N700" t="s">
        <v>8221</v>
      </c>
      <c r="O700">
        <v>0</v>
      </c>
    </row>
    <row r="701" spans="1:15" x14ac:dyDescent="0.35">
      <c r="A701">
        <v>700</v>
      </c>
      <c r="B701" t="s">
        <v>8219</v>
      </c>
      <c r="C701">
        <v>98</v>
      </c>
      <c r="M701">
        <f t="shared" si="10"/>
        <v>700</v>
      </c>
      <c r="N701" t="s">
        <v>8221</v>
      </c>
      <c r="O701">
        <v>1</v>
      </c>
    </row>
    <row r="702" spans="1:15" x14ac:dyDescent="0.35">
      <c r="A702">
        <v>701</v>
      </c>
      <c r="B702" t="s">
        <v>8219</v>
      </c>
      <c r="C702">
        <v>56</v>
      </c>
      <c r="M702">
        <f t="shared" si="10"/>
        <v>701</v>
      </c>
      <c r="N702" t="s">
        <v>8221</v>
      </c>
      <c r="O702">
        <v>17</v>
      </c>
    </row>
    <row r="703" spans="1:15" x14ac:dyDescent="0.35">
      <c r="A703">
        <v>702</v>
      </c>
      <c r="B703" t="s">
        <v>8219</v>
      </c>
      <c r="C703">
        <v>32</v>
      </c>
      <c r="M703">
        <f t="shared" si="10"/>
        <v>702</v>
      </c>
      <c r="N703" t="s">
        <v>8221</v>
      </c>
      <c r="O703">
        <v>2</v>
      </c>
    </row>
    <row r="704" spans="1:15" x14ac:dyDescent="0.35">
      <c r="A704">
        <v>703</v>
      </c>
      <c r="B704" t="s">
        <v>8219</v>
      </c>
      <c r="C704">
        <v>30</v>
      </c>
      <c r="M704">
        <f t="shared" si="10"/>
        <v>703</v>
      </c>
      <c r="N704" t="s">
        <v>8221</v>
      </c>
      <c r="O704">
        <v>3</v>
      </c>
    </row>
    <row r="705" spans="1:15" x14ac:dyDescent="0.35">
      <c r="A705">
        <v>704</v>
      </c>
      <c r="B705" t="s">
        <v>8219</v>
      </c>
      <c r="C705">
        <v>70</v>
      </c>
      <c r="M705">
        <f t="shared" si="10"/>
        <v>704</v>
      </c>
      <c r="N705" t="s">
        <v>8221</v>
      </c>
      <c r="O705">
        <v>41</v>
      </c>
    </row>
    <row r="706" spans="1:15" x14ac:dyDescent="0.35">
      <c r="A706">
        <v>705</v>
      </c>
      <c r="B706" t="s">
        <v>8219</v>
      </c>
      <c r="C706">
        <v>44</v>
      </c>
      <c r="M706">
        <f t="shared" si="10"/>
        <v>705</v>
      </c>
      <c r="N706" t="s">
        <v>8221</v>
      </c>
      <c r="O706">
        <v>2</v>
      </c>
    </row>
    <row r="707" spans="1:15" x14ac:dyDescent="0.35">
      <c r="A707">
        <v>706</v>
      </c>
      <c r="B707" t="s">
        <v>8219</v>
      </c>
      <c r="C707">
        <v>92</v>
      </c>
      <c r="M707">
        <f t="shared" si="10"/>
        <v>706</v>
      </c>
      <c r="N707" t="s">
        <v>8221</v>
      </c>
      <c r="O707">
        <v>3</v>
      </c>
    </row>
    <row r="708" spans="1:15" x14ac:dyDescent="0.35">
      <c r="A708">
        <v>707</v>
      </c>
      <c r="B708" t="s">
        <v>8219</v>
      </c>
      <c r="C708">
        <v>205</v>
      </c>
      <c r="M708">
        <f t="shared" si="10"/>
        <v>707</v>
      </c>
      <c r="N708" t="s">
        <v>8221</v>
      </c>
      <c r="O708">
        <v>8</v>
      </c>
    </row>
    <row r="709" spans="1:15" x14ac:dyDescent="0.35">
      <c r="A709">
        <v>708</v>
      </c>
      <c r="B709" t="s">
        <v>8219</v>
      </c>
      <c r="C709">
        <v>23</v>
      </c>
      <c r="M709">
        <f t="shared" ref="M709:M772" si="11">M708+1</f>
        <v>708</v>
      </c>
      <c r="N709" t="s">
        <v>8221</v>
      </c>
      <c r="O709">
        <v>0</v>
      </c>
    </row>
    <row r="710" spans="1:15" x14ac:dyDescent="0.35">
      <c r="A710">
        <v>709</v>
      </c>
      <c r="B710" t="s">
        <v>8219</v>
      </c>
      <c r="C710">
        <v>4</v>
      </c>
      <c r="M710">
        <f t="shared" si="11"/>
        <v>709</v>
      </c>
      <c r="N710" t="s">
        <v>8221</v>
      </c>
      <c r="O710">
        <v>1</v>
      </c>
    </row>
    <row r="711" spans="1:15" x14ac:dyDescent="0.35">
      <c r="A711">
        <v>710</v>
      </c>
      <c r="B711" t="s">
        <v>8219</v>
      </c>
      <c r="C711">
        <v>112</v>
      </c>
      <c r="M711">
        <f t="shared" si="11"/>
        <v>710</v>
      </c>
      <c r="N711" t="s">
        <v>8221</v>
      </c>
      <c r="O711">
        <v>3</v>
      </c>
    </row>
    <row r="712" spans="1:15" x14ac:dyDescent="0.35">
      <c r="A712">
        <v>711</v>
      </c>
      <c r="B712" t="s">
        <v>8219</v>
      </c>
      <c r="C712">
        <v>27</v>
      </c>
      <c r="M712">
        <f t="shared" si="11"/>
        <v>711</v>
      </c>
      <c r="N712" t="s">
        <v>8221</v>
      </c>
      <c r="O712">
        <v>4</v>
      </c>
    </row>
    <row r="713" spans="1:15" x14ac:dyDescent="0.35">
      <c r="A713">
        <v>712</v>
      </c>
      <c r="B713" t="s">
        <v>8219</v>
      </c>
      <c r="C713">
        <v>11</v>
      </c>
      <c r="M713">
        <f t="shared" si="11"/>
        <v>712</v>
      </c>
      <c r="N713" t="s">
        <v>8221</v>
      </c>
      <c r="O713">
        <v>9</v>
      </c>
    </row>
    <row r="714" spans="1:15" x14ac:dyDescent="0.35">
      <c r="A714">
        <v>713</v>
      </c>
      <c r="B714" t="s">
        <v>8219</v>
      </c>
      <c r="C714">
        <v>26</v>
      </c>
      <c r="M714">
        <f t="shared" si="11"/>
        <v>713</v>
      </c>
      <c r="N714" t="s">
        <v>8221</v>
      </c>
      <c r="O714">
        <v>16</v>
      </c>
    </row>
    <row r="715" spans="1:15" x14ac:dyDescent="0.35">
      <c r="A715">
        <v>714</v>
      </c>
      <c r="B715" t="s">
        <v>8219</v>
      </c>
      <c r="C715">
        <v>77</v>
      </c>
      <c r="M715">
        <f t="shared" si="11"/>
        <v>714</v>
      </c>
      <c r="N715" t="s">
        <v>8221</v>
      </c>
      <c r="O715">
        <v>1</v>
      </c>
    </row>
    <row r="716" spans="1:15" x14ac:dyDescent="0.35">
      <c r="A716">
        <v>715</v>
      </c>
      <c r="B716" t="s">
        <v>8219</v>
      </c>
      <c r="C716">
        <v>136</v>
      </c>
      <c r="M716">
        <f t="shared" si="11"/>
        <v>715</v>
      </c>
      <c r="N716" t="s">
        <v>8221</v>
      </c>
      <c r="O716">
        <v>7</v>
      </c>
    </row>
    <row r="717" spans="1:15" x14ac:dyDescent="0.35">
      <c r="A717">
        <v>716</v>
      </c>
      <c r="B717" t="s">
        <v>8219</v>
      </c>
      <c r="C717">
        <v>157</v>
      </c>
      <c r="M717">
        <f t="shared" si="11"/>
        <v>716</v>
      </c>
      <c r="N717" t="s">
        <v>8221</v>
      </c>
      <c r="O717">
        <v>0</v>
      </c>
    </row>
    <row r="718" spans="1:15" x14ac:dyDescent="0.35">
      <c r="A718">
        <v>717</v>
      </c>
      <c r="B718" t="s">
        <v>8219</v>
      </c>
      <c r="C718">
        <v>158</v>
      </c>
      <c r="M718">
        <f t="shared" si="11"/>
        <v>717</v>
      </c>
      <c r="N718" t="s">
        <v>8221</v>
      </c>
      <c r="O718">
        <v>0</v>
      </c>
    </row>
    <row r="719" spans="1:15" x14ac:dyDescent="0.35">
      <c r="A719">
        <v>718</v>
      </c>
      <c r="B719" t="s">
        <v>8219</v>
      </c>
      <c r="C719">
        <v>27</v>
      </c>
      <c r="M719">
        <f t="shared" si="11"/>
        <v>718</v>
      </c>
      <c r="N719" t="s">
        <v>8221</v>
      </c>
      <c r="O719">
        <v>0</v>
      </c>
    </row>
    <row r="720" spans="1:15" x14ac:dyDescent="0.35">
      <c r="A720">
        <v>719</v>
      </c>
      <c r="B720" t="s">
        <v>8219</v>
      </c>
      <c r="C720">
        <v>23</v>
      </c>
      <c r="M720">
        <f t="shared" si="11"/>
        <v>719</v>
      </c>
      <c r="N720" t="s">
        <v>8221</v>
      </c>
      <c r="O720">
        <v>0</v>
      </c>
    </row>
    <row r="721" spans="1:15" x14ac:dyDescent="0.35">
      <c r="A721">
        <v>720</v>
      </c>
      <c r="B721" t="s">
        <v>8219</v>
      </c>
      <c r="C721">
        <v>17</v>
      </c>
      <c r="M721">
        <f t="shared" si="11"/>
        <v>720</v>
      </c>
      <c r="N721" t="s">
        <v>8221</v>
      </c>
      <c r="O721">
        <v>0</v>
      </c>
    </row>
    <row r="722" spans="1:15" x14ac:dyDescent="0.35">
      <c r="A722">
        <v>721</v>
      </c>
      <c r="B722" t="s">
        <v>8219</v>
      </c>
      <c r="C722">
        <v>37</v>
      </c>
      <c r="M722">
        <f t="shared" si="11"/>
        <v>721</v>
      </c>
      <c r="N722" t="s">
        <v>8221</v>
      </c>
      <c r="O722">
        <v>1</v>
      </c>
    </row>
    <row r="723" spans="1:15" x14ac:dyDescent="0.35">
      <c r="A723">
        <v>722</v>
      </c>
      <c r="B723" t="s">
        <v>8219</v>
      </c>
      <c r="C723">
        <v>65</v>
      </c>
      <c r="M723">
        <f t="shared" si="11"/>
        <v>722</v>
      </c>
      <c r="N723" t="s">
        <v>8221</v>
      </c>
      <c r="O723">
        <v>2</v>
      </c>
    </row>
    <row r="724" spans="1:15" x14ac:dyDescent="0.35">
      <c r="A724">
        <v>723</v>
      </c>
      <c r="B724" t="s">
        <v>8219</v>
      </c>
      <c r="C724">
        <v>18</v>
      </c>
      <c r="M724">
        <f t="shared" si="11"/>
        <v>723</v>
      </c>
      <c r="N724" t="s">
        <v>8221</v>
      </c>
      <c r="O724">
        <v>1</v>
      </c>
    </row>
    <row r="725" spans="1:15" x14ac:dyDescent="0.35">
      <c r="A725">
        <v>724</v>
      </c>
      <c r="B725" t="s">
        <v>8219</v>
      </c>
      <c r="C725">
        <v>25</v>
      </c>
      <c r="M725">
        <f t="shared" si="11"/>
        <v>724</v>
      </c>
      <c r="N725" t="s">
        <v>8221</v>
      </c>
      <c r="O725">
        <v>15</v>
      </c>
    </row>
    <row r="726" spans="1:15" x14ac:dyDescent="0.35">
      <c r="A726">
        <v>725</v>
      </c>
      <c r="B726" t="s">
        <v>8219</v>
      </c>
      <c r="C726">
        <v>104</v>
      </c>
      <c r="M726">
        <f t="shared" si="11"/>
        <v>725</v>
      </c>
      <c r="N726" t="s">
        <v>8221</v>
      </c>
      <c r="O726">
        <v>1</v>
      </c>
    </row>
    <row r="727" spans="1:15" x14ac:dyDescent="0.35">
      <c r="A727">
        <v>726</v>
      </c>
      <c r="B727" t="s">
        <v>8219</v>
      </c>
      <c r="C727">
        <v>108</v>
      </c>
      <c r="M727">
        <f t="shared" si="11"/>
        <v>726</v>
      </c>
      <c r="N727" t="s">
        <v>8221</v>
      </c>
      <c r="O727">
        <v>1</v>
      </c>
    </row>
    <row r="728" spans="1:15" x14ac:dyDescent="0.35">
      <c r="A728">
        <v>727</v>
      </c>
      <c r="B728" t="s">
        <v>8219</v>
      </c>
      <c r="C728">
        <v>38</v>
      </c>
      <c r="M728">
        <f t="shared" si="11"/>
        <v>727</v>
      </c>
      <c r="N728" t="s">
        <v>8221</v>
      </c>
      <c r="O728">
        <v>0</v>
      </c>
    </row>
    <row r="729" spans="1:15" x14ac:dyDescent="0.35">
      <c r="A729">
        <v>728</v>
      </c>
      <c r="B729" t="s">
        <v>8219</v>
      </c>
      <c r="C729">
        <v>88</v>
      </c>
      <c r="M729">
        <f t="shared" si="11"/>
        <v>728</v>
      </c>
      <c r="N729" t="s">
        <v>8221</v>
      </c>
      <c r="O729">
        <v>39</v>
      </c>
    </row>
    <row r="730" spans="1:15" x14ac:dyDescent="0.35">
      <c r="A730">
        <v>729</v>
      </c>
      <c r="B730" t="s">
        <v>8219</v>
      </c>
      <c r="C730">
        <v>82</v>
      </c>
      <c r="M730">
        <f t="shared" si="11"/>
        <v>729</v>
      </c>
      <c r="N730" t="s">
        <v>8221</v>
      </c>
      <c r="O730">
        <v>103</v>
      </c>
    </row>
    <row r="731" spans="1:15" x14ac:dyDescent="0.35">
      <c r="A731">
        <v>730</v>
      </c>
      <c r="B731" t="s">
        <v>8219</v>
      </c>
      <c r="C731">
        <v>126</v>
      </c>
      <c r="M731">
        <f t="shared" si="11"/>
        <v>730</v>
      </c>
      <c r="N731" t="s">
        <v>8221</v>
      </c>
      <c r="O731">
        <v>0</v>
      </c>
    </row>
    <row r="732" spans="1:15" x14ac:dyDescent="0.35">
      <c r="A732">
        <v>731</v>
      </c>
      <c r="B732" t="s">
        <v>8219</v>
      </c>
      <c r="C732">
        <v>133</v>
      </c>
      <c r="M732">
        <f t="shared" si="11"/>
        <v>731</v>
      </c>
      <c r="N732" t="s">
        <v>8221</v>
      </c>
      <c r="O732">
        <v>39</v>
      </c>
    </row>
    <row r="733" spans="1:15" x14ac:dyDescent="0.35">
      <c r="A733">
        <v>732</v>
      </c>
      <c r="B733" t="s">
        <v>8219</v>
      </c>
      <c r="C733">
        <v>47</v>
      </c>
      <c r="M733">
        <f t="shared" si="11"/>
        <v>732</v>
      </c>
      <c r="N733" t="s">
        <v>8221</v>
      </c>
      <c r="O733">
        <v>15</v>
      </c>
    </row>
    <row r="734" spans="1:15" x14ac:dyDescent="0.35">
      <c r="A734">
        <v>733</v>
      </c>
      <c r="B734" t="s">
        <v>8219</v>
      </c>
      <c r="C734">
        <v>58</v>
      </c>
      <c r="M734">
        <f t="shared" si="11"/>
        <v>733</v>
      </c>
      <c r="N734" t="s">
        <v>8221</v>
      </c>
      <c r="O734">
        <v>22</v>
      </c>
    </row>
    <row r="735" spans="1:15" x14ac:dyDescent="0.35">
      <c r="A735">
        <v>734</v>
      </c>
      <c r="B735" t="s">
        <v>8219</v>
      </c>
      <c r="C735">
        <v>32</v>
      </c>
      <c r="M735">
        <f t="shared" si="11"/>
        <v>734</v>
      </c>
      <c r="N735" t="s">
        <v>8221</v>
      </c>
      <c r="O735">
        <v>92</v>
      </c>
    </row>
    <row r="736" spans="1:15" x14ac:dyDescent="0.35">
      <c r="A736">
        <v>735</v>
      </c>
      <c r="B736" t="s">
        <v>8219</v>
      </c>
      <c r="C736">
        <v>37</v>
      </c>
      <c r="M736">
        <f t="shared" si="11"/>
        <v>735</v>
      </c>
      <c r="N736" t="s">
        <v>8221</v>
      </c>
      <c r="O736">
        <v>25</v>
      </c>
    </row>
    <row r="737" spans="1:15" x14ac:dyDescent="0.35">
      <c r="A737">
        <v>736</v>
      </c>
      <c r="B737" t="s">
        <v>8219</v>
      </c>
      <c r="C737">
        <v>87</v>
      </c>
      <c r="M737">
        <f t="shared" si="11"/>
        <v>736</v>
      </c>
      <c r="N737" t="s">
        <v>8221</v>
      </c>
      <c r="O737">
        <v>19</v>
      </c>
    </row>
    <row r="738" spans="1:15" x14ac:dyDescent="0.35">
      <c r="A738">
        <v>737</v>
      </c>
      <c r="B738" t="s">
        <v>8219</v>
      </c>
      <c r="C738">
        <v>15</v>
      </c>
      <c r="M738">
        <f t="shared" si="11"/>
        <v>737</v>
      </c>
      <c r="N738" t="s">
        <v>8221</v>
      </c>
      <c r="O738">
        <v>19</v>
      </c>
    </row>
    <row r="739" spans="1:15" x14ac:dyDescent="0.35">
      <c r="A739">
        <v>738</v>
      </c>
      <c r="B739" t="s">
        <v>8219</v>
      </c>
      <c r="C739">
        <v>27</v>
      </c>
      <c r="M739">
        <f t="shared" si="11"/>
        <v>738</v>
      </c>
      <c r="N739" t="s">
        <v>8221</v>
      </c>
      <c r="O739">
        <v>13</v>
      </c>
    </row>
    <row r="740" spans="1:15" x14ac:dyDescent="0.35">
      <c r="A740">
        <v>739</v>
      </c>
      <c r="B740" t="s">
        <v>8219</v>
      </c>
      <c r="C740">
        <v>19</v>
      </c>
      <c r="M740">
        <f t="shared" si="11"/>
        <v>739</v>
      </c>
      <c r="N740" t="s">
        <v>8221</v>
      </c>
      <c r="O740">
        <v>124</v>
      </c>
    </row>
    <row r="741" spans="1:15" x14ac:dyDescent="0.35">
      <c r="A741">
        <v>740</v>
      </c>
      <c r="B741" t="s">
        <v>8219</v>
      </c>
      <c r="C741">
        <v>17</v>
      </c>
      <c r="M741">
        <f t="shared" si="11"/>
        <v>740</v>
      </c>
      <c r="N741" t="s">
        <v>8221</v>
      </c>
      <c r="O741">
        <v>4</v>
      </c>
    </row>
    <row r="742" spans="1:15" x14ac:dyDescent="0.35">
      <c r="A742">
        <v>741</v>
      </c>
      <c r="B742" t="s">
        <v>8219</v>
      </c>
      <c r="C742">
        <v>26</v>
      </c>
      <c r="M742">
        <f t="shared" si="11"/>
        <v>741</v>
      </c>
      <c r="N742" t="s">
        <v>8221</v>
      </c>
      <c r="O742">
        <v>10</v>
      </c>
    </row>
    <row r="743" spans="1:15" x14ac:dyDescent="0.35">
      <c r="A743">
        <v>742</v>
      </c>
      <c r="B743" t="s">
        <v>8219</v>
      </c>
      <c r="C743">
        <v>28</v>
      </c>
      <c r="M743">
        <f t="shared" si="11"/>
        <v>742</v>
      </c>
      <c r="N743" t="s">
        <v>8221</v>
      </c>
      <c r="O743">
        <v>15</v>
      </c>
    </row>
    <row r="744" spans="1:15" x14ac:dyDescent="0.35">
      <c r="A744">
        <v>743</v>
      </c>
      <c r="B744" t="s">
        <v>8219</v>
      </c>
      <c r="C744">
        <v>37</v>
      </c>
      <c r="M744">
        <f t="shared" si="11"/>
        <v>743</v>
      </c>
      <c r="N744" t="s">
        <v>8221</v>
      </c>
      <c r="O744">
        <v>38</v>
      </c>
    </row>
    <row r="745" spans="1:15" x14ac:dyDescent="0.35">
      <c r="A745">
        <v>744</v>
      </c>
      <c r="B745" t="s">
        <v>8219</v>
      </c>
      <c r="C745">
        <v>128</v>
      </c>
      <c r="M745">
        <f t="shared" si="11"/>
        <v>744</v>
      </c>
      <c r="N745" t="s">
        <v>8221</v>
      </c>
      <c r="O745">
        <v>152</v>
      </c>
    </row>
    <row r="746" spans="1:15" x14ac:dyDescent="0.35">
      <c r="A746">
        <v>745</v>
      </c>
      <c r="B746" t="s">
        <v>8219</v>
      </c>
      <c r="C746">
        <v>10</v>
      </c>
      <c r="M746">
        <f t="shared" si="11"/>
        <v>745</v>
      </c>
      <c r="N746" t="s">
        <v>8221</v>
      </c>
      <c r="O746">
        <v>24</v>
      </c>
    </row>
    <row r="747" spans="1:15" x14ac:dyDescent="0.35">
      <c r="A747">
        <v>746</v>
      </c>
      <c r="B747" t="s">
        <v>8219</v>
      </c>
      <c r="C747">
        <v>83</v>
      </c>
      <c r="M747">
        <f t="shared" si="11"/>
        <v>746</v>
      </c>
      <c r="N747" t="s">
        <v>8221</v>
      </c>
      <c r="O747">
        <v>76</v>
      </c>
    </row>
    <row r="748" spans="1:15" x14ac:dyDescent="0.35">
      <c r="A748">
        <v>747</v>
      </c>
      <c r="B748" t="s">
        <v>8219</v>
      </c>
      <c r="C748">
        <v>46</v>
      </c>
      <c r="M748">
        <f t="shared" si="11"/>
        <v>747</v>
      </c>
      <c r="N748" t="s">
        <v>8221</v>
      </c>
      <c r="O748">
        <v>185</v>
      </c>
    </row>
    <row r="749" spans="1:15" x14ac:dyDescent="0.35">
      <c r="A749">
        <v>748</v>
      </c>
      <c r="B749" t="s">
        <v>8219</v>
      </c>
      <c r="C749">
        <v>90</v>
      </c>
      <c r="M749">
        <f t="shared" si="11"/>
        <v>748</v>
      </c>
      <c r="N749" t="s">
        <v>8221</v>
      </c>
      <c r="O749">
        <v>33</v>
      </c>
    </row>
    <row r="750" spans="1:15" x14ac:dyDescent="0.35">
      <c r="A750">
        <v>749</v>
      </c>
      <c r="B750" t="s">
        <v>8219</v>
      </c>
      <c r="C750">
        <v>81</v>
      </c>
      <c r="M750">
        <f t="shared" si="11"/>
        <v>749</v>
      </c>
      <c r="N750" t="s">
        <v>8221</v>
      </c>
      <c r="O750">
        <v>108</v>
      </c>
    </row>
    <row r="751" spans="1:15" x14ac:dyDescent="0.35">
      <c r="A751">
        <v>750</v>
      </c>
      <c r="B751" t="s">
        <v>8219</v>
      </c>
      <c r="C751">
        <v>32</v>
      </c>
      <c r="M751">
        <f t="shared" si="11"/>
        <v>750</v>
      </c>
      <c r="N751" t="s">
        <v>8221</v>
      </c>
      <c r="O751">
        <v>29</v>
      </c>
    </row>
    <row r="752" spans="1:15" x14ac:dyDescent="0.35">
      <c r="A752">
        <v>751</v>
      </c>
      <c r="B752" t="s">
        <v>8219</v>
      </c>
      <c r="C752">
        <v>20</v>
      </c>
      <c r="M752">
        <f t="shared" si="11"/>
        <v>751</v>
      </c>
      <c r="N752" t="s">
        <v>8221</v>
      </c>
      <c r="O752">
        <v>24</v>
      </c>
    </row>
    <row r="753" spans="1:15" x14ac:dyDescent="0.35">
      <c r="A753">
        <v>752</v>
      </c>
      <c r="B753" t="s">
        <v>8219</v>
      </c>
      <c r="C753">
        <v>70</v>
      </c>
      <c r="M753">
        <f t="shared" si="11"/>
        <v>752</v>
      </c>
      <c r="N753" t="s">
        <v>8221</v>
      </c>
      <c r="O753">
        <v>4</v>
      </c>
    </row>
    <row r="754" spans="1:15" x14ac:dyDescent="0.35">
      <c r="A754">
        <v>753</v>
      </c>
      <c r="B754" t="s">
        <v>8219</v>
      </c>
      <c r="C754">
        <v>168</v>
      </c>
      <c r="M754">
        <f t="shared" si="11"/>
        <v>753</v>
      </c>
      <c r="N754" t="s">
        <v>8221</v>
      </c>
      <c r="O754">
        <v>4</v>
      </c>
    </row>
    <row r="755" spans="1:15" x14ac:dyDescent="0.35">
      <c r="A755">
        <v>754</v>
      </c>
      <c r="B755" t="s">
        <v>8219</v>
      </c>
      <c r="C755">
        <v>34</v>
      </c>
      <c r="M755">
        <f t="shared" si="11"/>
        <v>754</v>
      </c>
      <c r="N755" t="s">
        <v>8221</v>
      </c>
      <c r="O755">
        <v>15</v>
      </c>
    </row>
    <row r="756" spans="1:15" x14ac:dyDescent="0.35">
      <c r="A756">
        <v>755</v>
      </c>
      <c r="B756" t="s">
        <v>8219</v>
      </c>
      <c r="C756">
        <v>48</v>
      </c>
      <c r="M756">
        <f t="shared" si="11"/>
        <v>755</v>
      </c>
      <c r="N756" t="s">
        <v>8221</v>
      </c>
      <c r="O756">
        <v>4</v>
      </c>
    </row>
    <row r="757" spans="1:15" x14ac:dyDescent="0.35">
      <c r="A757">
        <v>756</v>
      </c>
      <c r="B757" t="s">
        <v>8219</v>
      </c>
      <c r="C757">
        <v>48</v>
      </c>
      <c r="M757">
        <f t="shared" si="11"/>
        <v>756</v>
      </c>
      <c r="N757" t="s">
        <v>8221</v>
      </c>
      <c r="O757">
        <v>139</v>
      </c>
    </row>
    <row r="758" spans="1:15" x14ac:dyDescent="0.35">
      <c r="A758">
        <v>757</v>
      </c>
      <c r="B758" t="s">
        <v>8219</v>
      </c>
      <c r="C758">
        <v>221</v>
      </c>
      <c r="M758">
        <f t="shared" si="11"/>
        <v>757</v>
      </c>
      <c r="N758" t="s">
        <v>8221</v>
      </c>
      <c r="O758">
        <v>2</v>
      </c>
    </row>
    <row r="759" spans="1:15" x14ac:dyDescent="0.35">
      <c r="A759">
        <v>758</v>
      </c>
      <c r="B759" t="s">
        <v>8219</v>
      </c>
      <c r="C759">
        <v>107</v>
      </c>
      <c r="M759">
        <f t="shared" si="11"/>
        <v>758</v>
      </c>
      <c r="N759" t="s">
        <v>8221</v>
      </c>
      <c r="O759">
        <v>18</v>
      </c>
    </row>
    <row r="760" spans="1:15" x14ac:dyDescent="0.35">
      <c r="A760">
        <v>759</v>
      </c>
      <c r="B760" t="s">
        <v>8219</v>
      </c>
      <c r="C760">
        <v>45</v>
      </c>
      <c r="M760">
        <f t="shared" si="11"/>
        <v>759</v>
      </c>
      <c r="N760" t="s">
        <v>8221</v>
      </c>
      <c r="O760">
        <v>81</v>
      </c>
    </row>
    <row r="761" spans="1:15" x14ac:dyDescent="0.35">
      <c r="A761">
        <v>760</v>
      </c>
      <c r="B761" t="s">
        <v>8219</v>
      </c>
      <c r="C761">
        <v>36</v>
      </c>
      <c r="M761">
        <f t="shared" si="11"/>
        <v>760</v>
      </c>
      <c r="N761" t="s">
        <v>8221</v>
      </c>
      <c r="O761">
        <v>86</v>
      </c>
    </row>
    <row r="762" spans="1:15" x14ac:dyDescent="0.35">
      <c r="A762">
        <v>761</v>
      </c>
      <c r="B762" t="s">
        <v>8219</v>
      </c>
      <c r="C762">
        <v>101</v>
      </c>
      <c r="M762">
        <f t="shared" si="11"/>
        <v>761</v>
      </c>
      <c r="N762" t="s">
        <v>8221</v>
      </c>
      <c r="O762">
        <v>140</v>
      </c>
    </row>
    <row r="763" spans="1:15" x14ac:dyDescent="0.35">
      <c r="A763">
        <v>762</v>
      </c>
      <c r="B763" t="s">
        <v>8219</v>
      </c>
      <c r="C763">
        <v>62</v>
      </c>
      <c r="M763">
        <f t="shared" si="11"/>
        <v>762</v>
      </c>
      <c r="N763" t="s">
        <v>8221</v>
      </c>
      <c r="O763">
        <v>37</v>
      </c>
    </row>
    <row r="764" spans="1:15" x14ac:dyDescent="0.35">
      <c r="A764">
        <v>763</v>
      </c>
      <c r="B764" t="s">
        <v>8219</v>
      </c>
      <c r="C764">
        <v>32</v>
      </c>
      <c r="M764">
        <f t="shared" si="11"/>
        <v>763</v>
      </c>
      <c r="N764" t="s">
        <v>8221</v>
      </c>
      <c r="O764">
        <v>6</v>
      </c>
    </row>
    <row r="765" spans="1:15" x14ac:dyDescent="0.35">
      <c r="A765">
        <v>764</v>
      </c>
      <c r="B765" t="s">
        <v>8219</v>
      </c>
      <c r="C765">
        <v>89</v>
      </c>
      <c r="M765">
        <f t="shared" si="11"/>
        <v>764</v>
      </c>
      <c r="N765" t="s">
        <v>8221</v>
      </c>
      <c r="O765">
        <v>113</v>
      </c>
    </row>
    <row r="766" spans="1:15" x14ac:dyDescent="0.35">
      <c r="A766">
        <v>765</v>
      </c>
      <c r="B766" t="s">
        <v>8219</v>
      </c>
      <c r="C766">
        <v>93</v>
      </c>
      <c r="M766">
        <f t="shared" si="11"/>
        <v>765</v>
      </c>
      <c r="N766" t="s">
        <v>8221</v>
      </c>
      <c r="O766">
        <v>37</v>
      </c>
    </row>
    <row r="767" spans="1:15" x14ac:dyDescent="0.35">
      <c r="A767">
        <v>766</v>
      </c>
      <c r="B767" t="s">
        <v>8219</v>
      </c>
      <c r="C767">
        <v>98</v>
      </c>
      <c r="M767">
        <f t="shared" si="11"/>
        <v>766</v>
      </c>
      <c r="N767" t="s">
        <v>8221</v>
      </c>
      <c r="O767">
        <v>18</v>
      </c>
    </row>
    <row r="768" spans="1:15" x14ac:dyDescent="0.35">
      <c r="A768">
        <v>767</v>
      </c>
      <c r="B768" t="s">
        <v>8219</v>
      </c>
      <c r="C768">
        <v>82</v>
      </c>
      <c r="M768">
        <f t="shared" si="11"/>
        <v>767</v>
      </c>
      <c r="N768" t="s">
        <v>8221</v>
      </c>
      <c r="O768">
        <v>75</v>
      </c>
    </row>
    <row r="769" spans="1:15" x14ac:dyDescent="0.35">
      <c r="A769">
        <v>768</v>
      </c>
      <c r="B769" t="s">
        <v>8219</v>
      </c>
      <c r="C769">
        <v>116</v>
      </c>
      <c r="M769">
        <f t="shared" si="11"/>
        <v>768</v>
      </c>
      <c r="N769" t="s">
        <v>8221</v>
      </c>
      <c r="O769">
        <v>52</v>
      </c>
    </row>
    <row r="770" spans="1:15" x14ac:dyDescent="0.35">
      <c r="A770">
        <v>769</v>
      </c>
      <c r="B770" t="s">
        <v>8219</v>
      </c>
      <c r="C770">
        <v>52</v>
      </c>
      <c r="M770">
        <f t="shared" si="11"/>
        <v>769</v>
      </c>
      <c r="N770" t="s">
        <v>8221</v>
      </c>
      <c r="O770">
        <v>122</v>
      </c>
    </row>
    <row r="771" spans="1:15" x14ac:dyDescent="0.35">
      <c r="A771">
        <v>770</v>
      </c>
      <c r="B771" t="s">
        <v>8219</v>
      </c>
      <c r="C771">
        <v>23</v>
      </c>
      <c r="M771">
        <f t="shared" si="11"/>
        <v>770</v>
      </c>
      <c r="N771" t="s">
        <v>8221</v>
      </c>
      <c r="O771">
        <v>8</v>
      </c>
    </row>
    <row r="772" spans="1:15" x14ac:dyDescent="0.35">
      <c r="A772">
        <v>771</v>
      </c>
      <c r="B772" t="s">
        <v>8219</v>
      </c>
      <c r="C772">
        <v>77</v>
      </c>
      <c r="M772">
        <f t="shared" si="11"/>
        <v>771</v>
      </c>
      <c r="N772" t="s">
        <v>8221</v>
      </c>
      <c r="O772">
        <v>8</v>
      </c>
    </row>
    <row r="773" spans="1:15" x14ac:dyDescent="0.35">
      <c r="A773">
        <v>772</v>
      </c>
      <c r="B773" t="s">
        <v>8219</v>
      </c>
      <c r="C773">
        <v>49</v>
      </c>
      <c r="M773">
        <f t="shared" ref="M773:M836" si="12">M772+1</f>
        <v>772</v>
      </c>
      <c r="N773" t="s">
        <v>8221</v>
      </c>
      <c r="O773">
        <v>96</v>
      </c>
    </row>
    <row r="774" spans="1:15" x14ac:dyDescent="0.35">
      <c r="A774">
        <v>773</v>
      </c>
      <c r="B774" t="s">
        <v>8219</v>
      </c>
      <c r="C774">
        <v>59</v>
      </c>
      <c r="M774">
        <f t="shared" si="12"/>
        <v>773</v>
      </c>
      <c r="N774" t="s">
        <v>8221</v>
      </c>
      <c r="O774">
        <v>9</v>
      </c>
    </row>
    <row r="775" spans="1:15" x14ac:dyDescent="0.35">
      <c r="A775">
        <v>774</v>
      </c>
      <c r="B775" t="s">
        <v>8219</v>
      </c>
      <c r="C775">
        <v>113</v>
      </c>
      <c r="M775">
        <f t="shared" si="12"/>
        <v>774</v>
      </c>
      <c r="N775" t="s">
        <v>8221</v>
      </c>
      <c r="O775">
        <v>2</v>
      </c>
    </row>
    <row r="776" spans="1:15" x14ac:dyDescent="0.35">
      <c r="A776">
        <v>775</v>
      </c>
      <c r="B776" t="s">
        <v>8219</v>
      </c>
      <c r="C776">
        <v>34</v>
      </c>
      <c r="M776">
        <f t="shared" si="12"/>
        <v>775</v>
      </c>
      <c r="N776" t="s">
        <v>8221</v>
      </c>
      <c r="O776">
        <v>26</v>
      </c>
    </row>
    <row r="777" spans="1:15" x14ac:dyDescent="0.35">
      <c r="A777">
        <v>776</v>
      </c>
      <c r="B777" t="s">
        <v>8219</v>
      </c>
      <c r="C777">
        <v>42</v>
      </c>
      <c r="M777">
        <f t="shared" si="12"/>
        <v>776</v>
      </c>
      <c r="N777" t="s">
        <v>8221</v>
      </c>
      <c r="O777">
        <v>23</v>
      </c>
    </row>
    <row r="778" spans="1:15" x14ac:dyDescent="0.35">
      <c r="A778">
        <v>777</v>
      </c>
      <c r="B778" t="s">
        <v>8219</v>
      </c>
      <c r="C778">
        <v>42</v>
      </c>
      <c r="M778">
        <f t="shared" si="12"/>
        <v>777</v>
      </c>
      <c r="N778" t="s">
        <v>8221</v>
      </c>
      <c r="O778">
        <v>0</v>
      </c>
    </row>
    <row r="779" spans="1:15" x14ac:dyDescent="0.35">
      <c r="A779">
        <v>778</v>
      </c>
      <c r="B779" t="s">
        <v>8219</v>
      </c>
      <c r="C779">
        <v>49</v>
      </c>
      <c r="M779">
        <f t="shared" si="12"/>
        <v>778</v>
      </c>
      <c r="N779" t="s">
        <v>8221</v>
      </c>
      <c r="O779">
        <v>140</v>
      </c>
    </row>
    <row r="780" spans="1:15" x14ac:dyDescent="0.35">
      <c r="A780">
        <v>779</v>
      </c>
      <c r="B780" t="s">
        <v>8219</v>
      </c>
      <c r="C780">
        <v>56</v>
      </c>
      <c r="M780">
        <f t="shared" si="12"/>
        <v>779</v>
      </c>
      <c r="N780" t="s">
        <v>8221</v>
      </c>
      <c r="O780">
        <v>0</v>
      </c>
    </row>
    <row r="781" spans="1:15" x14ac:dyDescent="0.35">
      <c r="A781">
        <v>780</v>
      </c>
      <c r="B781" t="s">
        <v>8219</v>
      </c>
      <c r="C781">
        <v>25</v>
      </c>
      <c r="M781">
        <f t="shared" si="12"/>
        <v>780</v>
      </c>
      <c r="N781" t="s">
        <v>8221</v>
      </c>
      <c r="O781">
        <v>6</v>
      </c>
    </row>
    <row r="782" spans="1:15" x14ac:dyDescent="0.35">
      <c r="A782">
        <v>781</v>
      </c>
      <c r="B782" t="s">
        <v>8219</v>
      </c>
      <c r="C782">
        <v>52</v>
      </c>
      <c r="M782">
        <f t="shared" si="12"/>
        <v>781</v>
      </c>
      <c r="N782" t="s">
        <v>8221</v>
      </c>
      <c r="O782">
        <v>100</v>
      </c>
    </row>
    <row r="783" spans="1:15" x14ac:dyDescent="0.35">
      <c r="A783">
        <v>782</v>
      </c>
      <c r="B783" t="s">
        <v>8219</v>
      </c>
      <c r="C783">
        <v>34</v>
      </c>
      <c r="M783">
        <f t="shared" si="12"/>
        <v>782</v>
      </c>
      <c r="N783" t="s">
        <v>8221</v>
      </c>
      <c r="O783">
        <v>0</v>
      </c>
    </row>
    <row r="784" spans="1:15" x14ac:dyDescent="0.35">
      <c r="A784">
        <v>783</v>
      </c>
      <c r="B784" t="s">
        <v>8219</v>
      </c>
      <c r="C784">
        <v>67</v>
      </c>
      <c r="M784">
        <f t="shared" si="12"/>
        <v>783</v>
      </c>
      <c r="N784" t="s">
        <v>8221</v>
      </c>
      <c r="O784">
        <v>4</v>
      </c>
    </row>
    <row r="785" spans="1:15" x14ac:dyDescent="0.35">
      <c r="A785">
        <v>784</v>
      </c>
      <c r="B785" t="s">
        <v>8219</v>
      </c>
      <c r="C785">
        <v>70</v>
      </c>
      <c r="M785">
        <f t="shared" si="12"/>
        <v>784</v>
      </c>
      <c r="N785" t="s">
        <v>8221</v>
      </c>
      <c r="O785">
        <v>8</v>
      </c>
    </row>
    <row r="786" spans="1:15" x14ac:dyDescent="0.35">
      <c r="A786">
        <v>785</v>
      </c>
      <c r="B786" t="s">
        <v>8219</v>
      </c>
      <c r="C786">
        <v>89</v>
      </c>
      <c r="M786">
        <f t="shared" si="12"/>
        <v>785</v>
      </c>
      <c r="N786" t="s">
        <v>8221</v>
      </c>
      <c r="O786">
        <v>0</v>
      </c>
    </row>
    <row r="787" spans="1:15" x14ac:dyDescent="0.35">
      <c r="A787">
        <v>786</v>
      </c>
      <c r="B787" t="s">
        <v>8219</v>
      </c>
      <c r="C787">
        <v>107</v>
      </c>
      <c r="M787">
        <f t="shared" si="12"/>
        <v>786</v>
      </c>
      <c r="N787" t="s">
        <v>8221</v>
      </c>
      <c r="O787">
        <v>16</v>
      </c>
    </row>
    <row r="788" spans="1:15" x14ac:dyDescent="0.35">
      <c r="A788">
        <v>787</v>
      </c>
      <c r="B788" t="s">
        <v>8219</v>
      </c>
      <c r="C788">
        <v>159</v>
      </c>
      <c r="M788">
        <f t="shared" si="12"/>
        <v>787</v>
      </c>
      <c r="N788" t="s">
        <v>8221</v>
      </c>
      <c r="O788">
        <v>2</v>
      </c>
    </row>
    <row r="789" spans="1:15" x14ac:dyDescent="0.35">
      <c r="A789">
        <v>788</v>
      </c>
      <c r="B789" t="s">
        <v>8219</v>
      </c>
      <c r="C789">
        <v>181</v>
      </c>
      <c r="M789">
        <f t="shared" si="12"/>
        <v>788</v>
      </c>
      <c r="N789" t="s">
        <v>8221</v>
      </c>
      <c r="O789">
        <v>48</v>
      </c>
    </row>
    <row r="790" spans="1:15" x14ac:dyDescent="0.35">
      <c r="A790">
        <v>789</v>
      </c>
      <c r="B790" t="s">
        <v>8219</v>
      </c>
      <c r="C790">
        <v>131</v>
      </c>
      <c r="M790">
        <f t="shared" si="12"/>
        <v>789</v>
      </c>
      <c r="N790" t="s">
        <v>8221</v>
      </c>
      <c r="O790">
        <v>2</v>
      </c>
    </row>
    <row r="791" spans="1:15" x14ac:dyDescent="0.35">
      <c r="A791">
        <v>790</v>
      </c>
      <c r="B791" t="s">
        <v>8219</v>
      </c>
      <c r="C791">
        <v>125</v>
      </c>
      <c r="M791">
        <f t="shared" si="12"/>
        <v>790</v>
      </c>
      <c r="N791" t="s">
        <v>8221</v>
      </c>
      <c r="O791">
        <v>2</v>
      </c>
    </row>
    <row r="792" spans="1:15" x14ac:dyDescent="0.35">
      <c r="A792">
        <v>791</v>
      </c>
      <c r="B792" t="s">
        <v>8219</v>
      </c>
      <c r="C792">
        <v>61</v>
      </c>
      <c r="M792">
        <f t="shared" si="12"/>
        <v>791</v>
      </c>
      <c r="N792" t="s">
        <v>8221</v>
      </c>
      <c r="O792">
        <v>1</v>
      </c>
    </row>
    <row r="793" spans="1:15" x14ac:dyDescent="0.35">
      <c r="A793">
        <v>792</v>
      </c>
      <c r="B793" t="s">
        <v>8219</v>
      </c>
      <c r="C793">
        <v>90</v>
      </c>
      <c r="M793">
        <f t="shared" si="12"/>
        <v>792</v>
      </c>
      <c r="N793" t="s">
        <v>8221</v>
      </c>
      <c r="O793">
        <v>17</v>
      </c>
    </row>
    <row r="794" spans="1:15" x14ac:dyDescent="0.35">
      <c r="A794">
        <v>793</v>
      </c>
      <c r="B794" t="s">
        <v>8219</v>
      </c>
      <c r="C794">
        <v>35</v>
      </c>
      <c r="M794">
        <f t="shared" si="12"/>
        <v>793</v>
      </c>
      <c r="N794" t="s">
        <v>8221</v>
      </c>
      <c r="O794">
        <v>0</v>
      </c>
    </row>
    <row r="795" spans="1:15" x14ac:dyDescent="0.35">
      <c r="A795">
        <v>794</v>
      </c>
      <c r="B795" t="s">
        <v>8219</v>
      </c>
      <c r="C795">
        <v>90</v>
      </c>
      <c r="M795">
        <f t="shared" si="12"/>
        <v>794</v>
      </c>
      <c r="N795" t="s">
        <v>8221</v>
      </c>
      <c r="O795">
        <v>11</v>
      </c>
    </row>
    <row r="796" spans="1:15" x14ac:dyDescent="0.35">
      <c r="A796">
        <v>795</v>
      </c>
      <c r="B796" t="s">
        <v>8219</v>
      </c>
      <c r="C796">
        <v>4</v>
      </c>
      <c r="M796">
        <f t="shared" si="12"/>
        <v>795</v>
      </c>
      <c r="N796" t="s">
        <v>8221</v>
      </c>
      <c r="O796">
        <v>95</v>
      </c>
    </row>
    <row r="797" spans="1:15" x14ac:dyDescent="0.35">
      <c r="A797">
        <v>796</v>
      </c>
      <c r="B797" t="s">
        <v>8219</v>
      </c>
      <c r="C797">
        <v>120</v>
      </c>
      <c r="M797">
        <f t="shared" si="12"/>
        <v>796</v>
      </c>
      <c r="N797" t="s">
        <v>8221</v>
      </c>
      <c r="O797">
        <v>13</v>
      </c>
    </row>
    <row r="798" spans="1:15" x14ac:dyDescent="0.35">
      <c r="A798">
        <v>797</v>
      </c>
      <c r="B798" t="s">
        <v>8219</v>
      </c>
      <c r="C798">
        <v>14</v>
      </c>
      <c r="M798">
        <f t="shared" si="12"/>
        <v>797</v>
      </c>
      <c r="N798" t="s">
        <v>8221</v>
      </c>
      <c r="O798">
        <v>2</v>
      </c>
    </row>
    <row r="799" spans="1:15" x14ac:dyDescent="0.35">
      <c r="A799">
        <v>798</v>
      </c>
      <c r="B799" t="s">
        <v>8219</v>
      </c>
      <c r="C799">
        <v>27</v>
      </c>
      <c r="M799">
        <f t="shared" si="12"/>
        <v>798</v>
      </c>
      <c r="N799" t="s">
        <v>8221</v>
      </c>
      <c r="O799">
        <v>2</v>
      </c>
    </row>
    <row r="800" spans="1:15" x14ac:dyDescent="0.35">
      <c r="A800">
        <v>799</v>
      </c>
      <c r="B800" t="s">
        <v>8219</v>
      </c>
      <c r="C800">
        <v>49</v>
      </c>
      <c r="M800">
        <f t="shared" si="12"/>
        <v>799</v>
      </c>
      <c r="N800" t="s">
        <v>8221</v>
      </c>
      <c r="O800">
        <v>3</v>
      </c>
    </row>
    <row r="801" spans="1:15" x14ac:dyDescent="0.35">
      <c r="A801">
        <v>800</v>
      </c>
      <c r="B801" t="s">
        <v>8219</v>
      </c>
      <c r="C801">
        <v>102</v>
      </c>
      <c r="M801">
        <f t="shared" si="12"/>
        <v>800</v>
      </c>
      <c r="N801" t="s">
        <v>8221</v>
      </c>
      <c r="O801">
        <v>0</v>
      </c>
    </row>
    <row r="802" spans="1:15" x14ac:dyDescent="0.35">
      <c r="A802">
        <v>801</v>
      </c>
      <c r="B802" t="s">
        <v>8219</v>
      </c>
      <c r="C802">
        <v>3</v>
      </c>
      <c r="M802">
        <f t="shared" si="12"/>
        <v>801</v>
      </c>
      <c r="N802" t="s">
        <v>8221</v>
      </c>
      <c r="O802">
        <v>0</v>
      </c>
    </row>
    <row r="803" spans="1:15" x14ac:dyDescent="0.35">
      <c r="A803">
        <v>802</v>
      </c>
      <c r="B803" t="s">
        <v>8219</v>
      </c>
      <c r="C803">
        <v>25</v>
      </c>
      <c r="M803">
        <f t="shared" si="12"/>
        <v>802</v>
      </c>
      <c r="N803" t="s">
        <v>8221</v>
      </c>
      <c r="O803">
        <v>0</v>
      </c>
    </row>
    <row r="804" spans="1:15" x14ac:dyDescent="0.35">
      <c r="A804">
        <v>803</v>
      </c>
      <c r="B804" t="s">
        <v>8219</v>
      </c>
      <c r="C804">
        <v>118</v>
      </c>
      <c r="M804">
        <f t="shared" si="12"/>
        <v>803</v>
      </c>
      <c r="N804" t="s">
        <v>8221</v>
      </c>
      <c r="O804">
        <v>2</v>
      </c>
    </row>
    <row r="805" spans="1:15" x14ac:dyDescent="0.35">
      <c r="A805">
        <v>804</v>
      </c>
      <c r="B805" t="s">
        <v>8219</v>
      </c>
      <c r="C805">
        <v>57</v>
      </c>
      <c r="M805">
        <f t="shared" si="12"/>
        <v>804</v>
      </c>
      <c r="N805" t="s">
        <v>8221</v>
      </c>
      <c r="O805">
        <v>24</v>
      </c>
    </row>
    <row r="806" spans="1:15" x14ac:dyDescent="0.35">
      <c r="A806">
        <v>805</v>
      </c>
      <c r="B806" t="s">
        <v>8219</v>
      </c>
      <c r="C806">
        <v>11</v>
      </c>
      <c r="M806">
        <f t="shared" si="12"/>
        <v>805</v>
      </c>
      <c r="N806" t="s">
        <v>8221</v>
      </c>
      <c r="O806">
        <v>25</v>
      </c>
    </row>
    <row r="807" spans="1:15" x14ac:dyDescent="0.35">
      <c r="A807">
        <v>806</v>
      </c>
      <c r="B807" t="s">
        <v>8219</v>
      </c>
      <c r="C807">
        <v>33</v>
      </c>
      <c r="M807">
        <f t="shared" si="12"/>
        <v>806</v>
      </c>
      <c r="N807" t="s">
        <v>8221</v>
      </c>
      <c r="O807">
        <v>3</v>
      </c>
    </row>
    <row r="808" spans="1:15" x14ac:dyDescent="0.35">
      <c r="A808">
        <v>807</v>
      </c>
      <c r="B808" t="s">
        <v>8219</v>
      </c>
      <c r="C808">
        <v>40</v>
      </c>
      <c r="M808">
        <f t="shared" si="12"/>
        <v>807</v>
      </c>
      <c r="N808" t="s">
        <v>8221</v>
      </c>
      <c r="O808">
        <v>41</v>
      </c>
    </row>
    <row r="809" spans="1:15" x14ac:dyDescent="0.35">
      <c r="A809">
        <v>808</v>
      </c>
      <c r="B809" t="s">
        <v>8219</v>
      </c>
      <c r="C809">
        <v>50</v>
      </c>
      <c r="M809">
        <f t="shared" si="12"/>
        <v>808</v>
      </c>
      <c r="N809" t="s">
        <v>8221</v>
      </c>
      <c r="O809">
        <v>2</v>
      </c>
    </row>
    <row r="810" spans="1:15" x14ac:dyDescent="0.35">
      <c r="A810">
        <v>809</v>
      </c>
      <c r="B810" t="s">
        <v>8219</v>
      </c>
      <c r="C810">
        <v>38</v>
      </c>
      <c r="M810">
        <f t="shared" si="12"/>
        <v>809</v>
      </c>
      <c r="N810" t="s">
        <v>8221</v>
      </c>
      <c r="O810">
        <v>4</v>
      </c>
    </row>
    <row r="811" spans="1:15" x14ac:dyDescent="0.35">
      <c r="A811">
        <v>810</v>
      </c>
      <c r="B811" t="s">
        <v>8219</v>
      </c>
      <c r="C811">
        <v>96</v>
      </c>
      <c r="M811">
        <f t="shared" si="12"/>
        <v>810</v>
      </c>
      <c r="N811" t="s">
        <v>8221</v>
      </c>
      <c r="O811">
        <v>99</v>
      </c>
    </row>
    <row r="812" spans="1:15" x14ac:dyDescent="0.35">
      <c r="A812">
        <v>811</v>
      </c>
      <c r="B812" t="s">
        <v>8219</v>
      </c>
      <c r="C812">
        <v>48</v>
      </c>
      <c r="M812">
        <f t="shared" si="12"/>
        <v>811</v>
      </c>
      <c r="N812" t="s">
        <v>8221</v>
      </c>
      <c r="O812">
        <v>4</v>
      </c>
    </row>
    <row r="813" spans="1:15" x14ac:dyDescent="0.35">
      <c r="A813">
        <v>812</v>
      </c>
      <c r="B813" t="s">
        <v>8219</v>
      </c>
      <c r="C813">
        <v>33</v>
      </c>
      <c r="M813">
        <f t="shared" si="12"/>
        <v>812</v>
      </c>
      <c r="N813" t="s">
        <v>8221</v>
      </c>
      <c r="O813">
        <v>4</v>
      </c>
    </row>
    <row r="814" spans="1:15" x14ac:dyDescent="0.35">
      <c r="A814">
        <v>813</v>
      </c>
      <c r="B814" t="s">
        <v>8219</v>
      </c>
      <c r="C814">
        <v>226</v>
      </c>
      <c r="M814">
        <f t="shared" si="12"/>
        <v>813</v>
      </c>
      <c r="N814" t="s">
        <v>8221</v>
      </c>
      <c r="O814">
        <v>38</v>
      </c>
    </row>
    <row r="815" spans="1:15" x14ac:dyDescent="0.35">
      <c r="A815">
        <v>814</v>
      </c>
      <c r="B815" t="s">
        <v>8219</v>
      </c>
      <c r="C815">
        <v>14</v>
      </c>
      <c r="M815">
        <f t="shared" si="12"/>
        <v>814</v>
      </c>
      <c r="N815" t="s">
        <v>8221</v>
      </c>
      <c r="O815">
        <v>285</v>
      </c>
    </row>
    <row r="816" spans="1:15" x14ac:dyDescent="0.35">
      <c r="A816">
        <v>815</v>
      </c>
      <c r="B816" t="s">
        <v>8219</v>
      </c>
      <c r="C816">
        <v>20</v>
      </c>
      <c r="M816">
        <f t="shared" si="12"/>
        <v>815</v>
      </c>
      <c r="N816" t="s">
        <v>8221</v>
      </c>
      <c r="O816">
        <v>1</v>
      </c>
    </row>
    <row r="817" spans="1:15" x14ac:dyDescent="0.35">
      <c r="A817">
        <v>816</v>
      </c>
      <c r="B817" t="s">
        <v>8219</v>
      </c>
      <c r="C817">
        <v>25</v>
      </c>
      <c r="M817">
        <f t="shared" si="12"/>
        <v>816</v>
      </c>
      <c r="N817" t="s">
        <v>8221</v>
      </c>
      <c r="O817">
        <v>42</v>
      </c>
    </row>
    <row r="818" spans="1:15" x14ac:dyDescent="0.35">
      <c r="A818">
        <v>817</v>
      </c>
      <c r="B818" t="s">
        <v>8219</v>
      </c>
      <c r="C818">
        <v>90</v>
      </c>
      <c r="M818">
        <f t="shared" si="12"/>
        <v>817</v>
      </c>
      <c r="N818" t="s">
        <v>8221</v>
      </c>
      <c r="O818">
        <v>26</v>
      </c>
    </row>
    <row r="819" spans="1:15" x14ac:dyDescent="0.35">
      <c r="A819">
        <v>818</v>
      </c>
      <c r="B819" t="s">
        <v>8219</v>
      </c>
      <c r="C819">
        <v>11</v>
      </c>
      <c r="M819">
        <f t="shared" si="12"/>
        <v>818</v>
      </c>
      <c r="N819" t="s">
        <v>8221</v>
      </c>
      <c r="O819">
        <v>2</v>
      </c>
    </row>
    <row r="820" spans="1:15" x14ac:dyDescent="0.35">
      <c r="A820">
        <v>819</v>
      </c>
      <c r="B820" t="s">
        <v>8219</v>
      </c>
      <c r="C820">
        <v>55</v>
      </c>
      <c r="M820">
        <f t="shared" si="12"/>
        <v>819</v>
      </c>
      <c r="N820" t="s">
        <v>8221</v>
      </c>
      <c r="O820">
        <v>4</v>
      </c>
    </row>
    <row r="821" spans="1:15" x14ac:dyDescent="0.35">
      <c r="A821">
        <v>820</v>
      </c>
      <c r="B821" t="s">
        <v>8219</v>
      </c>
      <c r="C821">
        <v>30</v>
      </c>
      <c r="M821">
        <f t="shared" si="12"/>
        <v>820</v>
      </c>
      <c r="N821" t="s">
        <v>8221</v>
      </c>
      <c r="O821">
        <v>6</v>
      </c>
    </row>
    <row r="822" spans="1:15" x14ac:dyDescent="0.35">
      <c r="A822">
        <v>821</v>
      </c>
      <c r="B822" t="s">
        <v>8219</v>
      </c>
      <c r="C822">
        <v>28</v>
      </c>
      <c r="M822">
        <f t="shared" si="12"/>
        <v>821</v>
      </c>
      <c r="N822" t="s">
        <v>8221</v>
      </c>
      <c r="O822">
        <v>70</v>
      </c>
    </row>
    <row r="823" spans="1:15" x14ac:dyDescent="0.35">
      <c r="A823">
        <v>822</v>
      </c>
      <c r="B823" t="s">
        <v>8219</v>
      </c>
      <c r="C823">
        <v>45</v>
      </c>
      <c r="M823">
        <f t="shared" si="12"/>
        <v>822</v>
      </c>
      <c r="N823" t="s">
        <v>8221</v>
      </c>
      <c r="O823">
        <v>9</v>
      </c>
    </row>
    <row r="824" spans="1:15" x14ac:dyDescent="0.35">
      <c r="A824">
        <v>823</v>
      </c>
      <c r="B824" t="s">
        <v>8219</v>
      </c>
      <c r="C824">
        <v>13</v>
      </c>
      <c r="M824">
        <f t="shared" si="12"/>
        <v>823</v>
      </c>
      <c r="N824" t="s">
        <v>8221</v>
      </c>
      <c r="O824">
        <v>8</v>
      </c>
    </row>
    <row r="825" spans="1:15" x14ac:dyDescent="0.35">
      <c r="A825">
        <v>824</v>
      </c>
      <c r="B825" t="s">
        <v>8219</v>
      </c>
      <c r="C825">
        <v>40</v>
      </c>
      <c r="M825">
        <f t="shared" si="12"/>
        <v>824</v>
      </c>
      <c r="N825" t="s">
        <v>8221</v>
      </c>
      <c r="O825">
        <v>105</v>
      </c>
    </row>
    <row r="826" spans="1:15" x14ac:dyDescent="0.35">
      <c r="A826">
        <v>825</v>
      </c>
      <c r="B826" t="s">
        <v>8219</v>
      </c>
      <c r="C826">
        <v>21</v>
      </c>
      <c r="M826">
        <f t="shared" si="12"/>
        <v>825</v>
      </c>
      <c r="N826" t="s">
        <v>8221</v>
      </c>
      <c r="O826">
        <v>12</v>
      </c>
    </row>
    <row r="827" spans="1:15" x14ac:dyDescent="0.35">
      <c r="A827">
        <v>826</v>
      </c>
      <c r="B827" t="s">
        <v>8219</v>
      </c>
      <c r="C827">
        <v>134</v>
      </c>
      <c r="M827">
        <f t="shared" si="12"/>
        <v>826</v>
      </c>
      <c r="N827" t="s">
        <v>8221</v>
      </c>
      <c r="O827">
        <v>0</v>
      </c>
    </row>
    <row r="828" spans="1:15" x14ac:dyDescent="0.35">
      <c r="A828">
        <v>827</v>
      </c>
      <c r="B828" t="s">
        <v>8219</v>
      </c>
      <c r="C828">
        <v>20</v>
      </c>
      <c r="M828">
        <f t="shared" si="12"/>
        <v>827</v>
      </c>
      <c r="N828" t="s">
        <v>8221</v>
      </c>
      <c r="O828">
        <v>16</v>
      </c>
    </row>
    <row r="829" spans="1:15" x14ac:dyDescent="0.35">
      <c r="A829">
        <v>828</v>
      </c>
      <c r="B829" t="s">
        <v>8219</v>
      </c>
      <c r="C829">
        <v>19</v>
      </c>
      <c r="M829">
        <f t="shared" si="12"/>
        <v>828</v>
      </c>
      <c r="N829" t="s">
        <v>8221</v>
      </c>
      <c r="O829">
        <v>7</v>
      </c>
    </row>
    <row r="830" spans="1:15" x14ac:dyDescent="0.35">
      <c r="A830">
        <v>829</v>
      </c>
      <c r="B830" t="s">
        <v>8219</v>
      </c>
      <c r="C830">
        <v>209</v>
      </c>
      <c r="M830">
        <f t="shared" si="12"/>
        <v>829</v>
      </c>
      <c r="N830" t="s">
        <v>8221</v>
      </c>
      <c r="O830">
        <v>4</v>
      </c>
    </row>
    <row r="831" spans="1:15" x14ac:dyDescent="0.35">
      <c r="A831">
        <v>830</v>
      </c>
      <c r="B831" t="s">
        <v>8219</v>
      </c>
      <c r="C831">
        <v>38</v>
      </c>
      <c r="M831">
        <f t="shared" si="12"/>
        <v>830</v>
      </c>
      <c r="N831" t="s">
        <v>8221</v>
      </c>
      <c r="O831">
        <v>1</v>
      </c>
    </row>
    <row r="832" spans="1:15" x14ac:dyDescent="0.35">
      <c r="A832">
        <v>831</v>
      </c>
      <c r="B832" t="s">
        <v>8219</v>
      </c>
      <c r="C832">
        <v>24</v>
      </c>
      <c r="M832">
        <f t="shared" si="12"/>
        <v>831</v>
      </c>
      <c r="N832" t="s">
        <v>8221</v>
      </c>
      <c r="O832">
        <v>28</v>
      </c>
    </row>
    <row r="833" spans="1:15" x14ac:dyDescent="0.35">
      <c r="A833">
        <v>832</v>
      </c>
      <c r="B833" t="s">
        <v>8219</v>
      </c>
      <c r="C833">
        <v>8</v>
      </c>
      <c r="M833">
        <f t="shared" si="12"/>
        <v>832</v>
      </c>
      <c r="N833" t="s">
        <v>8221</v>
      </c>
      <c r="O833">
        <v>1</v>
      </c>
    </row>
    <row r="834" spans="1:15" x14ac:dyDescent="0.35">
      <c r="A834">
        <v>833</v>
      </c>
      <c r="B834" t="s">
        <v>8219</v>
      </c>
      <c r="C834">
        <v>179</v>
      </c>
      <c r="M834">
        <f t="shared" si="12"/>
        <v>833</v>
      </c>
      <c r="N834" t="s">
        <v>8221</v>
      </c>
      <c r="O834">
        <v>1</v>
      </c>
    </row>
    <row r="835" spans="1:15" x14ac:dyDescent="0.35">
      <c r="A835">
        <v>834</v>
      </c>
      <c r="B835" t="s">
        <v>8219</v>
      </c>
      <c r="C835">
        <v>26</v>
      </c>
      <c r="M835">
        <f t="shared" si="12"/>
        <v>834</v>
      </c>
      <c r="N835" t="s">
        <v>8221</v>
      </c>
      <c r="O835">
        <v>5</v>
      </c>
    </row>
    <row r="836" spans="1:15" x14ac:dyDescent="0.35">
      <c r="A836">
        <v>835</v>
      </c>
      <c r="B836" t="s">
        <v>8219</v>
      </c>
      <c r="C836">
        <v>131</v>
      </c>
      <c r="M836">
        <f t="shared" si="12"/>
        <v>835</v>
      </c>
      <c r="N836" t="s">
        <v>8221</v>
      </c>
      <c r="O836">
        <v>3</v>
      </c>
    </row>
    <row r="837" spans="1:15" x14ac:dyDescent="0.35">
      <c r="A837">
        <v>836</v>
      </c>
      <c r="B837" t="s">
        <v>8219</v>
      </c>
      <c r="C837">
        <v>14</v>
      </c>
      <c r="M837">
        <f t="shared" ref="M837:M900" si="13">M836+1</f>
        <v>836</v>
      </c>
      <c r="N837" t="s">
        <v>8221</v>
      </c>
      <c r="O837">
        <v>2</v>
      </c>
    </row>
    <row r="838" spans="1:15" x14ac:dyDescent="0.35">
      <c r="A838">
        <v>837</v>
      </c>
      <c r="B838" t="s">
        <v>8219</v>
      </c>
      <c r="C838">
        <v>174</v>
      </c>
      <c r="M838">
        <f t="shared" si="13"/>
        <v>837</v>
      </c>
      <c r="N838" t="s">
        <v>8221</v>
      </c>
      <c r="O838">
        <v>0</v>
      </c>
    </row>
    <row r="839" spans="1:15" x14ac:dyDescent="0.35">
      <c r="A839">
        <v>838</v>
      </c>
      <c r="B839" t="s">
        <v>8219</v>
      </c>
      <c r="C839">
        <v>191</v>
      </c>
      <c r="M839">
        <f t="shared" si="13"/>
        <v>838</v>
      </c>
      <c r="N839" t="s">
        <v>8221</v>
      </c>
      <c r="O839">
        <v>0</v>
      </c>
    </row>
    <row r="840" spans="1:15" x14ac:dyDescent="0.35">
      <c r="A840">
        <v>839</v>
      </c>
      <c r="B840" t="s">
        <v>8219</v>
      </c>
      <c r="C840">
        <v>38</v>
      </c>
      <c r="M840">
        <f t="shared" si="13"/>
        <v>839</v>
      </c>
      <c r="N840" t="s">
        <v>8221</v>
      </c>
      <c r="O840">
        <v>3</v>
      </c>
    </row>
    <row r="841" spans="1:15" x14ac:dyDescent="0.35">
      <c r="A841">
        <v>840</v>
      </c>
      <c r="B841" t="s">
        <v>8219</v>
      </c>
      <c r="C841">
        <v>22</v>
      </c>
      <c r="M841">
        <f t="shared" si="13"/>
        <v>840</v>
      </c>
      <c r="N841" t="s">
        <v>8221</v>
      </c>
      <c r="O841">
        <v>0</v>
      </c>
    </row>
    <row r="842" spans="1:15" x14ac:dyDescent="0.35">
      <c r="A842">
        <v>841</v>
      </c>
      <c r="B842" t="s">
        <v>8219</v>
      </c>
      <c r="C842">
        <v>149</v>
      </c>
      <c r="M842">
        <f t="shared" si="13"/>
        <v>841</v>
      </c>
      <c r="N842" t="s">
        <v>8221</v>
      </c>
      <c r="O842">
        <v>0</v>
      </c>
    </row>
    <row r="843" spans="1:15" x14ac:dyDescent="0.35">
      <c r="A843">
        <v>842</v>
      </c>
      <c r="B843" t="s">
        <v>8219</v>
      </c>
      <c r="C843">
        <v>56</v>
      </c>
      <c r="M843">
        <f t="shared" si="13"/>
        <v>842</v>
      </c>
      <c r="N843" t="s">
        <v>8221</v>
      </c>
      <c r="O843">
        <v>3</v>
      </c>
    </row>
    <row r="844" spans="1:15" x14ac:dyDescent="0.35">
      <c r="A844">
        <v>843</v>
      </c>
      <c r="B844" t="s">
        <v>8219</v>
      </c>
      <c r="C844">
        <v>19</v>
      </c>
      <c r="M844">
        <f t="shared" si="13"/>
        <v>843</v>
      </c>
      <c r="N844" t="s">
        <v>8221</v>
      </c>
      <c r="O844">
        <v>7</v>
      </c>
    </row>
    <row r="845" spans="1:15" x14ac:dyDescent="0.35">
      <c r="A845">
        <v>844</v>
      </c>
      <c r="B845" t="s">
        <v>8219</v>
      </c>
      <c r="C845">
        <v>70</v>
      </c>
      <c r="M845">
        <f t="shared" si="13"/>
        <v>844</v>
      </c>
      <c r="N845" t="s">
        <v>8221</v>
      </c>
      <c r="O845">
        <v>25</v>
      </c>
    </row>
    <row r="846" spans="1:15" x14ac:dyDescent="0.35">
      <c r="A846">
        <v>845</v>
      </c>
      <c r="B846" t="s">
        <v>8219</v>
      </c>
      <c r="C846">
        <v>81</v>
      </c>
      <c r="M846">
        <f t="shared" si="13"/>
        <v>845</v>
      </c>
      <c r="N846" t="s">
        <v>8221</v>
      </c>
      <c r="O846">
        <v>10</v>
      </c>
    </row>
    <row r="847" spans="1:15" x14ac:dyDescent="0.35">
      <c r="A847">
        <v>846</v>
      </c>
      <c r="B847" t="s">
        <v>8219</v>
      </c>
      <c r="C847">
        <v>32</v>
      </c>
      <c r="M847">
        <f t="shared" si="13"/>
        <v>846</v>
      </c>
      <c r="N847" t="s">
        <v>8221</v>
      </c>
      <c r="O847">
        <v>3</v>
      </c>
    </row>
    <row r="848" spans="1:15" x14ac:dyDescent="0.35">
      <c r="A848">
        <v>847</v>
      </c>
      <c r="B848" t="s">
        <v>8219</v>
      </c>
      <c r="C848">
        <v>26</v>
      </c>
      <c r="M848">
        <f t="shared" si="13"/>
        <v>847</v>
      </c>
      <c r="N848" t="s">
        <v>8221</v>
      </c>
      <c r="O848">
        <v>5</v>
      </c>
    </row>
    <row r="849" spans="1:15" x14ac:dyDescent="0.35">
      <c r="A849">
        <v>848</v>
      </c>
      <c r="B849" t="s">
        <v>8219</v>
      </c>
      <c r="C849">
        <v>105</v>
      </c>
      <c r="M849">
        <f t="shared" si="13"/>
        <v>848</v>
      </c>
      <c r="N849" t="s">
        <v>8221</v>
      </c>
      <c r="O849">
        <v>5</v>
      </c>
    </row>
    <row r="850" spans="1:15" x14ac:dyDescent="0.35">
      <c r="A850">
        <v>849</v>
      </c>
      <c r="B850" t="s">
        <v>8219</v>
      </c>
      <c r="C850">
        <v>29</v>
      </c>
      <c r="M850">
        <f t="shared" si="13"/>
        <v>849</v>
      </c>
      <c r="N850" t="s">
        <v>8221</v>
      </c>
      <c r="O850">
        <v>27</v>
      </c>
    </row>
    <row r="851" spans="1:15" x14ac:dyDescent="0.35">
      <c r="A851">
        <v>850</v>
      </c>
      <c r="B851" t="s">
        <v>8219</v>
      </c>
      <c r="C851">
        <v>8</v>
      </c>
      <c r="M851">
        <f t="shared" si="13"/>
        <v>850</v>
      </c>
      <c r="N851" t="s">
        <v>8221</v>
      </c>
      <c r="O851">
        <v>2</v>
      </c>
    </row>
    <row r="852" spans="1:15" x14ac:dyDescent="0.35">
      <c r="A852">
        <v>851</v>
      </c>
      <c r="B852" t="s">
        <v>8219</v>
      </c>
      <c r="C852">
        <v>89</v>
      </c>
      <c r="M852">
        <f t="shared" si="13"/>
        <v>851</v>
      </c>
      <c r="N852" t="s">
        <v>8221</v>
      </c>
      <c r="O852">
        <v>236</v>
      </c>
    </row>
    <row r="853" spans="1:15" x14ac:dyDescent="0.35">
      <c r="A853">
        <v>852</v>
      </c>
      <c r="B853" t="s">
        <v>8219</v>
      </c>
      <c r="C853">
        <v>44</v>
      </c>
      <c r="M853">
        <f t="shared" si="13"/>
        <v>852</v>
      </c>
      <c r="N853" t="s">
        <v>8221</v>
      </c>
      <c r="O853">
        <v>1</v>
      </c>
    </row>
    <row r="854" spans="1:15" x14ac:dyDescent="0.35">
      <c r="A854">
        <v>853</v>
      </c>
      <c r="B854" t="s">
        <v>8219</v>
      </c>
      <c r="C854">
        <v>246</v>
      </c>
      <c r="M854">
        <f t="shared" si="13"/>
        <v>853</v>
      </c>
      <c r="N854" t="s">
        <v>8221</v>
      </c>
      <c r="O854">
        <v>12</v>
      </c>
    </row>
    <row r="855" spans="1:15" x14ac:dyDescent="0.35">
      <c r="A855">
        <v>854</v>
      </c>
      <c r="B855" t="s">
        <v>8219</v>
      </c>
      <c r="C855">
        <v>120</v>
      </c>
      <c r="M855">
        <f t="shared" si="13"/>
        <v>854</v>
      </c>
      <c r="N855" t="s">
        <v>8221</v>
      </c>
      <c r="O855">
        <v>4</v>
      </c>
    </row>
    <row r="856" spans="1:15" x14ac:dyDescent="0.35">
      <c r="A856">
        <v>855</v>
      </c>
      <c r="B856" t="s">
        <v>8219</v>
      </c>
      <c r="C856">
        <v>26</v>
      </c>
      <c r="M856">
        <f t="shared" si="13"/>
        <v>855</v>
      </c>
      <c r="N856" t="s">
        <v>8221</v>
      </c>
      <c r="O856">
        <v>3</v>
      </c>
    </row>
    <row r="857" spans="1:15" x14ac:dyDescent="0.35">
      <c r="A857">
        <v>856</v>
      </c>
      <c r="B857" t="s">
        <v>8219</v>
      </c>
      <c r="C857">
        <v>45</v>
      </c>
      <c r="M857">
        <f t="shared" si="13"/>
        <v>856</v>
      </c>
      <c r="N857" t="s">
        <v>8221</v>
      </c>
      <c r="O857">
        <v>99</v>
      </c>
    </row>
    <row r="858" spans="1:15" x14ac:dyDescent="0.35">
      <c r="A858">
        <v>857</v>
      </c>
      <c r="B858" t="s">
        <v>8219</v>
      </c>
      <c r="C858">
        <v>20</v>
      </c>
      <c r="M858">
        <f t="shared" si="13"/>
        <v>857</v>
      </c>
      <c r="N858" t="s">
        <v>8221</v>
      </c>
      <c r="O858">
        <v>3</v>
      </c>
    </row>
    <row r="859" spans="1:15" x14ac:dyDescent="0.35">
      <c r="A859">
        <v>858</v>
      </c>
      <c r="B859" t="s">
        <v>8219</v>
      </c>
      <c r="C859">
        <v>47</v>
      </c>
      <c r="M859">
        <f t="shared" si="13"/>
        <v>858</v>
      </c>
      <c r="N859" t="s">
        <v>8221</v>
      </c>
      <c r="O859">
        <v>3</v>
      </c>
    </row>
    <row r="860" spans="1:15" x14ac:dyDescent="0.35">
      <c r="A860">
        <v>859</v>
      </c>
      <c r="B860" t="s">
        <v>8219</v>
      </c>
      <c r="C860">
        <v>13</v>
      </c>
      <c r="M860">
        <f t="shared" si="13"/>
        <v>859</v>
      </c>
      <c r="N860" t="s">
        <v>8221</v>
      </c>
      <c r="O860">
        <v>22</v>
      </c>
    </row>
    <row r="861" spans="1:15" x14ac:dyDescent="0.35">
      <c r="A861">
        <v>860</v>
      </c>
      <c r="B861" t="s">
        <v>8219</v>
      </c>
      <c r="C861">
        <v>183</v>
      </c>
      <c r="M861">
        <f t="shared" si="13"/>
        <v>860</v>
      </c>
      <c r="N861" t="s">
        <v>8221</v>
      </c>
      <c r="O861">
        <v>4</v>
      </c>
    </row>
    <row r="862" spans="1:15" x14ac:dyDescent="0.35">
      <c r="A862">
        <v>861</v>
      </c>
      <c r="B862" t="s">
        <v>8219</v>
      </c>
      <c r="C862">
        <v>21</v>
      </c>
      <c r="M862">
        <f t="shared" si="13"/>
        <v>861</v>
      </c>
      <c r="N862" t="s">
        <v>8221</v>
      </c>
      <c r="O862">
        <v>534</v>
      </c>
    </row>
    <row r="863" spans="1:15" x14ac:dyDescent="0.35">
      <c r="A863">
        <v>862</v>
      </c>
      <c r="B863" t="s">
        <v>8219</v>
      </c>
      <c r="C863">
        <v>42</v>
      </c>
      <c r="M863">
        <f t="shared" si="13"/>
        <v>862</v>
      </c>
      <c r="N863" t="s">
        <v>8221</v>
      </c>
      <c r="O863">
        <v>12</v>
      </c>
    </row>
    <row r="864" spans="1:15" x14ac:dyDescent="0.35">
      <c r="A864">
        <v>863</v>
      </c>
      <c r="B864" t="s">
        <v>8219</v>
      </c>
      <c r="C864">
        <v>54</v>
      </c>
      <c r="M864">
        <f t="shared" si="13"/>
        <v>863</v>
      </c>
      <c r="N864" t="s">
        <v>8221</v>
      </c>
      <c r="O864">
        <v>56</v>
      </c>
    </row>
    <row r="865" spans="1:15" x14ac:dyDescent="0.35">
      <c r="A865">
        <v>864</v>
      </c>
      <c r="B865" t="s">
        <v>8219</v>
      </c>
      <c r="C865">
        <v>38</v>
      </c>
      <c r="M865">
        <f t="shared" si="13"/>
        <v>864</v>
      </c>
      <c r="N865" t="s">
        <v>8221</v>
      </c>
      <c r="O865">
        <v>11</v>
      </c>
    </row>
    <row r="866" spans="1:15" x14ac:dyDescent="0.35">
      <c r="A866">
        <v>865</v>
      </c>
      <c r="B866" t="s">
        <v>8219</v>
      </c>
      <c r="C866">
        <v>64</v>
      </c>
      <c r="M866">
        <f t="shared" si="13"/>
        <v>865</v>
      </c>
      <c r="N866" t="s">
        <v>8221</v>
      </c>
      <c r="O866">
        <v>0</v>
      </c>
    </row>
    <row r="867" spans="1:15" x14ac:dyDescent="0.35">
      <c r="A867">
        <v>866</v>
      </c>
      <c r="B867" t="s">
        <v>8219</v>
      </c>
      <c r="C867">
        <v>13</v>
      </c>
      <c r="M867">
        <f t="shared" si="13"/>
        <v>866</v>
      </c>
      <c r="N867" t="s">
        <v>8221</v>
      </c>
      <c r="O867">
        <v>12</v>
      </c>
    </row>
    <row r="868" spans="1:15" x14ac:dyDescent="0.35">
      <c r="A868">
        <v>867</v>
      </c>
      <c r="B868" t="s">
        <v>8219</v>
      </c>
      <c r="C868">
        <v>33</v>
      </c>
      <c r="M868">
        <f t="shared" si="13"/>
        <v>867</v>
      </c>
      <c r="N868" t="s">
        <v>8221</v>
      </c>
      <c r="O868">
        <v>5</v>
      </c>
    </row>
    <row r="869" spans="1:15" x14ac:dyDescent="0.35">
      <c r="A869">
        <v>868</v>
      </c>
      <c r="B869" t="s">
        <v>8219</v>
      </c>
      <c r="C869">
        <v>52</v>
      </c>
      <c r="M869">
        <f t="shared" si="13"/>
        <v>868</v>
      </c>
      <c r="N869" t="s">
        <v>8221</v>
      </c>
      <c r="O869">
        <v>24</v>
      </c>
    </row>
    <row r="870" spans="1:15" x14ac:dyDescent="0.35">
      <c r="A870">
        <v>869</v>
      </c>
      <c r="B870" t="s">
        <v>8219</v>
      </c>
      <c r="C870">
        <v>107</v>
      </c>
      <c r="M870">
        <f t="shared" si="13"/>
        <v>869</v>
      </c>
      <c r="N870" t="s">
        <v>8221</v>
      </c>
      <c r="O870">
        <v>89</v>
      </c>
    </row>
    <row r="871" spans="1:15" x14ac:dyDescent="0.35">
      <c r="A871">
        <v>870</v>
      </c>
      <c r="B871" t="s">
        <v>8219</v>
      </c>
      <c r="C871">
        <v>11</v>
      </c>
      <c r="M871">
        <f t="shared" si="13"/>
        <v>870</v>
      </c>
      <c r="N871" t="s">
        <v>8221</v>
      </c>
      <c r="O871">
        <v>1</v>
      </c>
    </row>
    <row r="872" spans="1:15" x14ac:dyDescent="0.35">
      <c r="A872">
        <v>871</v>
      </c>
      <c r="B872" t="s">
        <v>8219</v>
      </c>
      <c r="C872">
        <v>34</v>
      </c>
      <c r="M872">
        <f t="shared" si="13"/>
        <v>871</v>
      </c>
      <c r="N872" t="s">
        <v>8221</v>
      </c>
      <c r="O872">
        <v>55</v>
      </c>
    </row>
    <row r="873" spans="1:15" x14ac:dyDescent="0.35">
      <c r="A873">
        <v>872</v>
      </c>
      <c r="B873" t="s">
        <v>8219</v>
      </c>
      <c r="C873">
        <v>75</v>
      </c>
      <c r="M873">
        <f t="shared" si="13"/>
        <v>872</v>
      </c>
      <c r="N873" t="s">
        <v>8221</v>
      </c>
      <c r="O873">
        <v>2</v>
      </c>
    </row>
    <row r="874" spans="1:15" x14ac:dyDescent="0.35">
      <c r="A874">
        <v>873</v>
      </c>
      <c r="B874" t="s">
        <v>8219</v>
      </c>
      <c r="C874">
        <v>26</v>
      </c>
      <c r="M874">
        <f t="shared" si="13"/>
        <v>873</v>
      </c>
      <c r="N874" t="s">
        <v>8221</v>
      </c>
      <c r="O874">
        <v>0</v>
      </c>
    </row>
    <row r="875" spans="1:15" x14ac:dyDescent="0.35">
      <c r="A875">
        <v>874</v>
      </c>
      <c r="B875" t="s">
        <v>8219</v>
      </c>
      <c r="C875">
        <v>50</v>
      </c>
      <c r="M875">
        <f t="shared" si="13"/>
        <v>874</v>
      </c>
      <c r="N875" t="s">
        <v>8221</v>
      </c>
      <c r="O875">
        <v>4</v>
      </c>
    </row>
    <row r="876" spans="1:15" x14ac:dyDescent="0.35">
      <c r="A876">
        <v>875</v>
      </c>
      <c r="B876" t="s">
        <v>8219</v>
      </c>
      <c r="C876">
        <v>80</v>
      </c>
      <c r="M876">
        <f t="shared" si="13"/>
        <v>875</v>
      </c>
      <c r="N876" t="s">
        <v>8221</v>
      </c>
      <c r="O876">
        <v>6</v>
      </c>
    </row>
    <row r="877" spans="1:15" x14ac:dyDescent="0.35">
      <c r="A877">
        <v>876</v>
      </c>
      <c r="B877" t="s">
        <v>8219</v>
      </c>
      <c r="C877">
        <v>110</v>
      </c>
      <c r="M877">
        <f t="shared" si="13"/>
        <v>876</v>
      </c>
      <c r="N877" t="s">
        <v>8221</v>
      </c>
      <c r="O877">
        <v>4</v>
      </c>
    </row>
    <row r="878" spans="1:15" x14ac:dyDescent="0.35">
      <c r="A878">
        <v>877</v>
      </c>
      <c r="B878" t="s">
        <v>8219</v>
      </c>
      <c r="C878">
        <v>77</v>
      </c>
      <c r="M878">
        <f t="shared" si="13"/>
        <v>877</v>
      </c>
      <c r="N878" t="s">
        <v>8221</v>
      </c>
      <c r="O878">
        <v>4</v>
      </c>
    </row>
    <row r="879" spans="1:15" x14ac:dyDescent="0.35">
      <c r="A879">
        <v>878</v>
      </c>
      <c r="B879" t="s">
        <v>8219</v>
      </c>
      <c r="C879">
        <v>50</v>
      </c>
      <c r="M879">
        <f t="shared" si="13"/>
        <v>878</v>
      </c>
      <c r="N879" t="s">
        <v>8221</v>
      </c>
      <c r="O879">
        <v>2</v>
      </c>
    </row>
    <row r="880" spans="1:15" x14ac:dyDescent="0.35">
      <c r="A880">
        <v>879</v>
      </c>
      <c r="B880" t="s">
        <v>8219</v>
      </c>
      <c r="C880">
        <v>145</v>
      </c>
      <c r="M880">
        <f t="shared" si="13"/>
        <v>879</v>
      </c>
      <c r="N880" t="s">
        <v>8221</v>
      </c>
      <c r="O880">
        <v>5</v>
      </c>
    </row>
    <row r="881" spans="1:15" x14ac:dyDescent="0.35">
      <c r="A881">
        <v>880</v>
      </c>
      <c r="B881" t="s">
        <v>8219</v>
      </c>
      <c r="C881">
        <v>29</v>
      </c>
      <c r="M881">
        <f t="shared" si="13"/>
        <v>880</v>
      </c>
      <c r="N881" t="s">
        <v>8221</v>
      </c>
      <c r="O881">
        <v>83</v>
      </c>
    </row>
    <row r="882" spans="1:15" x14ac:dyDescent="0.35">
      <c r="A882">
        <v>881</v>
      </c>
      <c r="B882" t="s">
        <v>8219</v>
      </c>
      <c r="C882">
        <v>114</v>
      </c>
      <c r="M882">
        <f t="shared" si="13"/>
        <v>881</v>
      </c>
      <c r="N882" t="s">
        <v>8221</v>
      </c>
      <c r="O882">
        <v>57</v>
      </c>
    </row>
    <row r="883" spans="1:15" x14ac:dyDescent="0.35">
      <c r="A883">
        <v>882</v>
      </c>
      <c r="B883" t="s">
        <v>8219</v>
      </c>
      <c r="C883">
        <v>96</v>
      </c>
      <c r="M883">
        <f t="shared" si="13"/>
        <v>882</v>
      </c>
      <c r="N883" t="s">
        <v>8221</v>
      </c>
      <c r="O883">
        <v>311</v>
      </c>
    </row>
    <row r="884" spans="1:15" x14ac:dyDescent="0.35">
      <c r="A884">
        <v>883</v>
      </c>
      <c r="B884" t="s">
        <v>8219</v>
      </c>
      <c r="C884">
        <v>31</v>
      </c>
      <c r="M884">
        <f t="shared" si="13"/>
        <v>883</v>
      </c>
      <c r="N884" t="s">
        <v>8221</v>
      </c>
      <c r="O884">
        <v>2</v>
      </c>
    </row>
    <row r="885" spans="1:15" x14ac:dyDescent="0.35">
      <c r="A885">
        <v>884</v>
      </c>
      <c r="B885" t="s">
        <v>8219</v>
      </c>
      <c r="C885">
        <v>4883</v>
      </c>
      <c r="M885">
        <f t="shared" si="13"/>
        <v>884</v>
      </c>
      <c r="N885" t="s">
        <v>8221</v>
      </c>
      <c r="O885">
        <v>16</v>
      </c>
    </row>
    <row r="886" spans="1:15" x14ac:dyDescent="0.35">
      <c r="A886">
        <v>885</v>
      </c>
      <c r="B886" t="s">
        <v>8219</v>
      </c>
      <c r="C886">
        <v>95</v>
      </c>
      <c r="M886">
        <f t="shared" si="13"/>
        <v>885</v>
      </c>
      <c r="N886" t="s">
        <v>8221</v>
      </c>
      <c r="O886">
        <v>9</v>
      </c>
    </row>
    <row r="887" spans="1:15" x14ac:dyDescent="0.35">
      <c r="A887">
        <v>886</v>
      </c>
      <c r="B887" t="s">
        <v>8219</v>
      </c>
      <c r="C887">
        <v>2478</v>
      </c>
      <c r="M887">
        <f t="shared" si="13"/>
        <v>886</v>
      </c>
      <c r="N887" t="s">
        <v>8221</v>
      </c>
      <c r="O887">
        <v>1</v>
      </c>
    </row>
    <row r="888" spans="1:15" x14ac:dyDescent="0.35">
      <c r="A888">
        <v>887</v>
      </c>
      <c r="B888" t="s">
        <v>8219</v>
      </c>
      <c r="C888">
        <v>1789</v>
      </c>
      <c r="M888">
        <f t="shared" si="13"/>
        <v>887</v>
      </c>
      <c r="N888" t="s">
        <v>8221</v>
      </c>
      <c r="O888">
        <v>12</v>
      </c>
    </row>
    <row r="889" spans="1:15" x14ac:dyDescent="0.35">
      <c r="A889">
        <v>888</v>
      </c>
      <c r="B889" t="s">
        <v>8219</v>
      </c>
      <c r="C889">
        <v>680</v>
      </c>
      <c r="M889">
        <f t="shared" si="13"/>
        <v>888</v>
      </c>
      <c r="N889" t="s">
        <v>8221</v>
      </c>
      <c r="O889">
        <v>0</v>
      </c>
    </row>
    <row r="890" spans="1:15" x14ac:dyDescent="0.35">
      <c r="A890">
        <v>889</v>
      </c>
      <c r="B890" t="s">
        <v>8219</v>
      </c>
      <c r="C890">
        <v>70</v>
      </c>
      <c r="M890">
        <f t="shared" si="13"/>
        <v>889</v>
      </c>
      <c r="N890" t="s">
        <v>8221</v>
      </c>
      <c r="O890">
        <v>20</v>
      </c>
    </row>
    <row r="891" spans="1:15" x14ac:dyDescent="0.35">
      <c r="A891">
        <v>890</v>
      </c>
      <c r="B891" t="s">
        <v>8219</v>
      </c>
      <c r="C891">
        <v>23</v>
      </c>
      <c r="M891">
        <f t="shared" si="13"/>
        <v>890</v>
      </c>
      <c r="N891" t="s">
        <v>8221</v>
      </c>
      <c r="O891">
        <v>16</v>
      </c>
    </row>
    <row r="892" spans="1:15" x14ac:dyDescent="0.35">
      <c r="A892">
        <v>891</v>
      </c>
      <c r="B892" t="s">
        <v>8219</v>
      </c>
      <c r="C892">
        <v>4245</v>
      </c>
      <c r="M892">
        <f t="shared" si="13"/>
        <v>891</v>
      </c>
      <c r="N892" t="s">
        <v>8221</v>
      </c>
      <c r="O892">
        <v>33</v>
      </c>
    </row>
    <row r="893" spans="1:15" x14ac:dyDescent="0.35">
      <c r="A893">
        <v>892</v>
      </c>
      <c r="B893" t="s">
        <v>8219</v>
      </c>
      <c r="C893">
        <v>943</v>
      </c>
      <c r="M893">
        <f t="shared" si="13"/>
        <v>892</v>
      </c>
      <c r="N893" t="s">
        <v>8221</v>
      </c>
      <c r="O893">
        <v>2</v>
      </c>
    </row>
    <row r="894" spans="1:15" x14ac:dyDescent="0.35">
      <c r="A894">
        <v>893</v>
      </c>
      <c r="B894" t="s">
        <v>8219</v>
      </c>
      <c r="C894">
        <v>1876</v>
      </c>
      <c r="M894">
        <f t="shared" si="13"/>
        <v>893</v>
      </c>
      <c r="N894" t="s">
        <v>8221</v>
      </c>
      <c r="O894">
        <v>6</v>
      </c>
    </row>
    <row r="895" spans="1:15" x14ac:dyDescent="0.35">
      <c r="A895">
        <v>894</v>
      </c>
      <c r="B895" t="s">
        <v>8219</v>
      </c>
      <c r="C895">
        <v>834</v>
      </c>
      <c r="M895">
        <f t="shared" si="13"/>
        <v>894</v>
      </c>
      <c r="N895" t="s">
        <v>8221</v>
      </c>
      <c r="O895">
        <v>0</v>
      </c>
    </row>
    <row r="896" spans="1:15" x14ac:dyDescent="0.35">
      <c r="A896">
        <v>895</v>
      </c>
      <c r="B896" t="s">
        <v>8219</v>
      </c>
      <c r="C896">
        <v>682</v>
      </c>
      <c r="M896">
        <f t="shared" si="13"/>
        <v>895</v>
      </c>
      <c r="N896" t="s">
        <v>8221</v>
      </c>
      <c r="O896">
        <v>3</v>
      </c>
    </row>
    <row r="897" spans="1:15" x14ac:dyDescent="0.35">
      <c r="A897">
        <v>896</v>
      </c>
      <c r="B897" t="s">
        <v>8219</v>
      </c>
      <c r="C897">
        <v>147</v>
      </c>
      <c r="M897">
        <f t="shared" si="13"/>
        <v>896</v>
      </c>
      <c r="N897" t="s">
        <v>8221</v>
      </c>
      <c r="O897">
        <v>0</v>
      </c>
    </row>
    <row r="898" spans="1:15" x14ac:dyDescent="0.35">
      <c r="A898">
        <v>897</v>
      </c>
      <c r="B898" t="s">
        <v>8219</v>
      </c>
      <c r="C898">
        <v>415</v>
      </c>
      <c r="M898">
        <f t="shared" si="13"/>
        <v>897</v>
      </c>
      <c r="N898" t="s">
        <v>8221</v>
      </c>
      <c r="O898">
        <v>3</v>
      </c>
    </row>
    <row r="899" spans="1:15" x14ac:dyDescent="0.35">
      <c r="A899">
        <v>898</v>
      </c>
      <c r="B899" t="s">
        <v>8219</v>
      </c>
      <c r="C899">
        <v>290</v>
      </c>
      <c r="M899">
        <f t="shared" si="13"/>
        <v>898</v>
      </c>
      <c r="N899" t="s">
        <v>8221</v>
      </c>
      <c r="O899">
        <v>13</v>
      </c>
    </row>
    <row r="900" spans="1:15" x14ac:dyDescent="0.35">
      <c r="A900">
        <v>899</v>
      </c>
      <c r="B900" t="s">
        <v>8219</v>
      </c>
      <c r="C900">
        <v>365</v>
      </c>
      <c r="M900">
        <f t="shared" si="13"/>
        <v>899</v>
      </c>
      <c r="N900" t="s">
        <v>8221</v>
      </c>
      <c r="O900">
        <v>6</v>
      </c>
    </row>
    <row r="901" spans="1:15" x14ac:dyDescent="0.35">
      <c r="A901">
        <v>900</v>
      </c>
      <c r="B901" t="s">
        <v>8219</v>
      </c>
      <c r="C901">
        <v>660</v>
      </c>
      <c r="M901">
        <f t="shared" ref="M901:M964" si="14">M900+1</f>
        <v>900</v>
      </c>
      <c r="N901" t="s">
        <v>8221</v>
      </c>
      <c r="O901">
        <v>1</v>
      </c>
    </row>
    <row r="902" spans="1:15" x14ac:dyDescent="0.35">
      <c r="A902">
        <v>901</v>
      </c>
      <c r="B902" t="s">
        <v>8219</v>
      </c>
      <c r="C902">
        <v>1356</v>
      </c>
      <c r="M902">
        <f t="shared" si="14"/>
        <v>901</v>
      </c>
      <c r="N902" t="s">
        <v>8221</v>
      </c>
      <c r="O902">
        <v>0</v>
      </c>
    </row>
    <row r="903" spans="1:15" x14ac:dyDescent="0.35">
      <c r="A903">
        <v>902</v>
      </c>
      <c r="B903" t="s">
        <v>8219</v>
      </c>
      <c r="C903">
        <v>424</v>
      </c>
      <c r="M903">
        <f t="shared" si="14"/>
        <v>902</v>
      </c>
      <c r="N903" t="s">
        <v>8221</v>
      </c>
      <c r="O903">
        <v>5</v>
      </c>
    </row>
    <row r="904" spans="1:15" x14ac:dyDescent="0.35">
      <c r="A904">
        <v>903</v>
      </c>
      <c r="B904" t="s">
        <v>8219</v>
      </c>
      <c r="C904">
        <v>33</v>
      </c>
      <c r="M904">
        <f t="shared" si="14"/>
        <v>903</v>
      </c>
      <c r="N904" t="s">
        <v>8221</v>
      </c>
      <c r="O904">
        <v>0</v>
      </c>
    </row>
    <row r="905" spans="1:15" x14ac:dyDescent="0.35">
      <c r="A905">
        <v>904</v>
      </c>
      <c r="B905" t="s">
        <v>8219</v>
      </c>
      <c r="C905">
        <v>1633</v>
      </c>
      <c r="M905">
        <f t="shared" si="14"/>
        <v>904</v>
      </c>
      <c r="N905" t="s">
        <v>8221</v>
      </c>
      <c r="O905">
        <v>36</v>
      </c>
    </row>
    <row r="906" spans="1:15" x14ac:dyDescent="0.35">
      <c r="A906">
        <v>905</v>
      </c>
      <c r="B906" t="s">
        <v>8219</v>
      </c>
      <c r="C906">
        <v>306</v>
      </c>
      <c r="M906">
        <f t="shared" si="14"/>
        <v>905</v>
      </c>
      <c r="N906" t="s">
        <v>8221</v>
      </c>
      <c r="O906">
        <v>1</v>
      </c>
    </row>
    <row r="907" spans="1:15" x14ac:dyDescent="0.35">
      <c r="A907">
        <v>906</v>
      </c>
      <c r="B907" t="s">
        <v>8219</v>
      </c>
      <c r="C907">
        <v>205</v>
      </c>
      <c r="M907">
        <f t="shared" si="14"/>
        <v>906</v>
      </c>
      <c r="N907" t="s">
        <v>8221</v>
      </c>
      <c r="O907">
        <v>1</v>
      </c>
    </row>
    <row r="908" spans="1:15" x14ac:dyDescent="0.35">
      <c r="A908">
        <v>907</v>
      </c>
      <c r="B908" t="s">
        <v>8219</v>
      </c>
      <c r="C908">
        <v>1281</v>
      </c>
      <c r="M908">
        <f t="shared" si="14"/>
        <v>907</v>
      </c>
      <c r="N908" t="s">
        <v>8221</v>
      </c>
      <c r="O908">
        <v>1</v>
      </c>
    </row>
    <row r="909" spans="1:15" x14ac:dyDescent="0.35">
      <c r="A909">
        <v>908</v>
      </c>
      <c r="B909" t="s">
        <v>8219</v>
      </c>
      <c r="C909">
        <v>103</v>
      </c>
      <c r="M909">
        <f t="shared" si="14"/>
        <v>908</v>
      </c>
      <c r="N909" t="s">
        <v>8221</v>
      </c>
      <c r="O909">
        <v>9</v>
      </c>
    </row>
    <row r="910" spans="1:15" x14ac:dyDescent="0.35">
      <c r="A910">
        <v>909</v>
      </c>
      <c r="B910" t="s">
        <v>8219</v>
      </c>
      <c r="C910">
        <v>1513</v>
      </c>
      <c r="M910">
        <f t="shared" si="14"/>
        <v>909</v>
      </c>
      <c r="N910" t="s">
        <v>8221</v>
      </c>
      <c r="O910">
        <v>1</v>
      </c>
    </row>
    <row r="911" spans="1:15" x14ac:dyDescent="0.35">
      <c r="A911">
        <v>910</v>
      </c>
      <c r="B911" t="s">
        <v>8219</v>
      </c>
      <c r="C911">
        <v>405</v>
      </c>
      <c r="M911">
        <f t="shared" si="14"/>
        <v>910</v>
      </c>
      <c r="N911" t="s">
        <v>8221</v>
      </c>
      <c r="O911">
        <v>0</v>
      </c>
    </row>
    <row r="912" spans="1:15" x14ac:dyDescent="0.35">
      <c r="A912">
        <v>911</v>
      </c>
      <c r="B912" t="s">
        <v>8219</v>
      </c>
      <c r="C912">
        <v>510</v>
      </c>
      <c r="M912">
        <f t="shared" si="14"/>
        <v>911</v>
      </c>
      <c r="N912" t="s">
        <v>8221</v>
      </c>
      <c r="O912">
        <v>1</v>
      </c>
    </row>
    <row r="913" spans="1:15" x14ac:dyDescent="0.35">
      <c r="A913">
        <v>912</v>
      </c>
      <c r="B913" t="s">
        <v>8219</v>
      </c>
      <c r="C913">
        <v>1887</v>
      </c>
      <c r="M913">
        <f t="shared" si="14"/>
        <v>912</v>
      </c>
      <c r="N913" t="s">
        <v>8221</v>
      </c>
      <c r="O913">
        <v>1</v>
      </c>
    </row>
    <row r="914" spans="1:15" x14ac:dyDescent="0.35">
      <c r="A914">
        <v>913</v>
      </c>
      <c r="B914" t="s">
        <v>8219</v>
      </c>
      <c r="C914">
        <v>701</v>
      </c>
      <c r="M914">
        <f t="shared" si="14"/>
        <v>913</v>
      </c>
      <c r="N914" t="s">
        <v>8221</v>
      </c>
      <c r="O914">
        <v>4</v>
      </c>
    </row>
    <row r="915" spans="1:15" x14ac:dyDescent="0.35">
      <c r="A915">
        <v>914</v>
      </c>
      <c r="B915" t="s">
        <v>8219</v>
      </c>
      <c r="C915">
        <v>3863</v>
      </c>
      <c r="M915">
        <f t="shared" si="14"/>
        <v>914</v>
      </c>
      <c r="N915" t="s">
        <v>8221</v>
      </c>
      <c r="O915">
        <v>2</v>
      </c>
    </row>
    <row r="916" spans="1:15" x14ac:dyDescent="0.35">
      <c r="A916">
        <v>915</v>
      </c>
      <c r="B916" t="s">
        <v>8219</v>
      </c>
      <c r="C916">
        <v>238</v>
      </c>
      <c r="M916">
        <f t="shared" si="14"/>
        <v>915</v>
      </c>
      <c r="N916" t="s">
        <v>8221</v>
      </c>
      <c r="O916">
        <v>2</v>
      </c>
    </row>
    <row r="917" spans="1:15" x14ac:dyDescent="0.35">
      <c r="A917">
        <v>916</v>
      </c>
      <c r="B917" t="s">
        <v>8219</v>
      </c>
      <c r="C917">
        <v>2051</v>
      </c>
      <c r="M917">
        <f t="shared" si="14"/>
        <v>916</v>
      </c>
      <c r="N917" t="s">
        <v>8221</v>
      </c>
      <c r="O917">
        <v>2</v>
      </c>
    </row>
    <row r="918" spans="1:15" x14ac:dyDescent="0.35">
      <c r="A918">
        <v>917</v>
      </c>
      <c r="B918" t="s">
        <v>8219</v>
      </c>
      <c r="C918">
        <v>402</v>
      </c>
      <c r="M918">
        <f t="shared" si="14"/>
        <v>917</v>
      </c>
      <c r="N918" t="s">
        <v>8221</v>
      </c>
      <c r="O918">
        <v>0</v>
      </c>
    </row>
    <row r="919" spans="1:15" x14ac:dyDescent="0.35">
      <c r="A919">
        <v>918</v>
      </c>
      <c r="B919" t="s">
        <v>8219</v>
      </c>
      <c r="C919">
        <v>253</v>
      </c>
      <c r="M919">
        <f t="shared" si="14"/>
        <v>918</v>
      </c>
      <c r="N919" t="s">
        <v>8221</v>
      </c>
      <c r="O919">
        <v>2</v>
      </c>
    </row>
    <row r="920" spans="1:15" x14ac:dyDescent="0.35">
      <c r="A920">
        <v>919</v>
      </c>
      <c r="B920" t="s">
        <v>8219</v>
      </c>
      <c r="C920">
        <v>473</v>
      </c>
      <c r="M920">
        <f t="shared" si="14"/>
        <v>919</v>
      </c>
      <c r="N920" t="s">
        <v>8221</v>
      </c>
      <c r="O920">
        <v>4</v>
      </c>
    </row>
    <row r="921" spans="1:15" x14ac:dyDescent="0.35">
      <c r="A921">
        <v>920</v>
      </c>
      <c r="B921" t="s">
        <v>8219</v>
      </c>
      <c r="C921">
        <v>821</v>
      </c>
      <c r="M921">
        <f t="shared" si="14"/>
        <v>920</v>
      </c>
      <c r="N921" t="s">
        <v>8221</v>
      </c>
      <c r="O921">
        <v>2</v>
      </c>
    </row>
    <row r="922" spans="1:15" x14ac:dyDescent="0.35">
      <c r="A922">
        <v>921</v>
      </c>
      <c r="B922" t="s">
        <v>8219</v>
      </c>
      <c r="C922">
        <v>388</v>
      </c>
      <c r="M922">
        <f t="shared" si="14"/>
        <v>921</v>
      </c>
      <c r="N922" t="s">
        <v>8221</v>
      </c>
      <c r="O922">
        <v>0</v>
      </c>
    </row>
    <row r="923" spans="1:15" x14ac:dyDescent="0.35">
      <c r="A923">
        <v>922</v>
      </c>
      <c r="B923" t="s">
        <v>8219</v>
      </c>
      <c r="C923">
        <v>813</v>
      </c>
      <c r="M923">
        <f t="shared" si="14"/>
        <v>922</v>
      </c>
      <c r="N923" t="s">
        <v>8221</v>
      </c>
      <c r="O923">
        <v>1</v>
      </c>
    </row>
    <row r="924" spans="1:15" x14ac:dyDescent="0.35">
      <c r="A924">
        <v>923</v>
      </c>
      <c r="B924" t="s">
        <v>8219</v>
      </c>
      <c r="C924">
        <v>1945</v>
      </c>
      <c r="M924">
        <f t="shared" si="14"/>
        <v>923</v>
      </c>
      <c r="N924" t="s">
        <v>8221</v>
      </c>
      <c r="O924">
        <v>0</v>
      </c>
    </row>
    <row r="925" spans="1:15" x14ac:dyDescent="0.35">
      <c r="A925">
        <v>924</v>
      </c>
      <c r="B925" t="s">
        <v>8219</v>
      </c>
      <c r="C925">
        <v>1637</v>
      </c>
      <c r="M925">
        <f t="shared" si="14"/>
        <v>924</v>
      </c>
      <c r="N925" t="s">
        <v>8221</v>
      </c>
      <c r="O925">
        <v>2</v>
      </c>
    </row>
    <row r="926" spans="1:15" x14ac:dyDescent="0.35">
      <c r="A926">
        <v>925</v>
      </c>
      <c r="B926" t="s">
        <v>8219</v>
      </c>
      <c r="C926">
        <v>1375</v>
      </c>
      <c r="M926">
        <f t="shared" si="14"/>
        <v>925</v>
      </c>
      <c r="N926" t="s">
        <v>8221</v>
      </c>
      <c r="O926">
        <v>7</v>
      </c>
    </row>
    <row r="927" spans="1:15" x14ac:dyDescent="0.35">
      <c r="A927">
        <v>926</v>
      </c>
      <c r="B927" t="s">
        <v>8219</v>
      </c>
      <c r="C927">
        <v>17</v>
      </c>
      <c r="M927">
        <f t="shared" si="14"/>
        <v>926</v>
      </c>
      <c r="N927" t="s">
        <v>8221</v>
      </c>
      <c r="O927">
        <v>5</v>
      </c>
    </row>
    <row r="928" spans="1:15" x14ac:dyDescent="0.35">
      <c r="A928">
        <v>927</v>
      </c>
      <c r="B928" t="s">
        <v>8219</v>
      </c>
      <c r="C928">
        <v>354</v>
      </c>
      <c r="M928">
        <f t="shared" si="14"/>
        <v>927</v>
      </c>
      <c r="N928" t="s">
        <v>8221</v>
      </c>
      <c r="O928">
        <v>0</v>
      </c>
    </row>
    <row r="929" spans="1:15" x14ac:dyDescent="0.35">
      <c r="A929">
        <v>928</v>
      </c>
      <c r="B929" t="s">
        <v>8219</v>
      </c>
      <c r="C929">
        <v>191</v>
      </c>
      <c r="M929">
        <f t="shared" si="14"/>
        <v>928</v>
      </c>
      <c r="N929" t="s">
        <v>8221</v>
      </c>
      <c r="O929">
        <v>0</v>
      </c>
    </row>
    <row r="930" spans="1:15" x14ac:dyDescent="0.35">
      <c r="A930">
        <v>929</v>
      </c>
      <c r="B930" t="s">
        <v>8219</v>
      </c>
      <c r="C930">
        <v>303</v>
      </c>
      <c r="M930">
        <f t="shared" si="14"/>
        <v>929</v>
      </c>
      <c r="N930" t="s">
        <v>8221</v>
      </c>
      <c r="O930">
        <v>0</v>
      </c>
    </row>
    <row r="931" spans="1:15" x14ac:dyDescent="0.35">
      <c r="A931">
        <v>930</v>
      </c>
      <c r="B931" t="s">
        <v>8219</v>
      </c>
      <c r="C931">
        <v>137</v>
      </c>
      <c r="M931">
        <f t="shared" si="14"/>
        <v>930</v>
      </c>
      <c r="N931" t="s">
        <v>8221</v>
      </c>
      <c r="O931">
        <v>2</v>
      </c>
    </row>
    <row r="932" spans="1:15" x14ac:dyDescent="0.35">
      <c r="A932">
        <v>931</v>
      </c>
      <c r="B932" t="s">
        <v>8219</v>
      </c>
      <c r="C932">
        <v>41</v>
      </c>
      <c r="M932">
        <f t="shared" si="14"/>
        <v>931</v>
      </c>
      <c r="N932" t="s">
        <v>8221</v>
      </c>
      <c r="O932">
        <v>0</v>
      </c>
    </row>
    <row r="933" spans="1:15" x14ac:dyDescent="0.35">
      <c r="A933">
        <v>932</v>
      </c>
      <c r="B933" t="s">
        <v>8219</v>
      </c>
      <c r="C933">
        <v>398</v>
      </c>
      <c r="M933">
        <f t="shared" si="14"/>
        <v>932</v>
      </c>
      <c r="N933" t="s">
        <v>8221</v>
      </c>
      <c r="O933">
        <v>0</v>
      </c>
    </row>
    <row r="934" spans="1:15" x14ac:dyDescent="0.35">
      <c r="A934">
        <v>933</v>
      </c>
      <c r="B934" t="s">
        <v>8219</v>
      </c>
      <c r="C934">
        <v>1737</v>
      </c>
      <c r="M934">
        <f t="shared" si="14"/>
        <v>933</v>
      </c>
      <c r="N934" t="s">
        <v>8221</v>
      </c>
      <c r="O934">
        <v>28</v>
      </c>
    </row>
    <row r="935" spans="1:15" x14ac:dyDescent="0.35">
      <c r="A935">
        <v>934</v>
      </c>
      <c r="B935" t="s">
        <v>8219</v>
      </c>
      <c r="C935">
        <v>971</v>
      </c>
      <c r="M935">
        <f t="shared" si="14"/>
        <v>934</v>
      </c>
      <c r="N935" t="s">
        <v>8221</v>
      </c>
      <c r="O935">
        <v>2</v>
      </c>
    </row>
    <row r="936" spans="1:15" x14ac:dyDescent="0.35">
      <c r="A936">
        <v>935</v>
      </c>
      <c r="B936" t="s">
        <v>8219</v>
      </c>
      <c r="C936">
        <v>183</v>
      </c>
      <c r="M936">
        <f t="shared" si="14"/>
        <v>935</v>
      </c>
      <c r="N936" t="s">
        <v>8221</v>
      </c>
      <c r="O936">
        <v>0</v>
      </c>
    </row>
    <row r="937" spans="1:15" x14ac:dyDescent="0.35">
      <c r="A937">
        <v>936</v>
      </c>
      <c r="B937" t="s">
        <v>8219</v>
      </c>
      <c r="C937">
        <v>4562</v>
      </c>
      <c r="M937">
        <f t="shared" si="14"/>
        <v>936</v>
      </c>
      <c r="N937" t="s">
        <v>8221</v>
      </c>
      <c r="O937">
        <v>0</v>
      </c>
    </row>
    <row r="938" spans="1:15" x14ac:dyDescent="0.35">
      <c r="A938">
        <v>937</v>
      </c>
      <c r="B938" t="s">
        <v>8219</v>
      </c>
      <c r="C938">
        <v>26457</v>
      </c>
      <c r="M938">
        <f t="shared" si="14"/>
        <v>937</v>
      </c>
      <c r="N938" t="s">
        <v>8221</v>
      </c>
      <c r="O938">
        <v>0</v>
      </c>
    </row>
    <row r="939" spans="1:15" x14ac:dyDescent="0.35">
      <c r="A939">
        <v>938</v>
      </c>
      <c r="B939" t="s">
        <v>8219</v>
      </c>
      <c r="C939">
        <v>162</v>
      </c>
      <c r="M939">
        <f t="shared" si="14"/>
        <v>938</v>
      </c>
      <c r="N939" t="s">
        <v>8221</v>
      </c>
      <c r="O939">
        <v>4</v>
      </c>
    </row>
    <row r="940" spans="1:15" x14ac:dyDescent="0.35">
      <c r="A940">
        <v>939</v>
      </c>
      <c r="B940" t="s">
        <v>8219</v>
      </c>
      <c r="C940">
        <v>479</v>
      </c>
      <c r="M940">
        <f t="shared" si="14"/>
        <v>939</v>
      </c>
      <c r="N940" t="s">
        <v>8221</v>
      </c>
      <c r="O940">
        <v>12</v>
      </c>
    </row>
    <row r="941" spans="1:15" x14ac:dyDescent="0.35">
      <c r="A941">
        <v>940</v>
      </c>
      <c r="B941" t="s">
        <v>8219</v>
      </c>
      <c r="C941">
        <v>426</v>
      </c>
      <c r="M941">
        <f t="shared" si="14"/>
        <v>940</v>
      </c>
      <c r="N941" t="s">
        <v>8221</v>
      </c>
      <c r="O941">
        <v>0</v>
      </c>
    </row>
    <row r="942" spans="1:15" x14ac:dyDescent="0.35">
      <c r="A942">
        <v>941</v>
      </c>
      <c r="B942" t="s">
        <v>8219</v>
      </c>
      <c r="C942">
        <v>450</v>
      </c>
      <c r="M942">
        <f t="shared" si="14"/>
        <v>941</v>
      </c>
      <c r="N942" t="s">
        <v>8221</v>
      </c>
      <c r="O942">
        <v>33</v>
      </c>
    </row>
    <row r="943" spans="1:15" x14ac:dyDescent="0.35">
      <c r="A943">
        <v>942</v>
      </c>
      <c r="B943" t="s">
        <v>8219</v>
      </c>
      <c r="C943">
        <v>1780</v>
      </c>
      <c r="M943">
        <f t="shared" si="14"/>
        <v>942</v>
      </c>
      <c r="N943" t="s">
        <v>8221</v>
      </c>
      <c r="O943">
        <v>0</v>
      </c>
    </row>
    <row r="944" spans="1:15" x14ac:dyDescent="0.35">
      <c r="A944">
        <v>943</v>
      </c>
      <c r="B944" t="s">
        <v>8219</v>
      </c>
      <c r="C944">
        <v>122</v>
      </c>
      <c r="M944">
        <f t="shared" si="14"/>
        <v>943</v>
      </c>
      <c r="N944" t="s">
        <v>8221</v>
      </c>
      <c r="O944">
        <v>4</v>
      </c>
    </row>
    <row r="945" spans="1:15" x14ac:dyDescent="0.35">
      <c r="A945">
        <v>944</v>
      </c>
      <c r="B945" t="s">
        <v>8219</v>
      </c>
      <c r="C945">
        <v>95</v>
      </c>
      <c r="M945">
        <f t="shared" si="14"/>
        <v>944</v>
      </c>
      <c r="N945" t="s">
        <v>8221</v>
      </c>
      <c r="O945">
        <v>0</v>
      </c>
    </row>
    <row r="946" spans="1:15" x14ac:dyDescent="0.35">
      <c r="A946">
        <v>945</v>
      </c>
      <c r="B946" t="s">
        <v>8219</v>
      </c>
      <c r="C946">
        <v>325</v>
      </c>
      <c r="M946">
        <f t="shared" si="14"/>
        <v>945</v>
      </c>
      <c r="N946" t="s">
        <v>8221</v>
      </c>
      <c r="O946">
        <v>11</v>
      </c>
    </row>
    <row r="947" spans="1:15" x14ac:dyDescent="0.35">
      <c r="A947">
        <v>946</v>
      </c>
      <c r="B947" t="s">
        <v>8219</v>
      </c>
      <c r="C947">
        <v>353</v>
      </c>
      <c r="M947">
        <f t="shared" si="14"/>
        <v>946</v>
      </c>
      <c r="N947" t="s">
        <v>8221</v>
      </c>
      <c r="O947">
        <v>1</v>
      </c>
    </row>
    <row r="948" spans="1:15" x14ac:dyDescent="0.35">
      <c r="A948">
        <v>947</v>
      </c>
      <c r="B948" t="s">
        <v>8219</v>
      </c>
      <c r="C948">
        <v>105</v>
      </c>
      <c r="M948">
        <f t="shared" si="14"/>
        <v>947</v>
      </c>
      <c r="N948" t="s">
        <v>8221</v>
      </c>
      <c r="O948">
        <v>5</v>
      </c>
    </row>
    <row r="949" spans="1:15" x14ac:dyDescent="0.35">
      <c r="A949">
        <v>948</v>
      </c>
      <c r="B949" t="s">
        <v>8219</v>
      </c>
      <c r="C949">
        <v>729</v>
      </c>
      <c r="M949">
        <f t="shared" si="14"/>
        <v>948</v>
      </c>
      <c r="N949" t="s">
        <v>8221</v>
      </c>
      <c r="O949">
        <v>0</v>
      </c>
    </row>
    <row r="950" spans="1:15" x14ac:dyDescent="0.35">
      <c r="A950">
        <v>949</v>
      </c>
      <c r="B950" t="s">
        <v>8219</v>
      </c>
      <c r="C950">
        <v>454</v>
      </c>
      <c r="M950">
        <f t="shared" si="14"/>
        <v>949</v>
      </c>
      <c r="N950" t="s">
        <v>8221</v>
      </c>
      <c r="O950">
        <v>1</v>
      </c>
    </row>
    <row r="951" spans="1:15" x14ac:dyDescent="0.35">
      <c r="A951">
        <v>950</v>
      </c>
      <c r="B951" t="s">
        <v>8219</v>
      </c>
      <c r="C951">
        <v>539</v>
      </c>
      <c r="M951">
        <f t="shared" si="14"/>
        <v>950</v>
      </c>
      <c r="N951" t="s">
        <v>8221</v>
      </c>
      <c r="O951">
        <v>1</v>
      </c>
    </row>
    <row r="952" spans="1:15" x14ac:dyDescent="0.35">
      <c r="A952">
        <v>951</v>
      </c>
      <c r="B952" t="s">
        <v>8219</v>
      </c>
      <c r="C952">
        <v>79</v>
      </c>
      <c r="M952">
        <f t="shared" si="14"/>
        <v>951</v>
      </c>
      <c r="N952" t="s">
        <v>8221</v>
      </c>
      <c r="O952">
        <v>6</v>
      </c>
    </row>
    <row r="953" spans="1:15" x14ac:dyDescent="0.35">
      <c r="A953">
        <v>952</v>
      </c>
      <c r="B953" t="s">
        <v>8219</v>
      </c>
      <c r="C953">
        <v>94</v>
      </c>
      <c r="M953">
        <f t="shared" si="14"/>
        <v>952</v>
      </c>
      <c r="N953" t="s">
        <v>8221</v>
      </c>
      <c r="O953">
        <v>8</v>
      </c>
    </row>
    <row r="954" spans="1:15" x14ac:dyDescent="0.35">
      <c r="A954">
        <v>953</v>
      </c>
      <c r="B954" t="s">
        <v>8219</v>
      </c>
      <c r="C954">
        <v>625</v>
      </c>
      <c r="M954">
        <f t="shared" si="14"/>
        <v>953</v>
      </c>
      <c r="N954" t="s">
        <v>8221</v>
      </c>
      <c r="O954">
        <v>1</v>
      </c>
    </row>
    <row r="955" spans="1:15" x14ac:dyDescent="0.35">
      <c r="A955">
        <v>954</v>
      </c>
      <c r="B955" t="s">
        <v>8219</v>
      </c>
      <c r="C955">
        <v>508</v>
      </c>
      <c r="M955">
        <f t="shared" si="14"/>
        <v>954</v>
      </c>
      <c r="N955" t="s">
        <v>8221</v>
      </c>
      <c r="O955">
        <v>0</v>
      </c>
    </row>
    <row r="956" spans="1:15" x14ac:dyDescent="0.35">
      <c r="A956">
        <v>955</v>
      </c>
      <c r="B956" t="s">
        <v>8219</v>
      </c>
      <c r="C956">
        <v>531</v>
      </c>
      <c r="M956">
        <f t="shared" si="14"/>
        <v>955</v>
      </c>
      <c r="N956" t="s">
        <v>8221</v>
      </c>
      <c r="O956">
        <v>2</v>
      </c>
    </row>
    <row r="957" spans="1:15" x14ac:dyDescent="0.35">
      <c r="A957">
        <v>956</v>
      </c>
      <c r="B957" t="s">
        <v>8219</v>
      </c>
      <c r="C957">
        <v>158</v>
      </c>
      <c r="M957">
        <f t="shared" si="14"/>
        <v>956</v>
      </c>
      <c r="N957" t="s">
        <v>8221</v>
      </c>
      <c r="O957">
        <v>1</v>
      </c>
    </row>
    <row r="958" spans="1:15" x14ac:dyDescent="0.35">
      <c r="A958">
        <v>957</v>
      </c>
      <c r="B958" t="s">
        <v>8219</v>
      </c>
      <c r="C958">
        <v>508</v>
      </c>
      <c r="M958">
        <f t="shared" si="14"/>
        <v>957</v>
      </c>
      <c r="N958" t="s">
        <v>8221</v>
      </c>
      <c r="O958">
        <v>0</v>
      </c>
    </row>
    <row r="959" spans="1:15" x14ac:dyDescent="0.35">
      <c r="A959">
        <v>958</v>
      </c>
      <c r="B959" t="s">
        <v>8219</v>
      </c>
      <c r="C959">
        <v>644</v>
      </c>
      <c r="M959">
        <f t="shared" si="14"/>
        <v>958</v>
      </c>
      <c r="N959" t="s">
        <v>8221</v>
      </c>
      <c r="O959">
        <v>1</v>
      </c>
    </row>
    <row r="960" spans="1:15" x14ac:dyDescent="0.35">
      <c r="A960">
        <v>959</v>
      </c>
      <c r="B960" t="s">
        <v>8219</v>
      </c>
      <c r="C960">
        <v>848</v>
      </c>
      <c r="M960">
        <f t="shared" si="14"/>
        <v>959</v>
      </c>
      <c r="N960" t="s">
        <v>8221</v>
      </c>
      <c r="O960">
        <v>19</v>
      </c>
    </row>
    <row r="961" spans="1:15" x14ac:dyDescent="0.35">
      <c r="A961">
        <v>960</v>
      </c>
      <c r="B961" t="s">
        <v>8219</v>
      </c>
      <c r="C961">
        <v>429</v>
      </c>
      <c r="M961">
        <f t="shared" si="14"/>
        <v>960</v>
      </c>
      <c r="N961" t="s">
        <v>8221</v>
      </c>
      <c r="O961">
        <v>27</v>
      </c>
    </row>
    <row r="962" spans="1:15" x14ac:dyDescent="0.35">
      <c r="A962">
        <v>961</v>
      </c>
      <c r="B962" t="s">
        <v>8219</v>
      </c>
      <c r="C962">
        <v>204</v>
      </c>
      <c r="M962">
        <f t="shared" si="14"/>
        <v>961</v>
      </c>
      <c r="N962" t="s">
        <v>8221</v>
      </c>
      <c r="O962">
        <v>7</v>
      </c>
    </row>
    <row r="963" spans="1:15" x14ac:dyDescent="0.35">
      <c r="A963">
        <v>962</v>
      </c>
      <c r="B963" t="s">
        <v>8219</v>
      </c>
      <c r="C963">
        <v>379</v>
      </c>
      <c r="M963">
        <f t="shared" si="14"/>
        <v>962</v>
      </c>
      <c r="N963" t="s">
        <v>8221</v>
      </c>
      <c r="O963">
        <v>14</v>
      </c>
    </row>
    <row r="964" spans="1:15" x14ac:dyDescent="0.35">
      <c r="A964">
        <v>963</v>
      </c>
      <c r="B964" t="s">
        <v>8219</v>
      </c>
      <c r="C964">
        <v>271</v>
      </c>
      <c r="M964">
        <f t="shared" si="14"/>
        <v>963</v>
      </c>
      <c r="N964" t="s">
        <v>8221</v>
      </c>
      <c r="O964">
        <v>5</v>
      </c>
    </row>
    <row r="965" spans="1:15" x14ac:dyDescent="0.35">
      <c r="A965">
        <v>964</v>
      </c>
      <c r="B965" t="s">
        <v>8219</v>
      </c>
      <c r="C965">
        <v>120</v>
      </c>
      <c r="M965">
        <f t="shared" ref="M965:M1028" si="15">M964+1</f>
        <v>964</v>
      </c>
      <c r="N965" t="s">
        <v>8221</v>
      </c>
      <c r="O965">
        <v>30</v>
      </c>
    </row>
    <row r="966" spans="1:15" x14ac:dyDescent="0.35">
      <c r="A966">
        <v>965</v>
      </c>
      <c r="B966" t="s">
        <v>8219</v>
      </c>
      <c r="C966">
        <v>140</v>
      </c>
      <c r="M966">
        <f t="shared" si="15"/>
        <v>965</v>
      </c>
      <c r="N966" t="s">
        <v>8221</v>
      </c>
      <c r="O966">
        <v>1</v>
      </c>
    </row>
    <row r="967" spans="1:15" x14ac:dyDescent="0.35">
      <c r="A967">
        <v>966</v>
      </c>
      <c r="B967" t="s">
        <v>8219</v>
      </c>
      <c r="C967">
        <v>193</v>
      </c>
      <c r="M967">
        <f t="shared" si="15"/>
        <v>966</v>
      </c>
      <c r="N967" t="s">
        <v>8221</v>
      </c>
      <c r="O967">
        <v>0</v>
      </c>
    </row>
    <row r="968" spans="1:15" x14ac:dyDescent="0.35">
      <c r="A968">
        <v>967</v>
      </c>
      <c r="B968" t="s">
        <v>8219</v>
      </c>
      <c r="C968">
        <v>180</v>
      </c>
      <c r="M968">
        <f t="shared" si="15"/>
        <v>967</v>
      </c>
      <c r="N968" t="s">
        <v>8221</v>
      </c>
      <c r="O968">
        <v>60</v>
      </c>
    </row>
    <row r="969" spans="1:15" x14ac:dyDescent="0.35">
      <c r="A969">
        <v>968</v>
      </c>
      <c r="B969" t="s">
        <v>8219</v>
      </c>
      <c r="C969">
        <v>263</v>
      </c>
      <c r="M969">
        <f t="shared" si="15"/>
        <v>968</v>
      </c>
      <c r="N969" t="s">
        <v>8221</v>
      </c>
      <c r="O969">
        <v>84</v>
      </c>
    </row>
    <row r="970" spans="1:15" x14ac:dyDescent="0.35">
      <c r="A970">
        <v>969</v>
      </c>
      <c r="B970" t="s">
        <v>8219</v>
      </c>
      <c r="C970">
        <v>217</v>
      </c>
      <c r="M970">
        <f t="shared" si="15"/>
        <v>969</v>
      </c>
      <c r="N970" t="s">
        <v>8221</v>
      </c>
      <c r="O970">
        <v>47</v>
      </c>
    </row>
    <row r="971" spans="1:15" x14ac:dyDescent="0.35">
      <c r="A971">
        <v>970</v>
      </c>
      <c r="B971" t="s">
        <v>8219</v>
      </c>
      <c r="C971">
        <v>443</v>
      </c>
      <c r="M971">
        <f t="shared" si="15"/>
        <v>970</v>
      </c>
      <c r="N971" t="s">
        <v>8221</v>
      </c>
      <c r="O971">
        <v>66</v>
      </c>
    </row>
    <row r="972" spans="1:15" x14ac:dyDescent="0.35">
      <c r="A972">
        <v>971</v>
      </c>
      <c r="B972" t="s">
        <v>8219</v>
      </c>
      <c r="C972">
        <v>1373</v>
      </c>
      <c r="M972">
        <f t="shared" si="15"/>
        <v>971</v>
      </c>
      <c r="N972" t="s">
        <v>8221</v>
      </c>
      <c r="O972">
        <v>171</v>
      </c>
    </row>
    <row r="973" spans="1:15" x14ac:dyDescent="0.35">
      <c r="A973">
        <v>972</v>
      </c>
      <c r="B973" t="s">
        <v>8219</v>
      </c>
      <c r="C973">
        <v>742</v>
      </c>
      <c r="M973">
        <f t="shared" si="15"/>
        <v>972</v>
      </c>
      <c r="N973" t="s">
        <v>8221</v>
      </c>
      <c r="O973">
        <v>29</v>
      </c>
    </row>
    <row r="974" spans="1:15" x14ac:dyDescent="0.35">
      <c r="A974">
        <v>973</v>
      </c>
      <c r="B974" t="s">
        <v>8219</v>
      </c>
      <c r="C974">
        <v>170</v>
      </c>
      <c r="M974">
        <f t="shared" si="15"/>
        <v>973</v>
      </c>
      <c r="N974" t="s">
        <v>8221</v>
      </c>
      <c r="O974">
        <v>9</v>
      </c>
    </row>
    <row r="975" spans="1:15" x14ac:dyDescent="0.35">
      <c r="A975">
        <v>974</v>
      </c>
      <c r="B975" t="s">
        <v>8219</v>
      </c>
      <c r="C975">
        <v>242</v>
      </c>
      <c r="M975">
        <f t="shared" si="15"/>
        <v>974</v>
      </c>
      <c r="N975" t="s">
        <v>8221</v>
      </c>
      <c r="O975">
        <v>27</v>
      </c>
    </row>
    <row r="976" spans="1:15" x14ac:dyDescent="0.35">
      <c r="A976">
        <v>975</v>
      </c>
      <c r="B976" t="s">
        <v>8219</v>
      </c>
      <c r="C976">
        <v>541</v>
      </c>
      <c r="M976">
        <f t="shared" si="15"/>
        <v>975</v>
      </c>
      <c r="N976" t="s">
        <v>8221</v>
      </c>
      <c r="O976">
        <v>2</v>
      </c>
    </row>
    <row r="977" spans="1:15" x14ac:dyDescent="0.35">
      <c r="A977">
        <v>976</v>
      </c>
      <c r="B977" t="s">
        <v>8219</v>
      </c>
      <c r="C977">
        <v>121</v>
      </c>
      <c r="M977">
        <f t="shared" si="15"/>
        <v>976</v>
      </c>
      <c r="N977" t="s">
        <v>8221</v>
      </c>
      <c r="O977">
        <v>3</v>
      </c>
    </row>
    <row r="978" spans="1:15" x14ac:dyDescent="0.35">
      <c r="A978">
        <v>977</v>
      </c>
      <c r="B978" t="s">
        <v>8219</v>
      </c>
      <c r="C978">
        <v>621</v>
      </c>
      <c r="M978">
        <f t="shared" si="15"/>
        <v>977</v>
      </c>
      <c r="N978" t="s">
        <v>8221</v>
      </c>
      <c r="O978">
        <v>4</v>
      </c>
    </row>
    <row r="979" spans="1:15" x14ac:dyDescent="0.35">
      <c r="A979">
        <v>978</v>
      </c>
      <c r="B979" t="s">
        <v>8219</v>
      </c>
      <c r="C979">
        <v>101</v>
      </c>
      <c r="M979">
        <f t="shared" si="15"/>
        <v>978</v>
      </c>
      <c r="N979" t="s">
        <v>8221</v>
      </c>
      <c r="O979">
        <v>2</v>
      </c>
    </row>
    <row r="980" spans="1:15" x14ac:dyDescent="0.35">
      <c r="A980">
        <v>979</v>
      </c>
      <c r="B980" t="s">
        <v>8219</v>
      </c>
      <c r="C980">
        <v>554</v>
      </c>
      <c r="M980">
        <f t="shared" si="15"/>
        <v>979</v>
      </c>
      <c r="N980" t="s">
        <v>8221</v>
      </c>
      <c r="O980">
        <v>20</v>
      </c>
    </row>
    <row r="981" spans="1:15" x14ac:dyDescent="0.35">
      <c r="A981">
        <v>980</v>
      </c>
      <c r="B981" t="s">
        <v>8219</v>
      </c>
      <c r="C981">
        <v>666</v>
      </c>
      <c r="M981">
        <f t="shared" si="15"/>
        <v>980</v>
      </c>
      <c r="N981" t="s">
        <v>8221</v>
      </c>
      <c r="O981">
        <v>3</v>
      </c>
    </row>
    <row r="982" spans="1:15" x14ac:dyDescent="0.35">
      <c r="A982">
        <v>981</v>
      </c>
      <c r="B982" t="s">
        <v>8219</v>
      </c>
      <c r="C982">
        <v>410</v>
      </c>
      <c r="M982">
        <f t="shared" si="15"/>
        <v>981</v>
      </c>
      <c r="N982" t="s">
        <v>8221</v>
      </c>
      <c r="O982">
        <v>4</v>
      </c>
    </row>
    <row r="983" spans="1:15" x14ac:dyDescent="0.35">
      <c r="A983">
        <v>982</v>
      </c>
      <c r="B983" t="s">
        <v>8219</v>
      </c>
      <c r="C983">
        <v>375</v>
      </c>
      <c r="M983">
        <f t="shared" si="15"/>
        <v>982</v>
      </c>
      <c r="N983" t="s">
        <v>8221</v>
      </c>
      <c r="O983">
        <v>1</v>
      </c>
    </row>
    <row r="984" spans="1:15" x14ac:dyDescent="0.35">
      <c r="A984">
        <v>983</v>
      </c>
      <c r="B984" t="s">
        <v>8219</v>
      </c>
      <c r="C984">
        <v>1364</v>
      </c>
      <c r="M984">
        <f t="shared" si="15"/>
        <v>983</v>
      </c>
      <c r="N984" t="s">
        <v>8221</v>
      </c>
      <c r="O984">
        <v>0</v>
      </c>
    </row>
    <row r="985" spans="1:15" x14ac:dyDescent="0.35">
      <c r="A985">
        <v>984</v>
      </c>
      <c r="B985" t="s">
        <v>8219</v>
      </c>
      <c r="C985">
        <v>35</v>
      </c>
      <c r="M985">
        <f t="shared" si="15"/>
        <v>984</v>
      </c>
      <c r="N985" t="s">
        <v>8221</v>
      </c>
      <c r="O985">
        <v>0</v>
      </c>
    </row>
    <row r="986" spans="1:15" x14ac:dyDescent="0.35">
      <c r="A986">
        <v>985</v>
      </c>
      <c r="B986" t="s">
        <v>8219</v>
      </c>
      <c r="C986">
        <v>203</v>
      </c>
      <c r="M986">
        <f t="shared" si="15"/>
        <v>985</v>
      </c>
      <c r="N986" t="s">
        <v>8221</v>
      </c>
      <c r="O986">
        <v>14</v>
      </c>
    </row>
    <row r="987" spans="1:15" x14ac:dyDescent="0.35">
      <c r="A987">
        <v>986</v>
      </c>
      <c r="B987" t="s">
        <v>8219</v>
      </c>
      <c r="C987">
        <v>49</v>
      </c>
      <c r="M987">
        <f t="shared" si="15"/>
        <v>986</v>
      </c>
      <c r="N987" t="s">
        <v>8221</v>
      </c>
      <c r="O987">
        <v>1</v>
      </c>
    </row>
    <row r="988" spans="1:15" x14ac:dyDescent="0.35">
      <c r="A988">
        <v>987</v>
      </c>
      <c r="B988" t="s">
        <v>8219</v>
      </c>
      <c r="C988">
        <v>5812</v>
      </c>
      <c r="M988">
        <f t="shared" si="15"/>
        <v>987</v>
      </c>
      <c r="N988" t="s">
        <v>8221</v>
      </c>
      <c r="O988">
        <v>118</v>
      </c>
    </row>
    <row r="989" spans="1:15" x14ac:dyDescent="0.35">
      <c r="A989">
        <v>988</v>
      </c>
      <c r="B989" t="s">
        <v>8219</v>
      </c>
      <c r="C989">
        <v>1556</v>
      </c>
      <c r="M989">
        <f t="shared" si="15"/>
        <v>988</v>
      </c>
      <c r="N989" t="s">
        <v>8221</v>
      </c>
      <c r="O989">
        <v>2</v>
      </c>
    </row>
    <row r="990" spans="1:15" x14ac:dyDescent="0.35">
      <c r="A990">
        <v>989</v>
      </c>
      <c r="B990" t="s">
        <v>8219</v>
      </c>
      <c r="C990">
        <v>65</v>
      </c>
      <c r="M990">
        <f t="shared" si="15"/>
        <v>989</v>
      </c>
      <c r="N990" t="s">
        <v>8221</v>
      </c>
      <c r="O990">
        <v>1</v>
      </c>
    </row>
    <row r="991" spans="1:15" x14ac:dyDescent="0.35">
      <c r="A991">
        <v>990</v>
      </c>
      <c r="B991" t="s">
        <v>8219</v>
      </c>
      <c r="C991">
        <v>10</v>
      </c>
      <c r="M991">
        <f t="shared" si="15"/>
        <v>990</v>
      </c>
      <c r="N991" t="s">
        <v>8221</v>
      </c>
      <c r="O991">
        <v>3</v>
      </c>
    </row>
    <row r="992" spans="1:15" x14ac:dyDescent="0.35">
      <c r="A992">
        <v>991</v>
      </c>
      <c r="B992" t="s">
        <v>8219</v>
      </c>
      <c r="C992">
        <v>76</v>
      </c>
      <c r="M992">
        <f t="shared" si="15"/>
        <v>991</v>
      </c>
      <c r="N992" t="s">
        <v>8221</v>
      </c>
      <c r="O992">
        <v>1</v>
      </c>
    </row>
    <row r="993" spans="1:15" x14ac:dyDescent="0.35">
      <c r="A993">
        <v>992</v>
      </c>
      <c r="B993" t="s">
        <v>8219</v>
      </c>
      <c r="C993">
        <v>263</v>
      </c>
      <c r="M993">
        <f t="shared" si="15"/>
        <v>992</v>
      </c>
      <c r="N993" t="s">
        <v>8221</v>
      </c>
      <c r="O993">
        <v>3</v>
      </c>
    </row>
    <row r="994" spans="1:15" x14ac:dyDescent="0.35">
      <c r="A994">
        <v>993</v>
      </c>
      <c r="B994" t="s">
        <v>8219</v>
      </c>
      <c r="C994">
        <v>1530</v>
      </c>
      <c r="M994">
        <f t="shared" si="15"/>
        <v>993</v>
      </c>
      <c r="N994" t="s">
        <v>8221</v>
      </c>
      <c r="O994">
        <v>38</v>
      </c>
    </row>
    <row r="995" spans="1:15" x14ac:dyDescent="0.35">
      <c r="A995">
        <v>994</v>
      </c>
      <c r="B995" t="s">
        <v>8219</v>
      </c>
      <c r="C995">
        <v>278</v>
      </c>
      <c r="M995">
        <f t="shared" si="15"/>
        <v>994</v>
      </c>
      <c r="N995" t="s">
        <v>8221</v>
      </c>
      <c r="O995">
        <v>52</v>
      </c>
    </row>
    <row r="996" spans="1:15" x14ac:dyDescent="0.35">
      <c r="A996">
        <v>995</v>
      </c>
      <c r="B996" t="s">
        <v>8219</v>
      </c>
      <c r="C996">
        <v>350</v>
      </c>
      <c r="M996">
        <f t="shared" si="15"/>
        <v>995</v>
      </c>
      <c r="N996" t="s">
        <v>8221</v>
      </c>
      <c r="O996">
        <v>2</v>
      </c>
    </row>
    <row r="997" spans="1:15" x14ac:dyDescent="0.35">
      <c r="A997">
        <v>996</v>
      </c>
      <c r="B997" t="s">
        <v>8219</v>
      </c>
      <c r="C997">
        <v>470</v>
      </c>
      <c r="M997">
        <f t="shared" si="15"/>
        <v>996</v>
      </c>
      <c r="N997" t="s">
        <v>8221</v>
      </c>
      <c r="O997">
        <v>0</v>
      </c>
    </row>
    <row r="998" spans="1:15" x14ac:dyDescent="0.35">
      <c r="A998">
        <v>997</v>
      </c>
      <c r="B998" t="s">
        <v>8219</v>
      </c>
      <c r="C998">
        <v>3</v>
      </c>
      <c r="M998">
        <f t="shared" si="15"/>
        <v>997</v>
      </c>
      <c r="N998" t="s">
        <v>8221</v>
      </c>
      <c r="O998">
        <v>4</v>
      </c>
    </row>
    <row r="999" spans="1:15" x14ac:dyDescent="0.35">
      <c r="A999">
        <v>998</v>
      </c>
      <c r="B999" t="s">
        <v>8219</v>
      </c>
      <c r="C999">
        <v>8200</v>
      </c>
      <c r="M999">
        <f t="shared" si="15"/>
        <v>998</v>
      </c>
      <c r="N999" t="s">
        <v>8221</v>
      </c>
      <c r="O999">
        <v>4</v>
      </c>
    </row>
    <row r="1000" spans="1:15" x14ac:dyDescent="0.35">
      <c r="A1000">
        <v>999</v>
      </c>
      <c r="B1000" t="s">
        <v>8219</v>
      </c>
      <c r="C1000">
        <v>8359</v>
      </c>
      <c r="M1000">
        <f t="shared" si="15"/>
        <v>999</v>
      </c>
      <c r="N1000" t="s">
        <v>8221</v>
      </c>
      <c r="O1000">
        <v>18</v>
      </c>
    </row>
    <row r="1001" spans="1:15" x14ac:dyDescent="0.35">
      <c r="A1001">
        <v>1000</v>
      </c>
      <c r="B1001" t="s">
        <v>8219</v>
      </c>
      <c r="C1001">
        <v>188</v>
      </c>
      <c r="M1001">
        <f t="shared" si="15"/>
        <v>1000</v>
      </c>
      <c r="N1001" t="s">
        <v>8221</v>
      </c>
      <c r="O1001">
        <v>0</v>
      </c>
    </row>
    <row r="1002" spans="1:15" x14ac:dyDescent="0.35">
      <c r="A1002">
        <v>1001</v>
      </c>
      <c r="B1002" t="s">
        <v>8219</v>
      </c>
      <c r="C1002">
        <v>48</v>
      </c>
      <c r="M1002">
        <f t="shared" si="15"/>
        <v>1001</v>
      </c>
      <c r="N1002" t="s">
        <v>8221</v>
      </c>
      <c r="O1002">
        <v>22</v>
      </c>
    </row>
    <row r="1003" spans="1:15" x14ac:dyDescent="0.35">
      <c r="A1003">
        <v>1002</v>
      </c>
      <c r="B1003" t="s">
        <v>8219</v>
      </c>
      <c r="C1003">
        <v>607</v>
      </c>
      <c r="M1003">
        <f t="shared" si="15"/>
        <v>1002</v>
      </c>
      <c r="N1003" t="s">
        <v>8221</v>
      </c>
      <c r="O1003">
        <v>49</v>
      </c>
    </row>
    <row r="1004" spans="1:15" x14ac:dyDescent="0.35">
      <c r="A1004">
        <v>1003</v>
      </c>
      <c r="B1004" t="s">
        <v>8219</v>
      </c>
      <c r="C1004">
        <v>50</v>
      </c>
      <c r="M1004">
        <f t="shared" si="15"/>
        <v>1003</v>
      </c>
      <c r="N1004" t="s">
        <v>8221</v>
      </c>
      <c r="O1004">
        <v>19</v>
      </c>
    </row>
    <row r="1005" spans="1:15" x14ac:dyDescent="0.35">
      <c r="A1005">
        <v>1004</v>
      </c>
      <c r="B1005" t="s">
        <v>8219</v>
      </c>
      <c r="C1005">
        <v>55</v>
      </c>
      <c r="M1005">
        <f t="shared" si="15"/>
        <v>1004</v>
      </c>
      <c r="N1005" t="s">
        <v>8221</v>
      </c>
      <c r="O1005">
        <v>4</v>
      </c>
    </row>
    <row r="1006" spans="1:15" x14ac:dyDescent="0.35">
      <c r="A1006">
        <v>1005</v>
      </c>
      <c r="B1006" t="s">
        <v>8219</v>
      </c>
      <c r="C1006">
        <v>38</v>
      </c>
      <c r="M1006">
        <f t="shared" si="15"/>
        <v>1005</v>
      </c>
      <c r="N1006" t="s">
        <v>8221</v>
      </c>
      <c r="O1006">
        <v>4</v>
      </c>
    </row>
    <row r="1007" spans="1:15" x14ac:dyDescent="0.35">
      <c r="A1007">
        <v>1006</v>
      </c>
      <c r="B1007" t="s">
        <v>8219</v>
      </c>
      <c r="C1007">
        <v>25</v>
      </c>
      <c r="M1007">
        <f t="shared" si="15"/>
        <v>1006</v>
      </c>
      <c r="N1007" t="s">
        <v>8221</v>
      </c>
      <c r="O1007">
        <v>2</v>
      </c>
    </row>
    <row r="1008" spans="1:15" x14ac:dyDescent="0.35">
      <c r="A1008">
        <v>1007</v>
      </c>
      <c r="B1008" t="s">
        <v>8219</v>
      </c>
      <c r="C1008">
        <v>46</v>
      </c>
      <c r="M1008">
        <f t="shared" si="15"/>
        <v>1007</v>
      </c>
      <c r="N1008" t="s">
        <v>8221</v>
      </c>
      <c r="O1008">
        <v>0</v>
      </c>
    </row>
    <row r="1009" spans="1:15" x14ac:dyDescent="0.35">
      <c r="A1009">
        <v>1008</v>
      </c>
      <c r="B1009" t="s">
        <v>8219</v>
      </c>
      <c r="C1009">
        <v>83</v>
      </c>
      <c r="M1009">
        <f t="shared" si="15"/>
        <v>1008</v>
      </c>
      <c r="N1009" t="s">
        <v>8221</v>
      </c>
      <c r="O1009">
        <v>0</v>
      </c>
    </row>
    <row r="1010" spans="1:15" x14ac:dyDescent="0.35">
      <c r="A1010">
        <v>1009</v>
      </c>
      <c r="B1010" t="s">
        <v>8219</v>
      </c>
      <c r="C1010">
        <v>35</v>
      </c>
      <c r="M1010">
        <f t="shared" si="15"/>
        <v>1009</v>
      </c>
      <c r="N1010" t="s">
        <v>8221</v>
      </c>
      <c r="O1010">
        <v>14</v>
      </c>
    </row>
    <row r="1011" spans="1:15" x14ac:dyDescent="0.35">
      <c r="A1011">
        <v>1010</v>
      </c>
      <c r="B1011" t="s">
        <v>8219</v>
      </c>
      <c r="C1011">
        <v>25</v>
      </c>
      <c r="M1011">
        <f t="shared" si="15"/>
        <v>1010</v>
      </c>
      <c r="N1011" t="s">
        <v>8221</v>
      </c>
      <c r="O1011">
        <v>8</v>
      </c>
    </row>
    <row r="1012" spans="1:15" x14ac:dyDescent="0.35">
      <c r="A1012">
        <v>1011</v>
      </c>
      <c r="B1012" t="s">
        <v>8219</v>
      </c>
      <c r="C1012">
        <v>75</v>
      </c>
      <c r="M1012">
        <f t="shared" si="15"/>
        <v>1011</v>
      </c>
      <c r="N1012" t="s">
        <v>8221</v>
      </c>
      <c r="O1012">
        <v>0</v>
      </c>
    </row>
    <row r="1013" spans="1:15" x14ac:dyDescent="0.35">
      <c r="A1013">
        <v>1012</v>
      </c>
      <c r="B1013" t="s">
        <v>8219</v>
      </c>
      <c r="C1013">
        <v>62</v>
      </c>
      <c r="M1013">
        <f t="shared" si="15"/>
        <v>1012</v>
      </c>
      <c r="N1013" t="s">
        <v>8221</v>
      </c>
      <c r="O1013">
        <v>15</v>
      </c>
    </row>
    <row r="1014" spans="1:15" x14ac:dyDescent="0.35">
      <c r="A1014">
        <v>1013</v>
      </c>
      <c r="B1014" t="s">
        <v>8219</v>
      </c>
      <c r="C1014">
        <v>160</v>
      </c>
      <c r="M1014">
        <f t="shared" si="15"/>
        <v>1013</v>
      </c>
      <c r="N1014" t="s">
        <v>8221</v>
      </c>
      <c r="O1014">
        <v>33</v>
      </c>
    </row>
    <row r="1015" spans="1:15" x14ac:dyDescent="0.35">
      <c r="A1015">
        <v>1014</v>
      </c>
      <c r="B1015" t="s">
        <v>8219</v>
      </c>
      <c r="C1015">
        <v>246</v>
      </c>
      <c r="M1015">
        <f t="shared" si="15"/>
        <v>1014</v>
      </c>
      <c r="N1015" t="s">
        <v>8221</v>
      </c>
      <c r="O1015">
        <v>2</v>
      </c>
    </row>
    <row r="1016" spans="1:15" x14ac:dyDescent="0.35">
      <c r="A1016">
        <v>1015</v>
      </c>
      <c r="B1016" t="s">
        <v>8219</v>
      </c>
      <c r="C1016">
        <v>55</v>
      </c>
      <c r="M1016">
        <f t="shared" si="15"/>
        <v>1015</v>
      </c>
      <c r="N1016" t="s">
        <v>8221</v>
      </c>
      <c r="O1016">
        <v>6</v>
      </c>
    </row>
    <row r="1017" spans="1:15" x14ac:dyDescent="0.35">
      <c r="A1017">
        <v>1016</v>
      </c>
      <c r="B1017" t="s">
        <v>8219</v>
      </c>
      <c r="C1017">
        <v>23</v>
      </c>
      <c r="M1017">
        <f t="shared" si="15"/>
        <v>1016</v>
      </c>
      <c r="N1017" t="s">
        <v>8221</v>
      </c>
      <c r="O1017">
        <v>2</v>
      </c>
    </row>
    <row r="1018" spans="1:15" x14ac:dyDescent="0.35">
      <c r="A1018">
        <v>1017</v>
      </c>
      <c r="B1018" t="s">
        <v>8219</v>
      </c>
      <c r="C1018">
        <v>72</v>
      </c>
      <c r="M1018">
        <f t="shared" si="15"/>
        <v>1017</v>
      </c>
      <c r="N1018" t="s">
        <v>8221</v>
      </c>
      <c r="O1018">
        <v>0</v>
      </c>
    </row>
    <row r="1019" spans="1:15" x14ac:dyDescent="0.35">
      <c r="A1019">
        <v>1018</v>
      </c>
      <c r="B1019" t="s">
        <v>8219</v>
      </c>
      <c r="C1019">
        <v>22</v>
      </c>
      <c r="M1019">
        <f t="shared" si="15"/>
        <v>1018</v>
      </c>
      <c r="N1019" t="s">
        <v>8221</v>
      </c>
      <c r="O1019">
        <v>4</v>
      </c>
    </row>
    <row r="1020" spans="1:15" x14ac:dyDescent="0.35">
      <c r="A1020">
        <v>1019</v>
      </c>
      <c r="B1020" t="s">
        <v>8219</v>
      </c>
      <c r="C1020">
        <v>14</v>
      </c>
      <c r="M1020">
        <f t="shared" si="15"/>
        <v>1019</v>
      </c>
      <c r="N1020" t="s">
        <v>8221</v>
      </c>
      <c r="O1020">
        <v>1</v>
      </c>
    </row>
    <row r="1021" spans="1:15" x14ac:dyDescent="0.35">
      <c r="A1021">
        <v>1020</v>
      </c>
      <c r="B1021" t="s">
        <v>8219</v>
      </c>
      <c r="C1021">
        <v>38</v>
      </c>
      <c r="M1021">
        <f t="shared" si="15"/>
        <v>1020</v>
      </c>
      <c r="N1021" t="s">
        <v>8221</v>
      </c>
      <c r="O1021">
        <v>3</v>
      </c>
    </row>
    <row r="1022" spans="1:15" x14ac:dyDescent="0.35">
      <c r="A1022">
        <v>1021</v>
      </c>
      <c r="B1022" t="s">
        <v>8219</v>
      </c>
      <c r="C1022">
        <v>32</v>
      </c>
      <c r="M1022">
        <f t="shared" si="15"/>
        <v>1021</v>
      </c>
      <c r="N1022" t="s">
        <v>8221</v>
      </c>
      <c r="O1022">
        <v>4</v>
      </c>
    </row>
    <row r="1023" spans="1:15" x14ac:dyDescent="0.35">
      <c r="A1023">
        <v>1022</v>
      </c>
      <c r="B1023" t="s">
        <v>8219</v>
      </c>
      <c r="C1023">
        <v>63</v>
      </c>
      <c r="M1023">
        <f t="shared" si="15"/>
        <v>1022</v>
      </c>
      <c r="N1023" t="s">
        <v>8221</v>
      </c>
      <c r="O1023">
        <v>0</v>
      </c>
    </row>
    <row r="1024" spans="1:15" x14ac:dyDescent="0.35">
      <c r="A1024">
        <v>1023</v>
      </c>
      <c r="B1024" t="s">
        <v>8219</v>
      </c>
      <c r="C1024">
        <v>27</v>
      </c>
      <c r="M1024">
        <f t="shared" si="15"/>
        <v>1023</v>
      </c>
      <c r="N1024" t="s">
        <v>8221</v>
      </c>
      <c r="O1024">
        <v>4</v>
      </c>
    </row>
    <row r="1025" spans="1:15" x14ac:dyDescent="0.35">
      <c r="A1025">
        <v>1024</v>
      </c>
      <c r="B1025" t="s">
        <v>8219</v>
      </c>
      <c r="C1025">
        <v>44</v>
      </c>
      <c r="M1025">
        <f t="shared" si="15"/>
        <v>1024</v>
      </c>
      <c r="N1025" t="s">
        <v>8221</v>
      </c>
      <c r="O1025">
        <v>3</v>
      </c>
    </row>
    <row r="1026" spans="1:15" x14ac:dyDescent="0.35">
      <c r="A1026">
        <v>1025</v>
      </c>
      <c r="B1026" t="s">
        <v>8219</v>
      </c>
      <c r="C1026">
        <v>38</v>
      </c>
      <c r="M1026">
        <f t="shared" si="15"/>
        <v>1025</v>
      </c>
      <c r="N1026" t="s">
        <v>8221</v>
      </c>
      <c r="O1026">
        <v>34</v>
      </c>
    </row>
    <row r="1027" spans="1:15" x14ac:dyDescent="0.35">
      <c r="A1027">
        <v>1026</v>
      </c>
      <c r="B1027" t="s">
        <v>8219</v>
      </c>
      <c r="C1027">
        <v>115</v>
      </c>
      <c r="M1027">
        <f t="shared" si="15"/>
        <v>1026</v>
      </c>
      <c r="N1027" t="s">
        <v>8221</v>
      </c>
      <c r="O1027">
        <v>2</v>
      </c>
    </row>
    <row r="1028" spans="1:15" x14ac:dyDescent="0.35">
      <c r="A1028">
        <v>1027</v>
      </c>
      <c r="B1028" t="s">
        <v>8219</v>
      </c>
      <c r="C1028">
        <v>37</v>
      </c>
      <c r="M1028">
        <f t="shared" si="15"/>
        <v>1027</v>
      </c>
      <c r="N1028" t="s">
        <v>8221</v>
      </c>
      <c r="O1028">
        <v>33</v>
      </c>
    </row>
    <row r="1029" spans="1:15" x14ac:dyDescent="0.35">
      <c r="A1029">
        <v>1028</v>
      </c>
      <c r="B1029" t="s">
        <v>8219</v>
      </c>
      <c r="C1029">
        <v>99</v>
      </c>
      <c r="M1029">
        <f t="shared" ref="M1029:M1092" si="16">M1028+1</f>
        <v>1028</v>
      </c>
      <c r="N1029" t="s">
        <v>8221</v>
      </c>
      <c r="O1029">
        <v>0</v>
      </c>
    </row>
    <row r="1030" spans="1:15" x14ac:dyDescent="0.35">
      <c r="A1030">
        <v>1029</v>
      </c>
      <c r="B1030" t="s">
        <v>8219</v>
      </c>
      <c r="C1030">
        <v>44</v>
      </c>
      <c r="M1030">
        <f t="shared" si="16"/>
        <v>1029</v>
      </c>
      <c r="N1030" t="s">
        <v>8221</v>
      </c>
      <c r="O1030">
        <v>0</v>
      </c>
    </row>
    <row r="1031" spans="1:15" x14ac:dyDescent="0.35">
      <c r="A1031">
        <v>1030</v>
      </c>
      <c r="B1031" t="s">
        <v>8219</v>
      </c>
      <c r="C1031">
        <v>58</v>
      </c>
      <c r="M1031">
        <f t="shared" si="16"/>
        <v>1030</v>
      </c>
      <c r="N1031" t="s">
        <v>8221</v>
      </c>
      <c r="O1031">
        <v>1</v>
      </c>
    </row>
    <row r="1032" spans="1:15" x14ac:dyDescent="0.35">
      <c r="A1032">
        <v>1031</v>
      </c>
      <c r="B1032" t="s">
        <v>8219</v>
      </c>
      <c r="C1032">
        <v>191</v>
      </c>
      <c r="M1032">
        <f t="shared" si="16"/>
        <v>1031</v>
      </c>
      <c r="N1032" t="s">
        <v>8221</v>
      </c>
      <c r="O1032">
        <v>13</v>
      </c>
    </row>
    <row r="1033" spans="1:15" x14ac:dyDescent="0.35">
      <c r="A1033">
        <v>1032</v>
      </c>
      <c r="B1033" t="s">
        <v>8219</v>
      </c>
      <c r="C1033">
        <v>40</v>
      </c>
      <c r="M1033">
        <f t="shared" si="16"/>
        <v>1032</v>
      </c>
      <c r="N1033" t="s">
        <v>8221</v>
      </c>
      <c r="O1033">
        <v>2</v>
      </c>
    </row>
    <row r="1034" spans="1:15" x14ac:dyDescent="0.35">
      <c r="A1034">
        <v>1033</v>
      </c>
      <c r="B1034" t="s">
        <v>8219</v>
      </c>
      <c r="C1034">
        <v>38</v>
      </c>
      <c r="M1034">
        <f t="shared" si="16"/>
        <v>1033</v>
      </c>
      <c r="N1034" t="s">
        <v>8221</v>
      </c>
      <c r="O1034">
        <v>36</v>
      </c>
    </row>
    <row r="1035" spans="1:15" x14ac:dyDescent="0.35">
      <c r="A1035">
        <v>1034</v>
      </c>
      <c r="B1035" t="s">
        <v>8219</v>
      </c>
      <c r="C1035">
        <v>39</v>
      </c>
      <c r="M1035">
        <f t="shared" si="16"/>
        <v>1034</v>
      </c>
      <c r="N1035" t="s">
        <v>8221</v>
      </c>
      <c r="O1035">
        <v>1</v>
      </c>
    </row>
    <row r="1036" spans="1:15" x14ac:dyDescent="0.35">
      <c r="A1036">
        <v>1035</v>
      </c>
      <c r="B1036" t="s">
        <v>8219</v>
      </c>
      <c r="C1036">
        <v>11</v>
      </c>
      <c r="M1036">
        <f t="shared" si="16"/>
        <v>1035</v>
      </c>
      <c r="N1036" t="s">
        <v>8221</v>
      </c>
      <c r="O1036">
        <v>15</v>
      </c>
    </row>
    <row r="1037" spans="1:15" x14ac:dyDescent="0.35">
      <c r="A1037">
        <v>1036</v>
      </c>
      <c r="B1037" t="s">
        <v>8219</v>
      </c>
      <c r="C1037">
        <v>107</v>
      </c>
      <c r="M1037">
        <f t="shared" si="16"/>
        <v>1036</v>
      </c>
      <c r="N1037" t="s">
        <v>8221</v>
      </c>
      <c r="O1037">
        <v>1</v>
      </c>
    </row>
    <row r="1038" spans="1:15" x14ac:dyDescent="0.35">
      <c r="A1038">
        <v>1037</v>
      </c>
      <c r="B1038" t="s">
        <v>8219</v>
      </c>
      <c r="C1038">
        <v>147</v>
      </c>
      <c r="M1038">
        <f t="shared" si="16"/>
        <v>1037</v>
      </c>
      <c r="N1038" t="s">
        <v>8221</v>
      </c>
      <c r="O1038">
        <v>0</v>
      </c>
    </row>
    <row r="1039" spans="1:15" x14ac:dyDescent="0.35">
      <c r="A1039">
        <v>1038</v>
      </c>
      <c r="B1039" t="s">
        <v>8219</v>
      </c>
      <c r="C1039">
        <v>36</v>
      </c>
      <c r="M1039">
        <f t="shared" si="16"/>
        <v>1038</v>
      </c>
      <c r="N1039" t="s">
        <v>8221</v>
      </c>
      <c r="O1039">
        <v>1</v>
      </c>
    </row>
    <row r="1040" spans="1:15" x14ac:dyDescent="0.35">
      <c r="A1040">
        <v>1039</v>
      </c>
      <c r="B1040" t="s">
        <v>8219</v>
      </c>
      <c r="C1040">
        <v>92</v>
      </c>
      <c r="M1040">
        <f t="shared" si="16"/>
        <v>1039</v>
      </c>
      <c r="N1040" t="s">
        <v>8221</v>
      </c>
      <c r="O1040">
        <v>0</v>
      </c>
    </row>
    <row r="1041" spans="1:15" x14ac:dyDescent="0.35">
      <c r="A1041">
        <v>1040</v>
      </c>
      <c r="B1041" t="s">
        <v>8219</v>
      </c>
      <c r="C1041">
        <v>35</v>
      </c>
      <c r="M1041">
        <f t="shared" si="16"/>
        <v>1040</v>
      </c>
      <c r="N1041" t="s">
        <v>8221</v>
      </c>
      <c r="O1041">
        <v>0</v>
      </c>
    </row>
    <row r="1042" spans="1:15" x14ac:dyDescent="0.35">
      <c r="A1042">
        <v>1041</v>
      </c>
      <c r="B1042" t="s">
        <v>8219</v>
      </c>
      <c r="C1042">
        <v>17</v>
      </c>
      <c r="M1042">
        <f t="shared" si="16"/>
        <v>1041</v>
      </c>
      <c r="N1042" t="s">
        <v>8221</v>
      </c>
      <c r="O1042">
        <v>1</v>
      </c>
    </row>
    <row r="1043" spans="1:15" x14ac:dyDescent="0.35">
      <c r="A1043">
        <v>1042</v>
      </c>
      <c r="B1043" t="s">
        <v>8219</v>
      </c>
      <c r="C1043">
        <v>22</v>
      </c>
      <c r="M1043">
        <f t="shared" si="16"/>
        <v>1042</v>
      </c>
      <c r="N1043" t="s">
        <v>8221</v>
      </c>
      <c r="O1043">
        <v>39</v>
      </c>
    </row>
    <row r="1044" spans="1:15" x14ac:dyDescent="0.35">
      <c r="A1044">
        <v>1043</v>
      </c>
      <c r="B1044" t="s">
        <v>8219</v>
      </c>
      <c r="C1044">
        <v>69</v>
      </c>
      <c r="M1044">
        <f t="shared" si="16"/>
        <v>1043</v>
      </c>
      <c r="N1044" t="s">
        <v>8221</v>
      </c>
      <c r="O1044">
        <v>0</v>
      </c>
    </row>
    <row r="1045" spans="1:15" x14ac:dyDescent="0.35">
      <c r="A1045">
        <v>1044</v>
      </c>
      <c r="B1045" t="s">
        <v>8219</v>
      </c>
      <c r="C1045">
        <v>13</v>
      </c>
      <c r="M1045">
        <f t="shared" si="16"/>
        <v>1044</v>
      </c>
      <c r="N1045" t="s">
        <v>8221</v>
      </c>
      <c r="O1045">
        <v>0</v>
      </c>
    </row>
    <row r="1046" spans="1:15" x14ac:dyDescent="0.35">
      <c r="A1046">
        <v>1045</v>
      </c>
      <c r="B1046" t="s">
        <v>8219</v>
      </c>
      <c r="C1046">
        <v>58</v>
      </c>
      <c r="M1046">
        <f t="shared" si="16"/>
        <v>1045</v>
      </c>
      <c r="N1046" t="s">
        <v>8221</v>
      </c>
      <c r="O1046">
        <v>3</v>
      </c>
    </row>
    <row r="1047" spans="1:15" x14ac:dyDescent="0.35">
      <c r="A1047">
        <v>1046</v>
      </c>
      <c r="B1047" t="s">
        <v>8219</v>
      </c>
      <c r="C1047">
        <v>44</v>
      </c>
      <c r="M1047">
        <f t="shared" si="16"/>
        <v>1046</v>
      </c>
      <c r="N1047" t="s">
        <v>8221</v>
      </c>
      <c r="O1047">
        <v>1</v>
      </c>
    </row>
    <row r="1048" spans="1:15" x14ac:dyDescent="0.35">
      <c r="A1048">
        <v>1047</v>
      </c>
      <c r="B1048" t="s">
        <v>8219</v>
      </c>
      <c r="C1048">
        <v>83</v>
      </c>
      <c r="M1048">
        <f t="shared" si="16"/>
        <v>1047</v>
      </c>
      <c r="N1048" t="s">
        <v>8221</v>
      </c>
      <c r="O1048">
        <v>13</v>
      </c>
    </row>
    <row r="1049" spans="1:15" x14ac:dyDescent="0.35">
      <c r="A1049">
        <v>1048</v>
      </c>
      <c r="B1049" t="s">
        <v>8219</v>
      </c>
      <c r="C1049">
        <v>117</v>
      </c>
      <c r="M1049">
        <f t="shared" si="16"/>
        <v>1048</v>
      </c>
      <c r="N1049" t="s">
        <v>8221</v>
      </c>
      <c r="O1049">
        <v>0</v>
      </c>
    </row>
    <row r="1050" spans="1:15" x14ac:dyDescent="0.35">
      <c r="A1050">
        <v>1049</v>
      </c>
      <c r="B1050" t="s">
        <v>8219</v>
      </c>
      <c r="C1050">
        <v>32</v>
      </c>
      <c r="M1050">
        <f t="shared" si="16"/>
        <v>1049</v>
      </c>
      <c r="N1050" t="s">
        <v>8221</v>
      </c>
      <c r="O1050">
        <v>6</v>
      </c>
    </row>
    <row r="1051" spans="1:15" x14ac:dyDescent="0.35">
      <c r="A1051">
        <v>1050</v>
      </c>
      <c r="B1051" t="s">
        <v>8219</v>
      </c>
      <c r="C1051">
        <v>8</v>
      </c>
      <c r="M1051">
        <f t="shared" si="16"/>
        <v>1050</v>
      </c>
      <c r="N1051" t="s">
        <v>8221</v>
      </c>
      <c r="O1051">
        <v>0</v>
      </c>
    </row>
    <row r="1052" spans="1:15" x14ac:dyDescent="0.35">
      <c r="A1052">
        <v>1051</v>
      </c>
      <c r="B1052" t="s">
        <v>8219</v>
      </c>
      <c r="C1052">
        <v>340</v>
      </c>
      <c r="M1052">
        <f t="shared" si="16"/>
        <v>1051</v>
      </c>
      <c r="N1052" t="s">
        <v>8221</v>
      </c>
      <c r="O1052">
        <v>14</v>
      </c>
    </row>
    <row r="1053" spans="1:15" x14ac:dyDescent="0.35">
      <c r="A1053">
        <v>1052</v>
      </c>
      <c r="B1053" t="s">
        <v>8219</v>
      </c>
      <c r="C1053">
        <v>7</v>
      </c>
      <c r="M1053">
        <f t="shared" si="16"/>
        <v>1052</v>
      </c>
      <c r="N1053" t="s">
        <v>8221</v>
      </c>
      <c r="O1053">
        <v>5</v>
      </c>
    </row>
    <row r="1054" spans="1:15" x14ac:dyDescent="0.35">
      <c r="A1054">
        <v>1053</v>
      </c>
      <c r="B1054" t="s">
        <v>8219</v>
      </c>
      <c r="C1054">
        <v>19</v>
      </c>
      <c r="M1054">
        <f t="shared" si="16"/>
        <v>1053</v>
      </c>
      <c r="N1054" t="s">
        <v>8221</v>
      </c>
      <c r="O1054">
        <v>6</v>
      </c>
    </row>
    <row r="1055" spans="1:15" x14ac:dyDescent="0.35">
      <c r="A1055">
        <v>1054</v>
      </c>
      <c r="B1055" t="s">
        <v>8219</v>
      </c>
      <c r="C1055">
        <v>47</v>
      </c>
      <c r="M1055">
        <f t="shared" si="16"/>
        <v>1054</v>
      </c>
      <c r="N1055" t="s">
        <v>8221</v>
      </c>
      <c r="O1055">
        <v>15</v>
      </c>
    </row>
    <row r="1056" spans="1:15" x14ac:dyDescent="0.35">
      <c r="A1056">
        <v>1055</v>
      </c>
      <c r="B1056" t="s">
        <v>8219</v>
      </c>
      <c r="C1056">
        <v>13</v>
      </c>
      <c r="M1056">
        <f t="shared" si="16"/>
        <v>1055</v>
      </c>
      <c r="N1056" t="s">
        <v>8221</v>
      </c>
      <c r="O1056">
        <v>0</v>
      </c>
    </row>
    <row r="1057" spans="1:15" x14ac:dyDescent="0.35">
      <c r="A1057">
        <v>1056</v>
      </c>
      <c r="B1057" t="s">
        <v>8219</v>
      </c>
      <c r="C1057">
        <v>90</v>
      </c>
      <c r="M1057">
        <f t="shared" si="16"/>
        <v>1056</v>
      </c>
      <c r="N1057" t="s">
        <v>8221</v>
      </c>
      <c r="O1057">
        <v>1</v>
      </c>
    </row>
    <row r="1058" spans="1:15" x14ac:dyDescent="0.35">
      <c r="A1058">
        <v>1057</v>
      </c>
      <c r="B1058" t="s">
        <v>8219</v>
      </c>
      <c r="C1058">
        <v>63</v>
      </c>
      <c r="M1058">
        <f t="shared" si="16"/>
        <v>1057</v>
      </c>
      <c r="N1058" t="s">
        <v>8221</v>
      </c>
      <c r="O1058">
        <v>9</v>
      </c>
    </row>
    <row r="1059" spans="1:15" x14ac:dyDescent="0.35">
      <c r="A1059">
        <v>1058</v>
      </c>
      <c r="B1059" t="s">
        <v>8219</v>
      </c>
      <c r="C1059">
        <v>26</v>
      </c>
      <c r="M1059">
        <f t="shared" si="16"/>
        <v>1058</v>
      </c>
      <c r="N1059" t="s">
        <v>8221</v>
      </c>
      <c r="O1059">
        <v>3</v>
      </c>
    </row>
    <row r="1060" spans="1:15" x14ac:dyDescent="0.35">
      <c r="A1060">
        <v>1059</v>
      </c>
      <c r="B1060" t="s">
        <v>8219</v>
      </c>
      <c r="C1060">
        <v>71</v>
      </c>
      <c r="M1060">
        <f t="shared" si="16"/>
        <v>1059</v>
      </c>
      <c r="N1060" t="s">
        <v>8221</v>
      </c>
      <c r="O1060">
        <v>3</v>
      </c>
    </row>
    <row r="1061" spans="1:15" x14ac:dyDescent="0.35">
      <c r="A1061">
        <v>1060</v>
      </c>
      <c r="B1061" t="s">
        <v>8219</v>
      </c>
      <c r="C1061">
        <v>38</v>
      </c>
      <c r="M1061">
        <f t="shared" si="16"/>
        <v>1060</v>
      </c>
      <c r="N1061" t="s">
        <v>8221</v>
      </c>
      <c r="O1061">
        <v>1</v>
      </c>
    </row>
    <row r="1062" spans="1:15" x14ac:dyDescent="0.35">
      <c r="A1062">
        <v>1061</v>
      </c>
      <c r="B1062" t="s">
        <v>8219</v>
      </c>
      <c r="C1062">
        <v>859</v>
      </c>
      <c r="M1062">
        <f t="shared" si="16"/>
        <v>1061</v>
      </c>
      <c r="N1062" t="s">
        <v>8221</v>
      </c>
      <c r="O1062">
        <v>3</v>
      </c>
    </row>
    <row r="1063" spans="1:15" x14ac:dyDescent="0.35">
      <c r="A1063">
        <v>1062</v>
      </c>
      <c r="B1063" t="s">
        <v>8219</v>
      </c>
      <c r="C1063">
        <v>21</v>
      </c>
      <c r="M1063">
        <f t="shared" si="16"/>
        <v>1062</v>
      </c>
      <c r="N1063" t="s">
        <v>8221</v>
      </c>
      <c r="O1063">
        <v>0</v>
      </c>
    </row>
    <row r="1064" spans="1:15" x14ac:dyDescent="0.35">
      <c r="A1064">
        <v>1063</v>
      </c>
      <c r="B1064" t="s">
        <v>8219</v>
      </c>
      <c r="C1064">
        <v>78</v>
      </c>
      <c r="M1064">
        <f t="shared" si="16"/>
        <v>1063</v>
      </c>
      <c r="N1064" t="s">
        <v>8221</v>
      </c>
      <c r="O1064">
        <v>2</v>
      </c>
    </row>
    <row r="1065" spans="1:15" x14ac:dyDescent="0.35">
      <c r="A1065">
        <v>1064</v>
      </c>
      <c r="B1065" t="s">
        <v>8219</v>
      </c>
      <c r="C1065">
        <v>53</v>
      </c>
      <c r="M1065">
        <f t="shared" si="16"/>
        <v>1064</v>
      </c>
      <c r="N1065" t="s">
        <v>8221</v>
      </c>
      <c r="O1065">
        <v>10</v>
      </c>
    </row>
    <row r="1066" spans="1:15" x14ac:dyDescent="0.35">
      <c r="A1066">
        <v>1065</v>
      </c>
      <c r="B1066" t="s">
        <v>8219</v>
      </c>
      <c r="C1066">
        <v>356</v>
      </c>
      <c r="M1066">
        <f t="shared" si="16"/>
        <v>1065</v>
      </c>
      <c r="N1066" t="s">
        <v>8221</v>
      </c>
      <c r="O1066">
        <v>60</v>
      </c>
    </row>
    <row r="1067" spans="1:15" x14ac:dyDescent="0.35">
      <c r="A1067">
        <v>1066</v>
      </c>
      <c r="B1067" t="s">
        <v>8219</v>
      </c>
      <c r="C1067">
        <v>279</v>
      </c>
      <c r="M1067">
        <f t="shared" si="16"/>
        <v>1066</v>
      </c>
      <c r="N1067" t="s">
        <v>8221</v>
      </c>
      <c r="O1067">
        <v>5</v>
      </c>
    </row>
    <row r="1068" spans="1:15" x14ac:dyDescent="0.35">
      <c r="A1068">
        <v>1067</v>
      </c>
      <c r="B1068" t="s">
        <v>8219</v>
      </c>
      <c r="C1068">
        <v>266</v>
      </c>
      <c r="M1068">
        <f t="shared" si="16"/>
        <v>1067</v>
      </c>
      <c r="N1068" t="s">
        <v>8221</v>
      </c>
      <c r="O1068">
        <v>9</v>
      </c>
    </row>
    <row r="1069" spans="1:15" x14ac:dyDescent="0.35">
      <c r="A1069">
        <v>1068</v>
      </c>
      <c r="B1069" t="s">
        <v>8219</v>
      </c>
      <c r="C1069">
        <v>623</v>
      </c>
      <c r="M1069">
        <f t="shared" si="16"/>
        <v>1068</v>
      </c>
      <c r="N1069" t="s">
        <v>8221</v>
      </c>
      <c r="O1069">
        <v>13</v>
      </c>
    </row>
    <row r="1070" spans="1:15" x14ac:dyDescent="0.35">
      <c r="A1070">
        <v>1069</v>
      </c>
      <c r="B1070" t="s">
        <v>8219</v>
      </c>
      <c r="C1070">
        <v>392</v>
      </c>
      <c r="M1070">
        <f t="shared" si="16"/>
        <v>1069</v>
      </c>
      <c r="N1070" t="s">
        <v>8221</v>
      </c>
      <c r="O1070">
        <v>0</v>
      </c>
    </row>
    <row r="1071" spans="1:15" x14ac:dyDescent="0.35">
      <c r="A1071">
        <v>1070</v>
      </c>
      <c r="B1071" t="s">
        <v>8219</v>
      </c>
      <c r="C1071">
        <v>3562</v>
      </c>
      <c r="M1071">
        <f t="shared" si="16"/>
        <v>1070</v>
      </c>
      <c r="N1071" t="s">
        <v>8221</v>
      </c>
      <c r="O1071">
        <v>8</v>
      </c>
    </row>
    <row r="1072" spans="1:15" x14ac:dyDescent="0.35">
      <c r="A1072">
        <v>1071</v>
      </c>
      <c r="B1072" t="s">
        <v>8219</v>
      </c>
      <c r="C1072">
        <v>514</v>
      </c>
      <c r="M1072">
        <f t="shared" si="16"/>
        <v>1071</v>
      </c>
      <c r="N1072" t="s">
        <v>8221</v>
      </c>
      <c r="O1072">
        <v>3</v>
      </c>
    </row>
    <row r="1073" spans="1:15" x14ac:dyDescent="0.35">
      <c r="A1073">
        <v>1072</v>
      </c>
      <c r="B1073" t="s">
        <v>8219</v>
      </c>
      <c r="C1073">
        <v>88</v>
      </c>
      <c r="M1073">
        <f t="shared" si="16"/>
        <v>1072</v>
      </c>
      <c r="N1073" t="s">
        <v>8221</v>
      </c>
      <c r="O1073">
        <v>3</v>
      </c>
    </row>
    <row r="1074" spans="1:15" x14ac:dyDescent="0.35">
      <c r="A1074">
        <v>1073</v>
      </c>
      <c r="B1074" t="s">
        <v>8219</v>
      </c>
      <c r="C1074">
        <v>537</v>
      </c>
      <c r="M1074">
        <f t="shared" si="16"/>
        <v>1073</v>
      </c>
      <c r="N1074" t="s">
        <v>8221</v>
      </c>
      <c r="O1074">
        <v>0</v>
      </c>
    </row>
    <row r="1075" spans="1:15" x14ac:dyDescent="0.35">
      <c r="A1075">
        <v>1074</v>
      </c>
      <c r="B1075" t="s">
        <v>8219</v>
      </c>
      <c r="C1075">
        <v>25</v>
      </c>
      <c r="M1075">
        <f t="shared" si="16"/>
        <v>1074</v>
      </c>
      <c r="N1075" t="s">
        <v>8221</v>
      </c>
      <c r="O1075">
        <v>6</v>
      </c>
    </row>
    <row r="1076" spans="1:15" x14ac:dyDescent="0.35">
      <c r="A1076">
        <v>1075</v>
      </c>
      <c r="B1076" t="s">
        <v>8219</v>
      </c>
      <c r="C1076">
        <v>3238</v>
      </c>
      <c r="M1076">
        <f t="shared" si="16"/>
        <v>1075</v>
      </c>
      <c r="N1076" t="s">
        <v>8221</v>
      </c>
      <c r="O1076">
        <v>4</v>
      </c>
    </row>
    <row r="1077" spans="1:15" x14ac:dyDescent="0.35">
      <c r="A1077">
        <v>1076</v>
      </c>
      <c r="B1077" t="s">
        <v>8219</v>
      </c>
      <c r="C1077">
        <v>897</v>
      </c>
      <c r="M1077">
        <f t="shared" si="16"/>
        <v>1076</v>
      </c>
      <c r="N1077" t="s">
        <v>8221</v>
      </c>
      <c r="O1077">
        <v>1</v>
      </c>
    </row>
    <row r="1078" spans="1:15" x14ac:dyDescent="0.35">
      <c r="A1078">
        <v>1077</v>
      </c>
      <c r="B1078" t="s">
        <v>8219</v>
      </c>
      <c r="C1078">
        <v>878</v>
      </c>
      <c r="M1078">
        <f t="shared" si="16"/>
        <v>1077</v>
      </c>
      <c r="N1078" t="s">
        <v>8221</v>
      </c>
      <c r="O1078">
        <v>29</v>
      </c>
    </row>
    <row r="1079" spans="1:15" x14ac:dyDescent="0.35">
      <c r="A1079">
        <v>1078</v>
      </c>
      <c r="B1079" t="s">
        <v>8219</v>
      </c>
      <c r="C1079">
        <v>115</v>
      </c>
      <c r="M1079">
        <f t="shared" si="16"/>
        <v>1078</v>
      </c>
      <c r="N1079" t="s">
        <v>8221</v>
      </c>
      <c r="O1079">
        <v>0</v>
      </c>
    </row>
    <row r="1080" spans="1:15" x14ac:dyDescent="0.35">
      <c r="A1080">
        <v>1079</v>
      </c>
      <c r="B1080" t="s">
        <v>8219</v>
      </c>
      <c r="C1080">
        <v>234</v>
      </c>
      <c r="M1080">
        <f t="shared" si="16"/>
        <v>1079</v>
      </c>
      <c r="N1080" t="s">
        <v>8221</v>
      </c>
      <c r="O1080">
        <v>4</v>
      </c>
    </row>
    <row r="1081" spans="1:15" x14ac:dyDescent="0.35">
      <c r="A1081">
        <v>1080</v>
      </c>
      <c r="B1081" t="s">
        <v>8219</v>
      </c>
      <c r="C1081">
        <v>4330</v>
      </c>
      <c r="M1081">
        <f t="shared" si="16"/>
        <v>1080</v>
      </c>
      <c r="N1081" t="s">
        <v>8221</v>
      </c>
      <c r="O1081">
        <v>5</v>
      </c>
    </row>
    <row r="1082" spans="1:15" x14ac:dyDescent="0.35">
      <c r="A1082">
        <v>1081</v>
      </c>
      <c r="B1082" t="s">
        <v>8219</v>
      </c>
      <c r="C1082">
        <v>651</v>
      </c>
      <c r="M1082">
        <f t="shared" si="16"/>
        <v>1081</v>
      </c>
      <c r="N1082" t="s">
        <v>8221</v>
      </c>
      <c r="O1082">
        <v>4</v>
      </c>
    </row>
    <row r="1083" spans="1:15" x14ac:dyDescent="0.35">
      <c r="A1083">
        <v>1082</v>
      </c>
      <c r="B1083" t="s">
        <v>8219</v>
      </c>
      <c r="C1083">
        <v>251</v>
      </c>
      <c r="M1083">
        <f t="shared" si="16"/>
        <v>1082</v>
      </c>
      <c r="N1083" t="s">
        <v>8221</v>
      </c>
      <c r="O1083">
        <v>5</v>
      </c>
    </row>
    <row r="1084" spans="1:15" x14ac:dyDescent="0.35">
      <c r="A1084">
        <v>1083</v>
      </c>
      <c r="B1084" t="s">
        <v>8219</v>
      </c>
      <c r="C1084">
        <v>263</v>
      </c>
      <c r="M1084">
        <f t="shared" si="16"/>
        <v>1083</v>
      </c>
      <c r="N1084" t="s">
        <v>8221</v>
      </c>
      <c r="O1084">
        <v>1</v>
      </c>
    </row>
    <row r="1085" spans="1:15" x14ac:dyDescent="0.35">
      <c r="A1085">
        <v>1084</v>
      </c>
      <c r="B1085" t="s">
        <v>8219</v>
      </c>
      <c r="C1085">
        <v>28</v>
      </c>
      <c r="M1085">
        <f t="shared" si="16"/>
        <v>1084</v>
      </c>
      <c r="N1085" t="s">
        <v>8221</v>
      </c>
      <c r="O1085">
        <v>1</v>
      </c>
    </row>
    <row r="1086" spans="1:15" x14ac:dyDescent="0.35">
      <c r="A1086">
        <v>1085</v>
      </c>
      <c r="B1086" t="s">
        <v>8219</v>
      </c>
      <c r="C1086">
        <v>721</v>
      </c>
      <c r="M1086">
        <f t="shared" si="16"/>
        <v>1085</v>
      </c>
      <c r="N1086" t="s">
        <v>8221</v>
      </c>
      <c r="O1086">
        <v>0</v>
      </c>
    </row>
    <row r="1087" spans="1:15" x14ac:dyDescent="0.35">
      <c r="A1087">
        <v>1086</v>
      </c>
      <c r="B1087" t="s">
        <v>8219</v>
      </c>
      <c r="C1087">
        <v>50</v>
      </c>
      <c r="M1087">
        <f t="shared" si="16"/>
        <v>1086</v>
      </c>
      <c r="N1087" t="s">
        <v>8221</v>
      </c>
      <c r="O1087">
        <v>14</v>
      </c>
    </row>
    <row r="1088" spans="1:15" x14ac:dyDescent="0.35">
      <c r="A1088">
        <v>1087</v>
      </c>
      <c r="B1088" t="s">
        <v>8219</v>
      </c>
      <c r="C1088">
        <v>73</v>
      </c>
      <c r="M1088">
        <f t="shared" si="16"/>
        <v>1087</v>
      </c>
      <c r="N1088" t="s">
        <v>8221</v>
      </c>
      <c r="O1088">
        <v>3</v>
      </c>
    </row>
    <row r="1089" spans="1:15" x14ac:dyDescent="0.35">
      <c r="A1089">
        <v>1088</v>
      </c>
      <c r="B1089" t="s">
        <v>8219</v>
      </c>
      <c r="C1089">
        <v>27</v>
      </c>
      <c r="M1089">
        <f t="shared" si="16"/>
        <v>1088</v>
      </c>
      <c r="N1089" t="s">
        <v>8221</v>
      </c>
      <c r="O1089">
        <v>10</v>
      </c>
    </row>
    <row r="1090" spans="1:15" x14ac:dyDescent="0.35">
      <c r="A1090">
        <v>1089</v>
      </c>
      <c r="B1090" t="s">
        <v>8219</v>
      </c>
      <c r="C1090">
        <v>34</v>
      </c>
      <c r="M1090">
        <f t="shared" si="16"/>
        <v>1089</v>
      </c>
      <c r="N1090" t="s">
        <v>8221</v>
      </c>
      <c r="O1090">
        <v>17</v>
      </c>
    </row>
    <row r="1091" spans="1:15" x14ac:dyDescent="0.35">
      <c r="A1091">
        <v>1090</v>
      </c>
      <c r="B1091" t="s">
        <v>8219</v>
      </c>
      <c r="C1091">
        <v>7</v>
      </c>
      <c r="M1091">
        <f t="shared" si="16"/>
        <v>1090</v>
      </c>
      <c r="N1091" t="s">
        <v>8221</v>
      </c>
      <c r="O1091">
        <v>2</v>
      </c>
    </row>
    <row r="1092" spans="1:15" x14ac:dyDescent="0.35">
      <c r="A1092">
        <v>1091</v>
      </c>
      <c r="B1092" t="s">
        <v>8219</v>
      </c>
      <c r="C1092">
        <v>24</v>
      </c>
      <c r="M1092">
        <f t="shared" si="16"/>
        <v>1091</v>
      </c>
      <c r="N1092" t="s">
        <v>8221</v>
      </c>
      <c r="O1092">
        <v>0</v>
      </c>
    </row>
    <row r="1093" spans="1:15" x14ac:dyDescent="0.35">
      <c r="A1093">
        <v>1092</v>
      </c>
      <c r="B1093" t="s">
        <v>8219</v>
      </c>
      <c r="C1093">
        <v>15</v>
      </c>
      <c r="M1093">
        <f t="shared" ref="M1093:M1156" si="17">M1092+1</f>
        <v>1092</v>
      </c>
      <c r="N1093" t="s">
        <v>8221</v>
      </c>
      <c r="O1093">
        <v>4</v>
      </c>
    </row>
    <row r="1094" spans="1:15" x14ac:dyDescent="0.35">
      <c r="A1094">
        <v>1093</v>
      </c>
      <c r="B1094" t="s">
        <v>8219</v>
      </c>
      <c r="C1094">
        <v>72</v>
      </c>
      <c r="M1094">
        <f t="shared" si="17"/>
        <v>1093</v>
      </c>
      <c r="N1094" t="s">
        <v>8221</v>
      </c>
      <c r="O1094">
        <v>12</v>
      </c>
    </row>
    <row r="1095" spans="1:15" x14ac:dyDescent="0.35">
      <c r="A1095">
        <v>1094</v>
      </c>
      <c r="B1095" t="s">
        <v>8219</v>
      </c>
      <c r="C1095">
        <v>120</v>
      </c>
      <c r="M1095">
        <f t="shared" si="17"/>
        <v>1094</v>
      </c>
      <c r="N1095" t="s">
        <v>8221</v>
      </c>
      <c r="O1095">
        <v>3</v>
      </c>
    </row>
    <row r="1096" spans="1:15" x14ac:dyDescent="0.35">
      <c r="A1096">
        <v>1095</v>
      </c>
      <c r="B1096" t="s">
        <v>8219</v>
      </c>
      <c r="C1096">
        <v>123</v>
      </c>
      <c r="M1096">
        <f t="shared" si="17"/>
        <v>1095</v>
      </c>
      <c r="N1096" t="s">
        <v>8221</v>
      </c>
      <c r="O1096">
        <v>12</v>
      </c>
    </row>
    <row r="1097" spans="1:15" x14ac:dyDescent="0.35">
      <c r="A1097">
        <v>1096</v>
      </c>
      <c r="B1097" t="s">
        <v>8219</v>
      </c>
      <c r="C1097">
        <v>1</v>
      </c>
      <c r="M1097">
        <f t="shared" si="17"/>
        <v>1096</v>
      </c>
      <c r="N1097" t="s">
        <v>8221</v>
      </c>
      <c r="O1097">
        <v>0</v>
      </c>
    </row>
    <row r="1098" spans="1:15" x14ac:dyDescent="0.35">
      <c r="A1098">
        <v>1097</v>
      </c>
      <c r="B1098" t="s">
        <v>8219</v>
      </c>
      <c r="C1098">
        <v>24</v>
      </c>
      <c r="M1098">
        <f t="shared" si="17"/>
        <v>1097</v>
      </c>
      <c r="N1098" t="s">
        <v>8221</v>
      </c>
      <c r="O1098">
        <v>7</v>
      </c>
    </row>
    <row r="1099" spans="1:15" x14ac:dyDescent="0.35">
      <c r="A1099">
        <v>1098</v>
      </c>
      <c r="B1099" t="s">
        <v>8219</v>
      </c>
      <c r="C1099">
        <v>33</v>
      </c>
      <c r="M1099">
        <f t="shared" si="17"/>
        <v>1098</v>
      </c>
      <c r="N1099" t="s">
        <v>8221</v>
      </c>
      <c r="O1099">
        <v>2</v>
      </c>
    </row>
    <row r="1100" spans="1:15" x14ac:dyDescent="0.35">
      <c r="A1100">
        <v>1099</v>
      </c>
      <c r="B1100" t="s">
        <v>8219</v>
      </c>
      <c r="C1100">
        <v>14</v>
      </c>
      <c r="M1100">
        <f t="shared" si="17"/>
        <v>1099</v>
      </c>
      <c r="N1100" t="s">
        <v>8221</v>
      </c>
      <c r="O1100">
        <v>1</v>
      </c>
    </row>
    <row r="1101" spans="1:15" x14ac:dyDescent="0.35">
      <c r="A1101">
        <v>1100</v>
      </c>
      <c r="B1101" t="s">
        <v>8219</v>
      </c>
      <c r="C1101">
        <v>9</v>
      </c>
      <c r="M1101">
        <f t="shared" si="17"/>
        <v>1100</v>
      </c>
      <c r="N1101" t="s">
        <v>8221</v>
      </c>
      <c r="O1101">
        <v>4</v>
      </c>
    </row>
    <row r="1102" spans="1:15" x14ac:dyDescent="0.35">
      <c r="A1102">
        <v>1101</v>
      </c>
      <c r="B1102" t="s">
        <v>8219</v>
      </c>
      <c r="C1102">
        <v>76</v>
      </c>
      <c r="M1102">
        <f t="shared" si="17"/>
        <v>1101</v>
      </c>
      <c r="N1102" t="s">
        <v>8221</v>
      </c>
      <c r="O1102">
        <v>4</v>
      </c>
    </row>
    <row r="1103" spans="1:15" x14ac:dyDescent="0.35">
      <c r="A1103">
        <v>1102</v>
      </c>
      <c r="B1103" t="s">
        <v>8219</v>
      </c>
      <c r="C1103">
        <v>19</v>
      </c>
      <c r="M1103">
        <f t="shared" si="17"/>
        <v>1102</v>
      </c>
      <c r="N1103" t="s">
        <v>8221</v>
      </c>
      <c r="O1103">
        <v>17</v>
      </c>
    </row>
    <row r="1104" spans="1:15" x14ac:dyDescent="0.35">
      <c r="A1104">
        <v>1103</v>
      </c>
      <c r="B1104" t="s">
        <v>8219</v>
      </c>
      <c r="C1104">
        <v>69</v>
      </c>
      <c r="M1104">
        <f t="shared" si="17"/>
        <v>1103</v>
      </c>
      <c r="N1104" t="s">
        <v>8221</v>
      </c>
      <c r="O1104">
        <v>7</v>
      </c>
    </row>
    <row r="1105" spans="1:15" x14ac:dyDescent="0.35">
      <c r="A1105">
        <v>1104</v>
      </c>
      <c r="B1105" t="s">
        <v>8219</v>
      </c>
      <c r="C1105">
        <v>218</v>
      </c>
      <c r="M1105">
        <f t="shared" si="17"/>
        <v>1104</v>
      </c>
      <c r="N1105" t="s">
        <v>8221</v>
      </c>
      <c r="O1105">
        <v>2</v>
      </c>
    </row>
    <row r="1106" spans="1:15" x14ac:dyDescent="0.35">
      <c r="A1106">
        <v>1105</v>
      </c>
      <c r="B1106" t="s">
        <v>8219</v>
      </c>
      <c r="C1106">
        <v>30</v>
      </c>
      <c r="M1106">
        <f t="shared" si="17"/>
        <v>1105</v>
      </c>
      <c r="N1106" t="s">
        <v>8221</v>
      </c>
      <c r="O1106">
        <v>5</v>
      </c>
    </row>
    <row r="1107" spans="1:15" x14ac:dyDescent="0.35">
      <c r="A1107">
        <v>1106</v>
      </c>
      <c r="B1107" t="s">
        <v>8219</v>
      </c>
      <c r="C1107">
        <v>100</v>
      </c>
      <c r="M1107">
        <f t="shared" si="17"/>
        <v>1106</v>
      </c>
      <c r="N1107" t="s">
        <v>8221</v>
      </c>
      <c r="O1107">
        <v>1</v>
      </c>
    </row>
    <row r="1108" spans="1:15" x14ac:dyDescent="0.35">
      <c r="A1108">
        <v>1107</v>
      </c>
      <c r="B1108" t="s">
        <v>8219</v>
      </c>
      <c r="C1108">
        <v>296</v>
      </c>
      <c r="M1108">
        <f t="shared" si="17"/>
        <v>1107</v>
      </c>
      <c r="N1108" t="s">
        <v>8221</v>
      </c>
      <c r="O1108">
        <v>1</v>
      </c>
    </row>
    <row r="1109" spans="1:15" x14ac:dyDescent="0.35">
      <c r="A1109">
        <v>1108</v>
      </c>
      <c r="B1109" t="s">
        <v>8219</v>
      </c>
      <c r="C1109">
        <v>1204</v>
      </c>
      <c r="M1109">
        <f t="shared" si="17"/>
        <v>1108</v>
      </c>
      <c r="N1109" t="s">
        <v>8221</v>
      </c>
      <c r="O1109">
        <v>14</v>
      </c>
    </row>
    <row r="1110" spans="1:15" x14ac:dyDescent="0.35">
      <c r="A1110">
        <v>1109</v>
      </c>
      <c r="B1110" t="s">
        <v>8219</v>
      </c>
      <c r="C1110">
        <v>321</v>
      </c>
      <c r="M1110">
        <f t="shared" si="17"/>
        <v>1109</v>
      </c>
      <c r="N1110" t="s">
        <v>8221</v>
      </c>
      <c r="O1110">
        <v>26</v>
      </c>
    </row>
    <row r="1111" spans="1:15" x14ac:dyDescent="0.35">
      <c r="A1111">
        <v>1110</v>
      </c>
      <c r="B1111" t="s">
        <v>8219</v>
      </c>
      <c r="C1111">
        <v>301</v>
      </c>
      <c r="M1111">
        <f t="shared" si="17"/>
        <v>1110</v>
      </c>
      <c r="N1111" t="s">
        <v>8221</v>
      </c>
      <c r="O1111">
        <v>2</v>
      </c>
    </row>
    <row r="1112" spans="1:15" x14ac:dyDescent="0.35">
      <c r="A1112">
        <v>1111</v>
      </c>
      <c r="B1112" t="s">
        <v>8219</v>
      </c>
      <c r="C1112">
        <v>144</v>
      </c>
      <c r="M1112">
        <f t="shared" si="17"/>
        <v>1111</v>
      </c>
      <c r="N1112" t="s">
        <v>8221</v>
      </c>
      <c r="O1112">
        <v>1</v>
      </c>
    </row>
    <row r="1113" spans="1:15" x14ac:dyDescent="0.35">
      <c r="A1113">
        <v>1112</v>
      </c>
      <c r="B1113" t="s">
        <v>8219</v>
      </c>
      <c r="C1113">
        <v>539</v>
      </c>
      <c r="M1113">
        <f t="shared" si="17"/>
        <v>1112</v>
      </c>
      <c r="N1113" t="s">
        <v>8221</v>
      </c>
      <c r="O1113">
        <v>3</v>
      </c>
    </row>
    <row r="1114" spans="1:15" x14ac:dyDescent="0.35">
      <c r="A1114">
        <v>1113</v>
      </c>
      <c r="B1114" t="s">
        <v>8219</v>
      </c>
      <c r="C1114">
        <v>498</v>
      </c>
      <c r="M1114">
        <f t="shared" si="17"/>
        <v>1113</v>
      </c>
      <c r="N1114" t="s">
        <v>8221</v>
      </c>
      <c r="O1114">
        <v>7</v>
      </c>
    </row>
    <row r="1115" spans="1:15" x14ac:dyDescent="0.35">
      <c r="A1115">
        <v>1114</v>
      </c>
      <c r="B1115" t="s">
        <v>8219</v>
      </c>
      <c r="C1115">
        <v>1113</v>
      </c>
      <c r="M1115">
        <f t="shared" si="17"/>
        <v>1114</v>
      </c>
      <c r="N1115" t="s">
        <v>8221</v>
      </c>
      <c r="O1115">
        <v>9</v>
      </c>
    </row>
    <row r="1116" spans="1:15" x14ac:dyDescent="0.35">
      <c r="A1116">
        <v>1115</v>
      </c>
      <c r="B1116" t="s">
        <v>8219</v>
      </c>
      <c r="C1116">
        <v>988</v>
      </c>
      <c r="M1116">
        <f t="shared" si="17"/>
        <v>1115</v>
      </c>
      <c r="N1116" t="s">
        <v>8221</v>
      </c>
      <c r="O1116">
        <v>20</v>
      </c>
    </row>
    <row r="1117" spans="1:15" x14ac:dyDescent="0.35">
      <c r="A1117">
        <v>1116</v>
      </c>
      <c r="B1117" t="s">
        <v>8219</v>
      </c>
      <c r="C1117">
        <v>391</v>
      </c>
      <c r="M1117">
        <f t="shared" si="17"/>
        <v>1116</v>
      </c>
      <c r="N1117" t="s">
        <v>8221</v>
      </c>
      <c r="O1117">
        <v>6</v>
      </c>
    </row>
    <row r="1118" spans="1:15" x14ac:dyDescent="0.35">
      <c r="A1118">
        <v>1117</v>
      </c>
      <c r="B1118" t="s">
        <v>8219</v>
      </c>
      <c r="C1118">
        <v>28</v>
      </c>
      <c r="M1118">
        <f t="shared" si="17"/>
        <v>1117</v>
      </c>
      <c r="N1118" t="s">
        <v>8221</v>
      </c>
      <c r="O1118">
        <v>13</v>
      </c>
    </row>
    <row r="1119" spans="1:15" x14ac:dyDescent="0.35">
      <c r="A1119">
        <v>1118</v>
      </c>
      <c r="B1119" t="s">
        <v>8219</v>
      </c>
      <c r="C1119">
        <v>147</v>
      </c>
      <c r="M1119">
        <f t="shared" si="17"/>
        <v>1118</v>
      </c>
      <c r="N1119" t="s">
        <v>8221</v>
      </c>
      <c r="O1119">
        <v>1</v>
      </c>
    </row>
    <row r="1120" spans="1:15" x14ac:dyDescent="0.35">
      <c r="A1120">
        <v>1119</v>
      </c>
      <c r="B1120" t="s">
        <v>8219</v>
      </c>
      <c r="C1120">
        <v>680</v>
      </c>
      <c r="M1120">
        <f t="shared" si="17"/>
        <v>1119</v>
      </c>
      <c r="N1120" t="s">
        <v>8221</v>
      </c>
      <c r="O1120">
        <v>202</v>
      </c>
    </row>
    <row r="1121" spans="1:15" x14ac:dyDescent="0.35">
      <c r="A1121">
        <v>1120</v>
      </c>
      <c r="B1121" t="s">
        <v>8219</v>
      </c>
      <c r="C1121">
        <v>983</v>
      </c>
      <c r="M1121">
        <f t="shared" si="17"/>
        <v>1120</v>
      </c>
      <c r="N1121" t="s">
        <v>8221</v>
      </c>
      <c r="O1121">
        <v>0</v>
      </c>
    </row>
    <row r="1122" spans="1:15" x14ac:dyDescent="0.35">
      <c r="A1122">
        <v>1121</v>
      </c>
      <c r="B1122" t="s">
        <v>8219</v>
      </c>
      <c r="C1122">
        <v>79</v>
      </c>
      <c r="M1122">
        <f t="shared" si="17"/>
        <v>1121</v>
      </c>
      <c r="N1122" t="s">
        <v>8221</v>
      </c>
      <c r="O1122">
        <v>1</v>
      </c>
    </row>
    <row r="1123" spans="1:15" x14ac:dyDescent="0.35">
      <c r="A1123">
        <v>1122</v>
      </c>
      <c r="B1123" t="s">
        <v>8219</v>
      </c>
      <c r="C1123">
        <v>426</v>
      </c>
      <c r="M1123">
        <f t="shared" si="17"/>
        <v>1122</v>
      </c>
      <c r="N1123" t="s">
        <v>8221</v>
      </c>
      <c r="O1123">
        <v>0</v>
      </c>
    </row>
    <row r="1124" spans="1:15" x14ac:dyDescent="0.35">
      <c r="A1124">
        <v>1123</v>
      </c>
      <c r="B1124" t="s">
        <v>8219</v>
      </c>
      <c r="C1124">
        <v>96</v>
      </c>
      <c r="M1124">
        <f t="shared" si="17"/>
        <v>1123</v>
      </c>
      <c r="N1124" t="s">
        <v>8221</v>
      </c>
      <c r="O1124">
        <v>2</v>
      </c>
    </row>
    <row r="1125" spans="1:15" x14ac:dyDescent="0.35">
      <c r="A1125">
        <v>1124</v>
      </c>
      <c r="B1125" t="s">
        <v>8219</v>
      </c>
      <c r="C1125">
        <v>163</v>
      </c>
      <c r="M1125">
        <f t="shared" si="17"/>
        <v>1124</v>
      </c>
      <c r="N1125" t="s">
        <v>8221</v>
      </c>
      <c r="O1125">
        <v>13</v>
      </c>
    </row>
    <row r="1126" spans="1:15" x14ac:dyDescent="0.35">
      <c r="A1126">
        <v>1125</v>
      </c>
      <c r="B1126" t="s">
        <v>8219</v>
      </c>
      <c r="C1126">
        <v>2525</v>
      </c>
      <c r="M1126">
        <f t="shared" si="17"/>
        <v>1125</v>
      </c>
      <c r="N1126" t="s">
        <v>8221</v>
      </c>
      <c r="O1126">
        <v>9</v>
      </c>
    </row>
    <row r="1127" spans="1:15" x14ac:dyDescent="0.35">
      <c r="A1127">
        <v>1126</v>
      </c>
      <c r="B1127" t="s">
        <v>8219</v>
      </c>
      <c r="C1127">
        <v>2035</v>
      </c>
      <c r="M1127">
        <f t="shared" si="17"/>
        <v>1126</v>
      </c>
      <c r="N1127" t="s">
        <v>8221</v>
      </c>
      <c r="O1127">
        <v>2</v>
      </c>
    </row>
    <row r="1128" spans="1:15" x14ac:dyDescent="0.35">
      <c r="A1128">
        <v>1127</v>
      </c>
      <c r="B1128" t="s">
        <v>8219</v>
      </c>
      <c r="C1128">
        <v>290</v>
      </c>
      <c r="M1128">
        <f t="shared" si="17"/>
        <v>1127</v>
      </c>
      <c r="N1128" t="s">
        <v>8221</v>
      </c>
      <c r="O1128">
        <v>0</v>
      </c>
    </row>
    <row r="1129" spans="1:15" x14ac:dyDescent="0.35">
      <c r="A1129">
        <v>1128</v>
      </c>
      <c r="B1129" t="s">
        <v>8219</v>
      </c>
      <c r="C1129">
        <v>1980</v>
      </c>
      <c r="M1129">
        <f t="shared" si="17"/>
        <v>1128</v>
      </c>
      <c r="N1129" t="s">
        <v>8221</v>
      </c>
      <c r="O1129">
        <v>35</v>
      </c>
    </row>
    <row r="1130" spans="1:15" x14ac:dyDescent="0.35">
      <c r="A1130">
        <v>1129</v>
      </c>
      <c r="B1130" t="s">
        <v>8219</v>
      </c>
      <c r="C1130">
        <v>57</v>
      </c>
      <c r="M1130">
        <f t="shared" si="17"/>
        <v>1129</v>
      </c>
      <c r="N1130" t="s">
        <v>8221</v>
      </c>
      <c r="O1130">
        <v>2</v>
      </c>
    </row>
    <row r="1131" spans="1:15" x14ac:dyDescent="0.35">
      <c r="A1131">
        <v>1130</v>
      </c>
      <c r="B1131" t="s">
        <v>8219</v>
      </c>
      <c r="C1131">
        <v>380</v>
      </c>
      <c r="M1131">
        <f t="shared" si="17"/>
        <v>1130</v>
      </c>
      <c r="N1131" t="s">
        <v>8221</v>
      </c>
      <c r="O1131">
        <v>3</v>
      </c>
    </row>
    <row r="1132" spans="1:15" x14ac:dyDescent="0.35">
      <c r="A1132">
        <v>1131</v>
      </c>
      <c r="B1132" t="s">
        <v>8219</v>
      </c>
      <c r="C1132">
        <v>128</v>
      </c>
      <c r="M1132">
        <f t="shared" si="17"/>
        <v>1131</v>
      </c>
      <c r="N1132" t="s">
        <v>8221</v>
      </c>
      <c r="O1132">
        <v>0</v>
      </c>
    </row>
    <row r="1133" spans="1:15" x14ac:dyDescent="0.35">
      <c r="A1133">
        <v>1132</v>
      </c>
      <c r="B1133" t="s">
        <v>8219</v>
      </c>
      <c r="C1133">
        <v>180</v>
      </c>
      <c r="M1133">
        <f t="shared" si="17"/>
        <v>1132</v>
      </c>
      <c r="N1133" t="s">
        <v>8221</v>
      </c>
      <c r="O1133">
        <v>1</v>
      </c>
    </row>
    <row r="1134" spans="1:15" x14ac:dyDescent="0.35">
      <c r="A1134">
        <v>1133</v>
      </c>
      <c r="B1134" t="s">
        <v>8219</v>
      </c>
      <c r="C1134">
        <v>571</v>
      </c>
      <c r="M1134">
        <f t="shared" si="17"/>
        <v>1133</v>
      </c>
      <c r="N1134" t="s">
        <v>8221</v>
      </c>
      <c r="O1134">
        <v>0</v>
      </c>
    </row>
    <row r="1135" spans="1:15" x14ac:dyDescent="0.35">
      <c r="A1135">
        <v>1134</v>
      </c>
      <c r="B1135" t="s">
        <v>8219</v>
      </c>
      <c r="C1135">
        <v>480</v>
      </c>
      <c r="M1135">
        <f t="shared" si="17"/>
        <v>1134</v>
      </c>
      <c r="N1135" t="s">
        <v>8221</v>
      </c>
      <c r="O1135">
        <v>0</v>
      </c>
    </row>
    <row r="1136" spans="1:15" x14ac:dyDescent="0.35">
      <c r="A1136">
        <v>1135</v>
      </c>
      <c r="B1136" t="s">
        <v>8219</v>
      </c>
      <c r="C1136">
        <v>249</v>
      </c>
      <c r="M1136">
        <f t="shared" si="17"/>
        <v>1135</v>
      </c>
      <c r="N1136" t="s">
        <v>8221</v>
      </c>
      <c r="O1136">
        <v>3</v>
      </c>
    </row>
    <row r="1137" spans="1:15" x14ac:dyDescent="0.35">
      <c r="A1137">
        <v>1136</v>
      </c>
      <c r="B1137" t="s">
        <v>8219</v>
      </c>
      <c r="C1137">
        <v>84</v>
      </c>
      <c r="M1137">
        <f t="shared" si="17"/>
        <v>1136</v>
      </c>
      <c r="N1137" t="s">
        <v>8221</v>
      </c>
      <c r="O1137">
        <v>11</v>
      </c>
    </row>
    <row r="1138" spans="1:15" x14ac:dyDescent="0.35">
      <c r="A1138">
        <v>1137</v>
      </c>
      <c r="B1138" t="s">
        <v>8219</v>
      </c>
      <c r="C1138">
        <v>197</v>
      </c>
      <c r="M1138">
        <f t="shared" si="17"/>
        <v>1137</v>
      </c>
      <c r="N1138" t="s">
        <v>8221</v>
      </c>
      <c r="O1138">
        <v>6</v>
      </c>
    </row>
    <row r="1139" spans="1:15" x14ac:dyDescent="0.35">
      <c r="A1139">
        <v>1138</v>
      </c>
      <c r="B1139" t="s">
        <v>8219</v>
      </c>
      <c r="C1139">
        <v>271</v>
      </c>
      <c r="M1139">
        <f t="shared" si="17"/>
        <v>1138</v>
      </c>
      <c r="N1139" t="s">
        <v>8221</v>
      </c>
      <c r="O1139">
        <v>0</v>
      </c>
    </row>
    <row r="1140" spans="1:15" x14ac:dyDescent="0.35">
      <c r="A1140">
        <v>1139</v>
      </c>
      <c r="B1140" t="s">
        <v>8219</v>
      </c>
      <c r="C1140">
        <v>50</v>
      </c>
      <c r="M1140">
        <f t="shared" si="17"/>
        <v>1139</v>
      </c>
      <c r="N1140" t="s">
        <v>8221</v>
      </c>
      <c r="O1140">
        <v>67</v>
      </c>
    </row>
    <row r="1141" spans="1:15" x14ac:dyDescent="0.35">
      <c r="A1141">
        <v>1140</v>
      </c>
      <c r="B1141" t="s">
        <v>8219</v>
      </c>
      <c r="C1141">
        <v>169</v>
      </c>
      <c r="M1141">
        <f t="shared" si="17"/>
        <v>1140</v>
      </c>
      <c r="N1141" t="s">
        <v>8221</v>
      </c>
      <c r="O1141">
        <v>23</v>
      </c>
    </row>
    <row r="1142" spans="1:15" x14ac:dyDescent="0.35">
      <c r="A1142">
        <v>1141</v>
      </c>
      <c r="B1142" t="s">
        <v>8219</v>
      </c>
      <c r="C1142">
        <v>205</v>
      </c>
      <c r="M1142">
        <f t="shared" si="17"/>
        <v>1141</v>
      </c>
      <c r="N1142" t="s">
        <v>8221</v>
      </c>
      <c r="O1142">
        <v>72</v>
      </c>
    </row>
    <row r="1143" spans="1:15" x14ac:dyDescent="0.35">
      <c r="A1143">
        <v>1142</v>
      </c>
      <c r="B1143" t="s">
        <v>8219</v>
      </c>
      <c r="C1143">
        <v>206</v>
      </c>
      <c r="M1143">
        <f t="shared" si="17"/>
        <v>1142</v>
      </c>
      <c r="N1143" t="s">
        <v>8221</v>
      </c>
      <c r="O1143">
        <v>2</v>
      </c>
    </row>
    <row r="1144" spans="1:15" x14ac:dyDescent="0.35">
      <c r="A1144">
        <v>1143</v>
      </c>
      <c r="B1144" t="s">
        <v>8219</v>
      </c>
      <c r="C1144">
        <v>84</v>
      </c>
      <c r="M1144">
        <f t="shared" si="17"/>
        <v>1143</v>
      </c>
      <c r="N1144" t="s">
        <v>8221</v>
      </c>
      <c r="O1144">
        <v>15</v>
      </c>
    </row>
    <row r="1145" spans="1:15" x14ac:dyDescent="0.35">
      <c r="A1145">
        <v>1144</v>
      </c>
      <c r="B1145" t="s">
        <v>8219</v>
      </c>
      <c r="C1145">
        <v>210</v>
      </c>
      <c r="M1145">
        <f t="shared" si="17"/>
        <v>1144</v>
      </c>
      <c r="N1145" t="s">
        <v>8221</v>
      </c>
      <c r="O1145">
        <v>1</v>
      </c>
    </row>
    <row r="1146" spans="1:15" x14ac:dyDescent="0.35">
      <c r="A1146">
        <v>1145</v>
      </c>
      <c r="B1146" t="s">
        <v>8219</v>
      </c>
      <c r="C1146">
        <v>181</v>
      </c>
      <c r="M1146">
        <f t="shared" si="17"/>
        <v>1145</v>
      </c>
      <c r="N1146" t="s">
        <v>8221</v>
      </c>
      <c r="O1146">
        <v>2</v>
      </c>
    </row>
    <row r="1147" spans="1:15" x14ac:dyDescent="0.35">
      <c r="A1147">
        <v>1146</v>
      </c>
      <c r="B1147" t="s">
        <v>8219</v>
      </c>
      <c r="C1147">
        <v>60</v>
      </c>
      <c r="M1147">
        <f t="shared" si="17"/>
        <v>1146</v>
      </c>
      <c r="N1147" t="s">
        <v>8221</v>
      </c>
      <c r="O1147">
        <v>7</v>
      </c>
    </row>
    <row r="1148" spans="1:15" x14ac:dyDescent="0.35">
      <c r="A1148">
        <v>1147</v>
      </c>
      <c r="B1148" t="s">
        <v>8219</v>
      </c>
      <c r="C1148">
        <v>445</v>
      </c>
      <c r="M1148">
        <f t="shared" si="17"/>
        <v>1147</v>
      </c>
      <c r="N1148" t="s">
        <v>8221</v>
      </c>
      <c r="O1148">
        <v>16</v>
      </c>
    </row>
    <row r="1149" spans="1:15" x14ac:dyDescent="0.35">
      <c r="A1149">
        <v>1148</v>
      </c>
      <c r="B1149" t="s">
        <v>8219</v>
      </c>
      <c r="C1149">
        <v>17</v>
      </c>
      <c r="M1149">
        <f t="shared" si="17"/>
        <v>1148</v>
      </c>
      <c r="N1149" t="s">
        <v>8221</v>
      </c>
      <c r="O1149">
        <v>117</v>
      </c>
    </row>
    <row r="1150" spans="1:15" x14ac:dyDescent="0.35">
      <c r="A1150">
        <v>1149</v>
      </c>
      <c r="B1150" t="s">
        <v>8219</v>
      </c>
      <c r="C1150">
        <v>194</v>
      </c>
      <c r="M1150">
        <f t="shared" si="17"/>
        <v>1149</v>
      </c>
      <c r="N1150" t="s">
        <v>8221</v>
      </c>
      <c r="O1150">
        <v>2</v>
      </c>
    </row>
    <row r="1151" spans="1:15" x14ac:dyDescent="0.35">
      <c r="A1151">
        <v>1150</v>
      </c>
      <c r="B1151" t="s">
        <v>8219</v>
      </c>
      <c r="C1151">
        <v>404</v>
      </c>
      <c r="M1151">
        <f t="shared" si="17"/>
        <v>1150</v>
      </c>
      <c r="N1151" t="s">
        <v>8221</v>
      </c>
      <c r="O1151">
        <v>7</v>
      </c>
    </row>
    <row r="1152" spans="1:15" x14ac:dyDescent="0.35">
      <c r="A1152">
        <v>1151</v>
      </c>
      <c r="B1152" t="s">
        <v>8219</v>
      </c>
      <c r="C1152">
        <v>194</v>
      </c>
      <c r="M1152">
        <f t="shared" si="17"/>
        <v>1151</v>
      </c>
      <c r="N1152" t="s">
        <v>8221</v>
      </c>
      <c r="O1152">
        <v>3</v>
      </c>
    </row>
    <row r="1153" spans="1:15" x14ac:dyDescent="0.35">
      <c r="A1153">
        <v>1152</v>
      </c>
      <c r="B1153" t="s">
        <v>8219</v>
      </c>
      <c r="C1153">
        <v>902</v>
      </c>
      <c r="M1153">
        <f t="shared" si="17"/>
        <v>1152</v>
      </c>
      <c r="N1153" t="s">
        <v>8221</v>
      </c>
      <c r="O1153">
        <v>20</v>
      </c>
    </row>
    <row r="1154" spans="1:15" x14ac:dyDescent="0.35">
      <c r="A1154">
        <v>1153</v>
      </c>
      <c r="B1154" t="s">
        <v>8219</v>
      </c>
      <c r="C1154">
        <v>1670</v>
      </c>
      <c r="M1154">
        <f t="shared" si="17"/>
        <v>1153</v>
      </c>
      <c r="N1154" t="s">
        <v>8221</v>
      </c>
      <c r="O1154">
        <v>50</v>
      </c>
    </row>
    <row r="1155" spans="1:15" x14ac:dyDescent="0.35">
      <c r="A1155">
        <v>1154</v>
      </c>
      <c r="B1155" t="s">
        <v>8219</v>
      </c>
      <c r="C1155">
        <v>1328</v>
      </c>
      <c r="M1155">
        <f t="shared" si="17"/>
        <v>1154</v>
      </c>
      <c r="N1155" t="s">
        <v>8221</v>
      </c>
      <c r="O1155">
        <v>2</v>
      </c>
    </row>
    <row r="1156" spans="1:15" x14ac:dyDescent="0.35">
      <c r="A1156">
        <v>1155</v>
      </c>
      <c r="B1156" t="s">
        <v>8219</v>
      </c>
      <c r="C1156">
        <v>944</v>
      </c>
      <c r="M1156">
        <f t="shared" si="17"/>
        <v>1155</v>
      </c>
      <c r="N1156" t="s">
        <v>8221</v>
      </c>
      <c r="O1156">
        <v>3</v>
      </c>
    </row>
    <row r="1157" spans="1:15" x14ac:dyDescent="0.35">
      <c r="A1157">
        <v>1156</v>
      </c>
      <c r="B1157" t="s">
        <v>8219</v>
      </c>
      <c r="C1157">
        <v>147</v>
      </c>
      <c r="M1157">
        <f t="shared" ref="M1157:M1220" si="18">M1156+1</f>
        <v>1156</v>
      </c>
      <c r="N1157" t="s">
        <v>8221</v>
      </c>
      <c r="O1157">
        <v>27</v>
      </c>
    </row>
    <row r="1158" spans="1:15" x14ac:dyDescent="0.35">
      <c r="A1158">
        <v>1157</v>
      </c>
      <c r="B1158" t="s">
        <v>8219</v>
      </c>
      <c r="C1158">
        <v>99</v>
      </c>
      <c r="M1158">
        <f t="shared" si="18"/>
        <v>1157</v>
      </c>
      <c r="N1158" t="s">
        <v>8221</v>
      </c>
      <c r="O1158">
        <v>7</v>
      </c>
    </row>
    <row r="1159" spans="1:15" x14ac:dyDescent="0.35">
      <c r="A1159">
        <v>1158</v>
      </c>
      <c r="B1159" t="s">
        <v>8219</v>
      </c>
      <c r="C1159">
        <v>79</v>
      </c>
      <c r="M1159">
        <f t="shared" si="18"/>
        <v>1158</v>
      </c>
      <c r="N1159" t="s">
        <v>8221</v>
      </c>
      <c r="O1159">
        <v>5</v>
      </c>
    </row>
    <row r="1160" spans="1:15" x14ac:dyDescent="0.35">
      <c r="A1160">
        <v>1159</v>
      </c>
      <c r="B1160" t="s">
        <v>8219</v>
      </c>
      <c r="C1160">
        <v>75</v>
      </c>
      <c r="M1160">
        <f t="shared" si="18"/>
        <v>1159</v>
      </c>
      <c r="N1160" t="s">
        <v>8221</v>
      </c>
      <c r="O1160">
        <v>0</v>
      </c>
    </row>
    <row r="1161" spans="1:15" x14ac:dyDescent="0.35">
      <c r="A1161">
        <v>1160</v>
      </c>
      <c r="B1161" t="s">
        <v>8219</v>
      </c>
      <c r="C1161">
        <v>207</v>
      </c>
      <c r="M1161">
        <f t="shared" si="18"/>
        <v>1160</v>
      </c>
      <c r="N1161" t="s">
        <v>8221</v>
      </c>
      <c r="O1161">
        <v>3</v>
      </c>
    </row>
    <row r="1162" spans="1:15" x14ac:dyDescent="0.35">
      <c r="A1162">
        <v>1161</v>
      </c>
      <c r="B1162" t="s">
        <v>8219</v>
      </c>
      <c r="C1162">
        <v>102</v>
      </c>
      <c r="M1162">
        <f t="shared" si="18"/>
        <v>1161</v>
      </c>
      <c r="N1162" t="s">
        <v>8221</v>
      </c>
      <c r="O1162">
        <v>6</v>
      </c>
    </row>
    <row r="1163" spans="1:15" x14ac:dyDescent="0.35">
      <c r="A1163">
        <v>1162</v>
      </c>
      <c r="B1163" t="s">
        <v>8219</v>
      </c>
      <c r="C1163">
        <v>32</v>
      </c>
      <c r="M1163">
        <f t="shared" si="18"/>
        <v>1162</v>
      </c>
      <c r="N1163" t="s">
        <v>8221</v>
      </c>
      <c r="O1163">
        <v>9</v>
      </c>
    </row>
    <row r="1164" spans="1:15" x14ac:dyDescent="0.35">
      <c r="A1164">
        <v>1163</v>
      </c>
      <c r="B1164" t="s">
        <v>8219</v>
      </c>
      <c r="C1164">
        <v>480</v>
      </c>
      <c r="M1164">
        <f t="shared" si="18"/>
        <v>1163</v>
      </c>
      <c r="N1164" t="s">
        <v>8221</v>
      </c>
      <c r="O1164">
        <v>3</v>
      </c>
    </row>
    <row r="1165" spans="1:15" x14ac:dyDescent="0.35">
      <c r="A1165">
        <v>1164</v>
      </c>
      <c r="B1165" t="s">
        <v>8219</v>
      </c>
      <c r="C1165">
        <v>11</v>
      </c>
      <c r="M1165">
        <f t="shared" si="18"/>
        <v>1164</v>
      </c>
      <c r="N1165" t="s">
        <v>8221</v>
      </c>
      <c r="O1165">
        <v>2</v>
      </c>
    </row>
    <row r="1166" spans="1:15" x14ac:dyDescent="0.35">
      <c r="A1166">
        <v>1165</v>
      </c>
      <c r="B1166" t="s">
        <v>8219</v>
      </c>
      <c r="C1166">
        <v>12</v>
      </c>
      <c r="M1166">
        <f t="shared" si="18"/>
        <v>1165</v>
      </c>
      <c r="N1166" t="s">
        <v>8221</v>
      </c>
      <c r="O1166">
        <v>3</v>
      </c>
    </row>
    <row r="1167" spans="1:15" x14ac:dyDescent="0.35">
      <c r="A1167">
        <v>1166</v>
      </c>
      <c r="B1167" t="s">
        <v>8219</v>
      </c>
      <c r="C1167">
        <v>48</v>
      </c>
      <c r="M1167">
        <f t="shared" si="18"/>
        <v>1166</v>
      </c>
      <c r="N1167" t="s">
        <v>8221</v>
      </c>
      <c r="O1167">
        <v>45</v>
      </c>
    </row>
    <row r="1168" spans="1:15" x14ac:dyDescent="0.35">
      <c r="A1168">
        <v>1167</v>
      </c>
      <c r="B1168" t="s">
        <v>8219</v>
      </c>
      <c r="C1168">
        <v>59</v>
      </c>
      <c r="M1168">
        <f t="shared" si="18"/>
        <v>1167</v>
      </c>
      <c r="N1168" t="s">
        <v>8221</v>
      </c>
      <c r="O1168">
        <v>9</v>
      </c>
    </row>
    <row r="1169" spans="1:15" x14ac:dyDescent="0.35">
      <c r="A1169">
        <v>1168</v>
      </c>
      <c r="B1169" t="s">
        <v>8219</v>
      </c>
      <c r="C1169">
        <v>79</v>
      </c>
      <c r="M1169">
        <f t="shared" si="18"/>
        <v>1168</v>
      </c>
      <c r="N1169" t="s">
        <v>8221</v>
      </c>
      <c r="O1169">
        <v>9</v>
      </c>
    </row>
    <row r="1170" spans="1:15" x14ac:dyDescent="0.35">
      <c r="A1170">
        <v>1169</v>
      </c>
      <c r="B1170" t="s">
        <v>8219</v>
      </c>
      <c r="C1170">
        <v>14</v>
      </c>
      <c r="M1170">
        <f t="shared" si="18"/>
        <v>1169</v>
      </c>
      <c r="N1170" t="s">
        <v>8221</v>
      </c>
      <c r="O1170">
        <v>21</v>
      </c>
    </row>
    <row r="1171" spans="1:15" x14ac:dyDescent="0.35">
      <c r="A1171">
        <v>1170</v>
      </c>
      <c r="B1171" t="s">
        <v>8219</v>
      </c>
      <c r="C1171">
        <v>106</v>
      </c>
      <c r="M1171">
        <f t="shared" si="18"/>
        <v>1170</v>
      </c>
      <c r="N1171" t="s">
        <v>8221</v>
      </c>
      <c r="O1171">
        <v>17</v>
      </c>
    </row>
    <row r="1172" spans="1:15" x14ac:dyDescent="0.35">
      <c r="A1172">
        <v>1171</v>
      </c>
      <c r="B1172" t="s">
        <v>8219</v>
      </c>
      <c r="C1172">
        <v>25</v>
      </c>
      <c r="M1172">
        <f t="shared" si="18"/>
        <v>1171</v>
      </c>
      <c r="N1172" t="s">
        <v>8221</v>
      </c>
      <c r="O1172">
        <v>1</v>
      </c>
    </row>
    <row r="1173" spans="1:15" x14ac:dyDescent="0.35">
      <c r="A1173">
        <v>1172</v>
      </c>
      <c r="B1173" t="s">
        <v>8219</v>
      </c>
      <c r="C1173">
        <v>25</v>
      </c>
      <c r="M1173">
        <f t="shared" si="18"/>
        <v>1172</v>
      </c>
      <c r="N1173" t="s">
        <v>8221</v>
      </c>
      <c r="O1173">
        <v>1</v>
      </c>
    </row>
    <row r="1174" spans="1:15" x14ac:dyDescent="0.35">
      <c r="A1174">
        <v>1173</v>
      </c>
      <c r="B1174" t="s">
        <v>8219</v>
      </c>
      <c r="C1174">
        <v>29</v>
      </c>
      <c r="M1174">
        <f t="shared" si="18"/>
        <v>1173</v>
      </c>
      <c r="N1174" t="s">
        <v>8221</v>
      </c>
      <c r="O1174">
        <v>14</v>
      </c>
    </row>
    <row r="1175" spans="1:15" x14ac:dyDescent="0.35">
      <c r="A1175">
        <v>1174</v>
      </c>
      <c r="B1175" t="s">
        <v>8219</v>
      </c>
      <c r="C1175">
        <v>43</v>
      </c>
      <c r="M1175">
        <f t="shared" si="18"/>
        <v>1174</v>
      </c>
      <c r="N1175" t="s">
        <v>8221</v>
      </c>
      <c r="O1175">
        <v>42</v>
      </c>
    </row>
    <row r="1176" spans="1:15" x14ac:dyDescent="0.35">
      <c r="A1176">
        <v>1175</v>
      </c>
      <c r="B1176" t="s">
        <v>8219</v>
      </c>
      <c r="C1176">
        <v>46</v>
      </c>
      <c r="M1176">
        <f t="shared" si="18"/>
        <v>1175</v>
      </c>
      <c r="N1176" t="s">
        <v>8221</v>
      </c>
      <c r="O1176">
        <v>27</v>
      </c>
    </row>
    <row r="1177" spans="1:15" x14ac:dyDescent="0.35">
      <c r="A1177">
        <v>1176</v>
      </c>
      <c r="B1177" t="s">
        <v>8219</v>
      </c>
      <c r="C1177">
        <v>27</v>
      </c>
      <c r="M1177">
        <f t="shared" si="18"/>
        <v>1176</v>
      </c>
      <c r="N1177" t="s">
        <v>8221</v>
      </c>
      <c r="O1177">
        <v>5</v>
      </c>
    </row>
    <row r="1178" spans="1:15" x14ac:dyDescent="0.35">
      <c r="A1178">
        <v>1177</v>
      </c>
      <c r="B1178" t="s">
        <v>8219</v>
      </c>
      <c r="C1178">
        <v>112</v>
      </c>
      <c r="M1178">
        <f t="shared" si="18"/>
        <v>1177</v>
      </c>
      <c r="N1178" t="s">
        <v>8221</v>
      </c>
      <c r="O1178">
        <v>13</v>
      </c>
    </row>
    <row r="1179" spans="1:15" x14ac:dyDescent="0.35">
      <c r="A1179">
        <v>1178</v>
      </c>
      <c r="B1179" t="s">
        <v>8219</v>
      </c>
      <c r="C1179">
        <v>34</v>
      </c>
      <c r="M1179">
        <f t="shared" si="18"/>
        <v>1178</v>
      </c>
      <c r="N1179" t="s">
        <v>8221</v>
      </c>
      <c r="O1179">
        <v>12</v>
      </c>
    </row>
    <row r="1180" spans="1:15" x14ac:dyDescent="0.35">
      <c r="A1180">
        <v>1179</v>
      </c>
      <c r="B1180" t="s">
        <v>8219</v>
      </c>
      <c r="C1180">
        <v>145</v>
      </c>
      <c r="M1180">
        <f t="shared" si="18"/>
        <v>1179</v>
      </c>
      <c r="N1180" t="s">
        <v>8221</v>
      </c>
      <c r="O1180">
        <v>90</v>
      </c>
    </row>
    <row r="1181" spans="1:15" x14ac:dyDescent="0.35">
      <c r="A1181">
        <v>1180</v>
      </c>
      <c r="B1181" t="s">
        <v>8219</v>
      </c>
      <c r="C1181">
        <v>19</v>
      </c>
      <c r="M1181">
        <f t="shared" si="18"/>
        <v>1180</v>
      </c>
      <c r="N1181" t="s">
        <v>8221</v>
      </c>
      <c r="O1181">
        <v>2</v>
      </c>
    </row>
    <row r="1182" spans="1:15" x14ac:dyDescent="0.35">
      <c r="A1182">
        <v>1181</v>
      </c>
      <c r="B1182" t="s">
        <v>8219</v>
      </c>
      <c r="C1182">
        <v>288</v>
      </c>
      <c r="M1182">
        <f t="shared" si="18"/>
        <v>1181</v>
      </c>
      <c r="N1182" t="s">
        <v>8221</v>
      </c>
      <c r="O1182">
        <v>5</v>
      </c>
    </row>
    <row r="1183" spans="1:15" x14ac:dyDescent="0.35">
      <c r="A1183">
        <v>1182</v>
      </c>
      <c r="B1183" t="s">
        <v>8219</v>
      </c>
      <c r="C1183">
        <v>14</v>
      </c>
      <c r="M1183">
        <f t="shared" si="18"/>
        <v>1182</v>
      </c>
      <c r="N1183" t="s">
        <v>8221</v>
      </c>
      <c r="O1183">
        <v>31</v>
      </c>
    </row>
    <row r="1184" spans="1:15" x14ac:dyDescent="0.35">
      <c r="A1184">
        <v>1183</v>
      </c>
      <c r="B1184" t="s">
        <v>8219</v>
      </c>
      <c r="C1184">
        <v>7</v>
      </c>
      <c r="M1184">
        <f t="shared" si="18"/>
        <v>1183</v>
      </c>
      <c r="N1184" t="s">
        <v>8221</v>
      </c>
      <c r="O1184">
        <v>4</v>
      </c>
    </row>
    <row r="1185" spans="1:15" x14ac:dyDescent="0.35">
      <c r="A1185">
        <v>1184</v>
      </c>
      <c r="B1185" t="s">
        <v>8219</v>
      </c>
      <c r="C1185">
        <v>211</v>
      </c>
      <c r="M1185">
        <f t="shared" si="18"/>
        <v>1184</v>
      </c>
      <c r="N1185" t="s">
        <v>8221</v>
      </c>
      <c r="O1185">
        <v>29</v>
      </c>
    </row>
    <row r="1186" spans="1:15" x14ac:dyDescent="0.35">
      <c r="A1186">
        <v>1185</v>
      </c>
      <c r="B1186" t="s">
        <v>8219</v>
      </c>
      <c r="C1186">
        <v>85</v>
      </c>
      <c r="M1186">
        <f t="shared" si="18"/>
        <v>1185</v>
      </c>
      <c r="N1186" t="s">
        <v>8221</v>
      </c>
      <c r="O1186">
        <v>2</v>
      </c>
    </row>
    <row r="1187" spans="1:15" x14ac:dyDescent="0.35">
      <c r="A1187">
        <v>1186</v>
      </c>
      <c r="B1187" t="s">
        <v>8219</v>
      </c>
      <c r="C1187">
        <v>103</v>
      </c>
      <c r="M1187">
        <f t="shared" si="18"/>
        <v>1186</v>
      </c>
      <c r="N1187" t="s">
        <v>8221</v>
      </c>
      <c r="O1187">
        <v>114</v>
      </c>
    </row>
    <row r="1188" spans="1:15" x14ac:dyDescent="0.35">
      <c r="A1188">
        <v>1187</v>
      </c>
      <c r="B1188" t="s">
        <v>8219</v>
      </c>
      <c r="C1188">
        <v>113</v>
      </c>
      <c r="M1188">
        <f t="shared" si="18"/>
        <v>1187</v>
      </c>
      <c r="N1188" t="s">
        <v>8221</v>
      </c>
      <c r="O1188">
        <v>1</v>
      </c>
    </row>
    <row r="1189" spans="1:15" x14ac:dyDescent="0.35">
      <c r="A1189">
        <v>1188</v>
      </c>
      <c r="B1189" t="s">
        <v>8219</v>
      </c>
      <c r="C1189">
        <v>167</v>
      </c>
      <c r="M1189">
        <f t="shared" si="18"/>
        <v>1188</v>
      </c>
      <c r="N1189" t="s">
        <v>8221</v>
      </c>
      <c r="O1189">
        <v>76</v>
      </c>
    </row>
    <row r="1190" spans="1:15" x14ac:dyDescent="0.35">
      <c r="A1190">
        <v>1189</v>
      </c>
      <c r="B1190" t="s">
        <v>8219</v>
      </c>
      <c r="C1190">
        <v>73</v>
      </c>
      <c r="M1190">
        <f t="shared" si="18"/>
        <v>1189</v>
      </c>
      <c r="N1190" t="s">
        <v>8221</v>
      </c>
      <c r="O1190">
        <v>9</v>
      </c>
    </row>
    <row r="1191" spans="1:15" x14ac:dyDescent="0.35">
      <c r="A1191">
        <v>1190</v>
      </c>
      <c r="B1191" t="s">
        <v>8219</v>
      </c>
      <c r="C1191">
        <v>75</v>
      </c>
      <c r="M1191">
        <f t="shared" si="18"/>
        <v>1190</v>
      </c>
      <c r="N1191" t="s">
        <v>8221</v>
      </c>
      <c r="O1191">
        <v>37</v>
      </c>
    </row>
    <row r="1192" spans="1:15" x14ac:dyDescent="0.35">
      <c r="A1192">
        <v>1191</v>
      </c>
      <c r="B1192" t="s">
        <v>8219</v>
      </c>
      <c r="C1192">
        <v>614</v>
      </c>
      <c r="M1192">
        <f t="shared" si="18"/>
        <v>1191</v>
      </c>
      <c r="N1192" t="s">
        <v>8221</v>
      </c>
      <c r="O1192">
        <v>0</v>
      </c>
    </row>
    <row r="1193" spans="1:15" x14ac:dyDescent="0.35">
      <c r="A1193">
        <v>1192</v>
      </c>
      <c r="B1193" t="s">
        <v>8219</v>
      </c>
      <c r="C1193">
        <v>107</v>
      </c>
      <c r="M1193">
        <f t="shared" si="18"/>
        <v>1192</v>
      </c>
      <c r="N1193" t="s">
        <v>8221</v>
      </c>
      <c r="O1193">
        <v>1</v>
      </c>
    </row>
    <row r="1194" spans="1:15" x14ac:dyDescent="0.35">
      <c r="A1194">
        <v>1193</v>
      </c>
      <c r="B1194" t="s">
        <v>8219</v>
      </c>
      <c r="C1194">
        <v>1224</v>
      </c>
      <c r="M1194">
        <f t="shared" si="18"/>
        <v>1193</v>
      </c>
      <c r="N1194" t="s">
        <v>8221</v>
      </c>
      <c r="O1194">
        <v>10</v>
      </c>
    </row>
    <row r="1195" spans="1:15" x14ac:dyDescent="0.35">
      <c r="A1195">
        <v>1194</v>
      </c>
      <c r="B1195" t="s">
        <v>8219</v>
      </c>
      <c r="C1195">
        <v>104</v>
      </c>
      <c r="M1195">
        <f t="shared" si="18"/>
        <v>1194</v>
      </c>
      <c r="N1195" t="s">
        <v>8221</v>
      </c>
      <c r="O1195">
        <v>1</v>
      </c>
    </row>
    <row r="1196" spans="1:15" x14ac:dyDescent="0.35">
      <c r="A1196">
        <v>1195</v>
      </c>
      <c r="B1196" t="s">
        <v>8219</v>
      </c>
      <c r="C1196">
        <v>79</v>
      </c>
      <c r="M1196">
        <f t="shared" si="18"/>
        <v>1195</v>
      </c>
      <c r="N1196" t="s">
        <v>8221</v>
      </c>
      <c r="O1196">
        <v>2</v>
      </c>
    </row>
    <row r="1197" spans="1:15" x14ac:dyDescent="0.35">
      <c r="A1197">
        <v>1196</v>
      </c>
      <c r="B1197" t="s">
        <v>8219</v>
      </c>
      <c r="C1197">
        <v>157</v>
      </c>
      <c r="M1197">
        <f t="shared" si="18"/>
        <v>1196</v>
      </c>
      <c r="N1197" t="s">
        <v>8221</v>
      </c>
      <c r="O1197">
        <v>1</v>
      </c>
    </row>
    <row r="1198" spans="1:15" x14ac:dyDescent="0.35">
      <c r="A1198">
        <v>1197</v>
      </c>
      <c r="B1198" t="s">
        <v>8219</v>
      </c>
      <c r="C1198">
        <v>50</v>
      </c>
      <c r="M1198">
        <f t="shared" si="18"/>
        <v>1197</v>
      </c>
      <c r="N1198" t="s">
        <v>8221</v>
      </c>
      <c r="O1198">
        <v>10</v>
      </c>
    </row>
    <row r="1199" spans="1:15" x14ac:dyDescent="0.35">
      <c r="A1199">
        <v>1198</v>
      </c>
      <c r="B1199" t="s">
        <v>8219</v>
      </c>
      <c r="C1199">
        <v>64</v>
      </c>
      <c r="M1199">
        <f t="shared" si="18"/>
        <v>1198</v>
      </c>
      <c r="N1199" t="s">
        <v>8221</v>
      </c>
      <c r="O1199">
        <v>9</v>
      </c>
    </row>
    <row r="1200" spans="1:15" x14ac:dyDescent="0.35">
      <c r="A1200">
        <v>1199</v>
      </c>
      <c r="B1200" t="s">
        <v>8219</v>
      </c>
      <c r="C1200">
        <v>200</v>
      </c>
      <c r="M1200">
        <f t="shared" si="18"/>
        <v>1199</v>
      </c>
      <c r="N1200" t="s">
        <v>8221</v>
      </c>
      <c r="O1200">
        <v>19</v>
      </c>
    </row>
    <row r="1201" spans="1:15" x14ac:dyDescent="0.35">
      <c r="A1201">
        <v>1200</v>
      </c>
      <c r="B1201" t="s">
        <v>8219</v>
      </c>
      <c r="C1201">
        <v>22</v>
      </c>
      <c r="M1201">
        <f t="shared" si="18"/>
        <v>1200</v>
      </c>
      <c r="N1201" t="s">
        <v>8221</v>
      </c>
      <c r="O1201">
        <v>0</v>
      </c>
    </row>
    <row r="1202" spans="1:15" x14ac:dyDescent="0.35">
      <c r="A1202">
        <v>1201</v>
      </c>
      <c r="B1202" t="s">
        <v>8219</v>
      </c>
      <c r="C1202">
        <v>163</v>
      </c>
      <c r="M1202">
        <f t="shared" si="18"/>
        <v>1201</v>
      </c>
      <c r="N1202" t="s">
        <v>8221</v>
      </c>
      <c r="O1202">
        <v>4</v>
      </c>
    </row>
    <row r="1203" spans="1:15" x14ac:dyDescent="0.35">
      <c r="A1203">
        <v>1202</v>
      </c>
      <c r="B1203" t="s">
        <v>8219</v>
      </c>
      <c r="C1203">
        <v>77</v>
      </c>
      <c r="M1203">
        <f t="shared" si="18"/>
        <v>1202</v>
      </c>
      <c r="N1203" t="s">
        <v>8221</v>
      </c>
      <c r="O1203">
        <v>8</v>
      </c>
    </row>
    <row r="1204" spans="1:15" x14ac:dyDescent="0.35">
      <c r="A1204">
        <v>1203</v>
      </c>
      <c r="B1204" t="s">
        <v>8219</v>
      </c>
      <c r="C1204">
        <v>89</v>
      </c>
      <c r="M1204">
        <f t="shared" si="18"/>
        <v>1203</v>
      </c>
      <c r="N1204" t="s">
        <v>8221</v>
      </c>
      <c r="O1204">
        <v>24</v>
      </c>
    </row>
    <row r="1205" spans="1:15" x14ac:dyDescent="0.35">
      <c r="A1205">
        <v>1204</v>
      </c>
      <c r="B1205" t="s">
        <v>8219</v>
      </c>
      <c r="C1205">
        <v>3355</v>
      </c>
      <c r="M1205">
        <f t="shared" si="18"/>
        <v>1204</v>
      </c>
      <c r="N1205" t="s">
        <v>8221</v>
      </c>
      <c r="O1205">
        <v>0</v>
      </c>
    </row>
    <row r="1206" spans="1:15" x14ac:dyDescent="0.35">
      <c r="A1206">
        <v>1205</v>
      </c>
      <c r="B1206" t="s">
        <v>8219</v>
      </c>
      <c r="C1206">
        <v>537</v>
      </c>
      <c r="M1206">
        <f t="shared" si="18"/>
        <v>1205</v>
      </c>
      <c r="N1206" t="s">
        <v>8221</v>
      </c>
      <c r="O1206">
        <v>39</v>
      </c>
    </row>
    <row r="1207" spans="1:15" x14ac:dyDescent="0.35">
      <c r="A1207">
        <v>1206</v>
      </c>
      <c r="B1207" t="s">
        <v>8219</v>
      </c>
      <c r="C1207">
        <v>125</v>
      </c>
      <c r="M1207">
        <f t="shared" si="18"/>
        <v>1206</v>
      </c>
      <c r="N1207" t="s">
        <v>8221</v>
      </c>
      <c r="O1207">
        <v>6</v>
      </c>
    </row>
    <row r="1208" spans="1:15" x14ac:dyDescent="0.35">
      <c r="A1208">
        <v>1207</v>
      </c>
      <c r="B1208" t="s">
        <v>8219</v>
      </c>
      <c r="C1208">
        <v>163</v>
      </c>
      <c r="M1208">
        <f t="shared" si="18"/>
        <v>1207</v>
      </c>
      <c r="N1208" t="s">
        <v>8221</v>
      </c>
      <c r="O1208">
        <v>4</v>
      </c>
    </row>
    <row r="1209" spans="1:15" x14ac:dyDescent="0.35">
      <c r="A1209">
        <v>1208</v>
      </c>
      <c r="B1209" t="s">
        <v>8219</v>
      </c>
      <c r="C1209">
        <v>283</v>
      </c>
      <c r="M1209">
        <f t="shared" si="18"/>
        <v>1208</v>
      </c>
      <c r="N1209" t="s">
        <v>8221</v>
      </c>
      <c r="O1209">
        <v>3</v>
      </c>
    </row>
    <row r="1210" spans="1:15" x14ac:dyDescent="0.35">
      <c r="A1210">
        <v>1209</v>
      </c>
      <c r="B1210" t="s">
        <v>8219</v>
      </c>
      <c r="C1210">
        <v>352</v>
      </c>
      <c r="M1210">
        <f t="shared" si="18"/>
        <v>1209</v>
      </c>
      <c r="N1210" t="s">
        <v>8221</v>
      </c>
      <c r="O1210">
        <v>53</v>
      </c>
    </row>
    <row r="1211" spans="1:15" x14ac:dyDescent="0.35">
      <c r="A1211">
        <v>1210</v>
      </c>
      <c r="B1211" t="s">
        <v>8219</v>
      </c>
      <c r="C1211">
        <v>94</v>
      </c>
      <c r="M1211">
        <f t="shared" si="18"/>
        <v>1210</v>
      </c>
      <c r="N1211" t="s">
        <v>8221</v>
      </c>
      <c r="O1211">
        <v>1</v>
      </c>
    </row>
    <row r="1212" spans="1:15" x14ac:dyDescent="0.35">
      <c r="A1212">
        <v>1211</v>
      </c>
      <c r="B1212" t="s">
        <v>8219</v>
      </c>
      <c r="C1212">
        <v>67</v>
      </c>
      <c r="M1212">
        <f t="shared" si="18"/>
        <v>1211</v>
      </c>
      <c r="N1212" t="s">
        <v>8221</v>
      </c>
      <c r="O1212">
        <v>2</v>
      </c>
    </row>
    <row r="1213" spans="1:15" x14ac:dyDescent="0.35">
      <c r="A1213">
        <v>1212</v>
      </c>
      <c r="B1213" t="s">
        <v>8219</v>
      </c>
      <c r="C1213">
        <v>221</v>
      </c>
      <c r="M1213">
        <f t="shared" si="18"/>
        <v>1212</v>
      </c>
      <c r="N1213" t="s">
        <v>8221</v>
      </c>
      <c r="O1213">
        <v>25</v>
      </c>
    </row>
    <row r="1214" spans="1:15" x14ac:dyDescent="0.35">
      <c r="A1214">
        <v>1213</v>
      </c>
      <c r="B1214" t="s">
        <v>8219</v>
      </c>
      <c r="C1214">
        <v>2165</v>
      </c>
      <c r="M1214">
        <f t="shared" si="18"/>
        <v>1213</v>
      </c>
      <c r="N1214" t="s">
        <v>8221</v>
      </c>
      <c r="O1214">
        <v>6</v>
      </c>
    </row>
    <row r="1215" spans="1:15" x14ac:dyDescent="0.35">
      <c r="A1215">
        <v>1214</v>
      </c>
      <c r="B1215" t="s">
        <v>8219</v>
      </c>
      <c r="C1215">
        <v>179</v>
      </c>
      <c r="M1215">
        <f t="shared" si="18"/>
        <v>1214</v>
      </c>
      <c r="N1215" t="s">
        <v>8221</v>
      </c>
      <c r="O1215">
        <v>0</v>
      </c>
    </row>
    <row r="1216" spans="1:15" x14ac:dyDescent="0.35">
      <c r="A1216">
        <v>1215</v>
      </c>
      <c r="B1216" t="s">
        <v>8219</v>
      </c>
      <c r="C1216">
        <v>123</v>
      </c>
      <c r="M1216">
        <f t="shared" si="18"/>
        <v>1215</v>
      </c>
      <c r="N1216" t="s">
        <v>8221</v>
      </c>
      <c r="O1216">
        <v>12</v>
      </c>
    </row>
    <row r="1217" spans="1:15" x14ac:dyDescent="0.35">
      <c r="A1217">
        <v>1216</v>
      </c>
      <c r="B1217" t="s">
        <v>8219</v>
      </c>
      <c r="C1217">
        <v>1104</v>
      </c>
      <c r="M1217">
        <f t="shared" si="18"/>
        <v>1216</v>
      </c>
      <c r="N1217" t="s">
        <v>8221</v>
      </c>
      <c r="O1217">
        <v>0</v>
      </c>
    </row>
    <row r="1218" spans="1:15" x14ac:dyDescent="0.35">
      <c r="A1218">
        <v>1217</v>
      </c>
      <c r="B1218" t="s">
        <v>8219</v>
      </c>
      <c r="C1218">
        <v>403</v>
      </c>
      <c r="M1218">
        <f t="shared" si="18"/>
        <v>1217</v>
      </c>
      <c r="N1218" t="s">
        <v>8221</v>
      </c>
      <c r="O1218">
        <v>36</v>
      </c>
    </row>
    <row r="1219" spans="1:15" x14ac:dyDescent="0.35">
      <c r="A1219">
        <v>1218</v>
      </c>
      <c r="B1219" t="s">
        <v>8219</v>
      </c>
      <c r="C1219">
        <v>109</v>
      </c>
      <c r="M1219">
        <f t="shared" si="18"/>
        <v>1218</v>
      </c>
      <c r="N1219" t="s">
        <v>8221</v>
      </c>
      <c r="O1219">
        <v>0</v>
      </c>
    </row>
    <row r="1220" spans="1:15" x14ac:dyDescent="0.35">
      <c r="A1220">
        <v>1219</v>
      </c>
      <c r="B1220" t="s">
        <v>8219</v>
      </c>
      <c r="C1220">
        <v>372</v>
      </c>
      <c r="M1220">
        <f t="shared" si="18"/>
        <v>1219</v>
      </c>
      <c r="N1220" t="s">
        <v>8221</v>
      </c>
      <c r="O1220">
        <v>2</v>
      </c>
    </row>
    <row r="1221" spans="1:15" x14ac:dyDescent="0.35">
      <c r="A1221">
        <v>1220</v>
      </c>
      <c r="B1221" t="s">
        <v>8219</v>
      </c>
      <c r="C1221">
        <v>311</v>
      </c>
      <c r="M1221">
        <f t="shared" ref="M1221:M1284" si="19">M1220+1</f>
        <v>1220</v>
      </c>
      <c r="N1221" t="s">
        <v>8221</v>
      </c>
      <c r="O1221">
        <v>1</v>
      </c>
    </row>
    <row r="1222" spans="1:15" x14ac:dyDescent="0.35">
      <c r="A1222">
        <v>1221</v>
      </c>
      <c r="B1222" t="s">
        <v>8219</v>
      </c>
      <c r="C1222">
        <v>61</v>
      </c>
      <c r="M1222">
        <f t="shared" si="19"/>
        <v>1221</v>
      </c>
      <c r="N1222" t="s">
        <v>8221</v>
      </c>
      <c r="O1222">
        <v>59</v>
      </c>
    </row>
    <row r="1223" spans="1:15" x14ac:dyDescent="0.35">
      <c r="A1223">
        <v>1222</v>
      </c>
      <c r="B1223" t="s">
        <v>8219</v>
      </c>
      <c r="C1223">
        <v>115</v>
      </c>
      <c r="M1223">
        <f t="shared" si="19"/>
        <v>1222</v>
      </c>
      <c r="N1223" t="s">
        <v>8221</v>
      </c>
      <c r="O1223">
        <v>1</v>
      </c>
    </row>
    <row r="1224" spans="1:15" x14ac:dyDescent="0.35">
      <c r="A1224">
        <v>1223</v>
      </c>
      <c r="B1224" t="s">
        <v>8219</v>
      </c>
      <c r="C1224">
        <v>111</v>
      </c>
      <c r="M1224">
        <f t="shared" si="19"/>
        <v>1223</v>
      </c>
      <c r="N1224" t="s">
        <v>8221</v>
      </c>
      <c r="O1224">
        <v>31</v>
      </c>
    </row>
    <row r="1225" spans="1:15" x14ac:dyDescent="0.35">
      <c r="A1225">
        <v>1224</v>
      </c>
      <c r="B1225" t="s">
        <v>8219</v>
      </c>
      <c r="C1225">
        <v>337</v>
      </c>
      <c r="M1225">
        <f t="shared" si="19"/>
        <v>1224</v>
      </c>
      <c r="N1225" t="s">
        <v>8221</v>
      </c>
      <c r="O1225">
        <v>18</v>
      </c>
    </row>
    <row r="1226" spans="1:15" x14ac:dyDescent="0.35">
      <c r="A1226">
        <v>1225</v>
      </c>
      <c r="B1226" t="s">
        <v>8219</v>
      </c>
      <c r="C1226">
        <v>9</v>
      </c>
      <c r="M1226">
        <f t="shared" si="19"/>
        <v>1225</v>
      </c>
      <c r="N1226" t="s">
        <v>8221</v>
      </c>
      <c r="O1226">
        <v>10</v>
      </c>
    </row>
    <row r="1227" spans="1:15" x14ac:dyDescent="0.35">
      <c r="A1227">
        <v>1226</v>
      </c>
      <c r="B1227" t="s">
        <v>8219</v>
      </c>
      <c r="C1227">
        <v>120</v>
      </c>
      <c r="M1227">
        <f t="shared" si="19"/>
        <v>1226</v>
      </c>
      <c r="N1227" t="s">
        <v>8221</v>
      </c>
      <c r="O1227">
        <v>0</v>
      </c>
    </row>
    <row r="1228" spans="1:15" x14ac:dyDescent="0.35">
      <c r="A1228">
        <v>1227</v>
      </c>
      <c r="B1228" t="s">
        <v>8219</v>
      </c>
      <c r="C1228">
        <v>102</v>
      </c>
      <c r="M1228">
        <f t="shared" si="19"/>
        <v>1227</v>
      </c>
      <c r="N1228" t="s">
        <v>8221</v>
      </c>
      <c r="O1228">
        <v>14</v>
      </c>
    </row>
    <row r="1229" spans="1:15" x14ac:dyDescent="0.35">
      <c r="A1229">
        <v>1228</v>
      </c>
      <c r="B1229" t="s">
        <v>8219</v>
      </c>
      <c r="C1229">
        <v>186</v>
      </c>
      <c r="M1229">
        <f t="shared" si="19"/>
        <v>1228</v>
      </c>
      <c r="N1229" t="s">
        <v>8221</v>
      </c>
      <c r="O1229">
        <v>2</v>
      </c>
    </row>
    <row r="1230" spans="1:15" x14ac:dyDescent="0.35">
      <c r="A1230">
        <v>1229</v>
      </c>
      <c r="B1230" t="s">
        <v>8219</v>
      </c>
      <c r="C1230">
        <v>15</v>
      </c>
      <c r="M1230">
        <f t="shared" si="19"/>
        <v>1229</v>
      </c>
      <c r="N1230" t="s">
        <v>8221</v>
      </c>
      <c r="O1230">
        <v>1</v>
      </c>
    </row>
    <row r="1231" spans="1:15" x14ac:dyDescent="0.35">
      <c r="A1231">
        <v>1230</v>
      </c>
      <c r="B1231" t="s">
        <v>8219</v>
      </c>
      <c r="C1231">
        <v>67</v>
      </c>
      <c r="M1231">
        <f t="shared" si="19"/>
        <v>1230</v>
      </c>
      <c r="N1231" t="s">
        <v>8221</v>
      </c>
      <c r="O1231">
        <v>3</v>
      </c>
    </row>
    <row r="1232" spans="1:15" x14ac:dyDescent="0.35">
      <c r="A1232">
        <v>1231</v>
      </c>
      <c r="B1232" t="s">
        <v>8219</v>
      </c>
      <c r="C1232">
        <v>130</v>
      </c>
      <c r="M1232">
        <f t="shared" si="19"/>
        <v>1231</v>
      </c>
      <c r="N1232" t="s">
        <v>8221</v>
      </c>
      <c r="O1232">
        <v>0</v>
      </c>
    </row>
    <row r="1233" spans="1:15" x14ac:dyDescent="0.35">
      <c r="A1233">
        <v>1232</v>
      </c>
      <c r="B1233" t="s">
        <v>8219</v>
      </c>
      <c r="C1233">
        <v>16</v>
      </c>
      <c r="M1233">
        <f t="shared" si="19"/>
        <v>1232</v>
      </c>
      <c r="N1233" t="s">
        <v>8221</v>
      </c>
      <c r="O1233">
        <v>2</v>
      </c>
    </row>
    <row r="1234" spans="1:15" x14ac:dyDescent="0.35">
      <c r="A1234">
        <v>1233</v>
      </c>
      <c r="B1234" t="s">
        <v>8219</v>
      </c>
      <c r="C1234">
        <v>67</v>
      </c>
      <c r="M1234">
        <f t="shared" si="19"/>
        <v>1233</v>
      </c>
      <c r="N1234" t="s">
        <v>8221</v>
      </c>
      <c r="O1234">
        <v>0</v>
      </c>
    </row>
    <row r="1235" spans="1:15" x14ac:dyDescent="0.35">
      <c r="A1235">
        <v>1234</v>
      </c>
      <c r="B1235" t="s">
        <v>8219</v>
      </c>
      <c r="C1235">
        <v>124</v>
      </c>
      <c r="M1235">
        <f t="shared" si="19"/>
        <v>1234</v>
      </c>
      <c r="N1235" t="s">
        <v>8221</v>
      </c>
      <c r="O1235">
        <v>12</v>
      </c>
    </row>
    <row r="1236" spans="1:15" x14ac:dyDescent="0.35">
      <c r="A1236">
        <v>1235</v>
      </c>
      <c r="B1236" t="s">
        <v>8219</v>
      </c>
      <c r="C1236">
        <v>80</v>
      </c>
      <c r="M1236">
        <f t="shared" si="19"/>
        <v>1235</v>
      </c>
      <c r="N1236" t="s">
        <v>8221</v>
      </c>
      <c r="O1236">
        <v>1</v>
      </c>
    </row>
    <row r="1237" spans="1:15" x14ac:dyDescent="0.35">
      <c r="A1237">
        <v>1236</v>
      </c>
      <c r="B1237" t="s">
        <v>8219</v>
      </c>
      <c r="C1237">
        <v>282</v>
      </c>
      <c r="M1237">
        <f t="shared" si="19"/>
        <v>1236</v>
      </c>
      <c r="N1237" t="s">
        <v>8221</v>
      </c>
      <c r="O1237">
        <v>8</v>
      </c>
    </row>
    <row r="1238" spans="1:15" x14ac:dyDescent="0.35">
      <c r="A1238">
        <v>1237</v>
      </c>
      <c r="B1238" t="s">
        <v>8219</v>
      </c>
      <c r="C1238">
        <v>68</v>
      </c>
      <c r="M1238">
        <f t="shared" si="19"/>
        <v>1237</v>
      </c>
      <c r="N1238" t="s">
        <v>8221</v>
      </c>
      <c r="O1238">
        <v>2</v>
      </c>
    </row>
    <row r="1239" spans="1:15" x14ac:dyDescent="0.35">
      <c r="A1239">
        <v>1238</v>
      </c>
      <c r="B1239" t="s">
        <v>8219</v>
      </c>
      <c r="C1239">
        <v>86</v>
      </c>
      <c r="M1239">
        <f t="shared" si="19"/>
        <v>1238</v>
      </c>
      <c r="N1239" t="s">
        <v>8221</v>
      </c>
      <c r="O1239">
        <v>31</v>
      </c>
    </row>
    <row r="1240" spans="1:15" x14ac:dyDescent="0.35">
      <c r="A1240">
        <v>1239</v>
      </c>
      <c r="B1240" t="s">
        <v>8219</v>
      </c>
      <c r="C1240">
        <v>115</v>
      </c>
      <c r="M1240">
        <f t="shared" si="19"/>
        <v>1239</v>
      </c>
      <c r="N1240" t="s">
        <v>8221</v>
      </c>
      <c r="O1240">
        <v>5</v>
      </c>
    </row>
    <row r="1241" spans="1:15" x14ac:dyDescent="0.35">
      <c r="A1241">
        <v>1240</v>
      </c>
      <c r="B1241" t="s">
        <v>8219</v>
      </c>
      <c r="C1241">
        <v>75</v>
      </c>
      <c r="M1241">
        <f t="shared" si="19"/>
        <v>1240</v>
      </c>
      <c r="N1241" t="s">
        <v>8221</v>
      </c>
      <c r="O1241">
        <v>1</v>
      </c>
    </row>
    <row r="1242" spans="1:15" x14ac:dyDescent="0.35">
      <c r="A1242">
        <v>1241</v>
      </c>
      <c r="B1242" t="s">
        <v>8219</v>
      </c>
      <c r="C1242">
        <v>43</v>
      </c>
      <c r="M1242">
        <f t="shared" si="19"/>
        <v>1241</v>
      </c>
      <c r="N1242" t="s">
        <v>8221</v>
      </c>
      <c r="O1242">
        <v>12</v>
      </c>
    </row>
    <row r="1243" spans="1:15" x14ac:dyDescent="0.35">
      <c r="A1243">
        <v>1242</v>
      </c>
      <c r="B1243" t="s">
        <v>8219</v>
      </c>
      <c r="C1243">
        <v>48</v>
      </c>
      <c r="M1243">
        <f t="shared" si="19"/>
        <v>1242</v>
      </c>
      <c r="N1243" t="s">
        <v>8221</v>
      </c>
      <c r="O1243">
        <v>4</v>
      </c>
    </row>
    <row r="1244" spans="1:15" x14ac:dyDescent="0.35">
      <c r="A1244">
        <v>1243</v>
      </c>
      <c r="B1244" t="s">
        <v>8219</v>
      </c>
      <c r="C1244">
        <v>52</v>
      </c>
      <c r="M1244">
        <f t="shared" si="19"/>
        <v>1243</v>
      </c>
      <c r="N1244" t="s">
        <v>8221</v>
      </c>
      <c r="O1244">
        <v>0</v>
      </c>
    </row>
    <row r="1245" spans="1:15" x14ac:dyDescent="0.35">
      <c r="A1245">
        <v>1244</v>
      </c>
      <c r="B1245" t="s">
        <v>8219</v>
      </c>
      <c r="C1245">
        <v>43</v>
      </c>
      <c r="M1245">
        <f t="shared" si="19"/>
        <v>1244</v>
      </c>
      <c r="N1245" t="s">
        <v>8221</v>
      </c>
      <c r="O1245">
        <v>7</v>
      </c>
    </row>
    <row r="1246" spans="1:15" x14ac:dyDescent="0.35">
      <c r="A1246">
        <v>1245</v>
      </c>
      <c r="B1246" t="s">
        <v>8219</v>
      </c>
      <c r="C1246">
        <v>58</v>
      </c>
      <c r="M1246">
        <f t="shared" si="19"/>
        <v>1245</v>
      </c>
      <c r="N1246" t="s">
        <v>8221</v>
      </c>
      <c r="O1246">
        <v>2</v>
      </c>
    </row>
    <row r="1247" spans="1:15" x14ac:dyDescent="0.35">
      <c r="A1247">
        <v>1246</v>
      </c>
      <c r="B1247" t="s">
        <v>8219</v>
      </c>
      <c r="C1247">
        <v>47</v>
      </c>
      <c r="M1247">
        <f t="shared" si="19"/>
        <v>1246</v>
      </c>
      <c r="N1247" t="s">
        <v>8221</v>
      </c>
      <c r="O1247">
        <v>1</v>
      </c>
    </row>
    <row r="1248" spans="1:15" x14ac:dyDescent="0.35">
      <c r="A1248">
        <v>1247</v>
      </c>
      <c r="B1248" t="s">
        <v>8219</v>
      </c>
      <c r="C1248">
        <v>36</v>
      </c>
      <c r="M1248">
        <f t="shared" si="19"/>
        <v>1247</v>
      </c>
      <c r="N1248" t="s">
        <v>8221</v>
      </c>
      <c r="O1248">
        <v>4</v>
      </c>
    </row>
    <row r="1249" spans="1:15" x14ac:dyDescent="0.35">
      <c r="A1249">
        <v>1248</v>
      </c>
      <c r="B1249" t="s">
        <v>8219</v>
      </c>
      <c r="C1249">
        <v>17</v>
      </c>
      <c r="M1249">
        <f t="shared" si="19"/>
        <v>1248</v>
      </c>
      <c r="N1249" t="s">
        <v>8221</v>
      </c>
      <c r="O1249">
        <v>6</v>
      </c>
    </row>
    <row r="1250" spans="1:15" x14ac:dyDescent="0.35">
      <c r="A1250">
        <v>1249</v>
      </c>
      <c r="B1250" t="s">
        <v>8219</v>
      </c>
      <c r="C1250">
        <v>104</v>
      </c>
      <c r="M1250">
        <f t="shared" si="19"/>
        <v>1249</v>
      </c>
      <c r="N1250" t="s">
        <v>8221</v>
      </c>
      <c r="O1250">
        <v>8</v>
      </c>
    </row>
    <row r="1251" spans="1:15" x14ac:dyDescent="0.35">
      <c r="A1251">
        <v>1250</v>
      </c>
      <c r="B1251" t="s">
        <v>8219</v>
      </c>
      <c r="C1251">
        <v>47</v>
      </c>
      <c r="M1251">
        <f t="shared" si="19"/>
        <v>1250</v>
      </c>
      <c r="N1251" t="s">
        <v>8221</v>
      </c>
      <c r="O1251">
        <v>14</v>
      </c>
    </row>
    <row r="1252" spans="1:15" x14ac:dyDescent="0.35">
      <c r="A1252">
        <v>1251</v>
      </c>
      <c r="B1252" t="s">
        <v>8219</v>
      </c>
      <c r="C1252">
        <v>38</v>
      </c>
      <c r="M1252">
        <f t="shared" si="19"/>
        <v>1251</v>
      </c>
      <c r="N1252" t="s">
        <v>8221</v>
      </c>
      <c r="O1252">
        <v>0</v>
      </c>
    </row>
    <row r="1253" spans="1:15" x14ac:dyDescent="0.35">
      <c r="A1253">
        <v>1252</v>
      </c>
      <c r="B1253" t="s">
        <v>8219</v>
      </c>
      <c r="C1253">
        <v>81</v>
      </c>
      <c r="M1253">
        <f t="shared" si="19"/>
        <v>1252</v>
      </c>
      <c r="N1253" t="s">
        <v>8221</v>
      </c>
      <c r="O1253">
        <v>4</v>
      </c>
    </row>
    <row r="1254" spans="1:15" x14ac:dyDescent="0.35">
      <c r="A1254">
        <v>1253</v>
      </c>
      <c r="B1254" t="s">
        <v>8219</v>
      </c>
      <c r="C1254">
        <v>55</v>
      </c>
      <c r="M1254">
        <f t="shared" si="19"/>
        <v>1253</v>
      </c>
      <c r="N1254" t="s">
        <v>8221</v>
      </c>
      <c r="O1254">
        <v>0</v>
      </c>
    </row>
    <row r="1255" spans="1:15" x14ac:dyDescent="0.35">
      <c r="A1255">
        <v>1254</v>
      </c>
      <c r="B1255" t="s">
        <v>8219</v>
      </c>
      <c r="C1255">
        <v>41</v>
      </c>
      <c r="M1255">
        <f t="shared" si="19"/>
        <v>1254</v>
      </c>
      <c r="N1255" t="s">
        <v>8221</v>
      </c>
      <c r="O1255">
        <v>0</v>
      </c>
    </row>
    <row r="1256" spans="1:15" x14ac:dyDescent="0.35">
      <c r="A1256">
        <v>1255</v>
      </c>
      <c r="B1256" t="s">
        <v>8219</v>
      </c>
      <c r="C1256">
        <v>79</v>
      </c>
      <c r="M1256">
        <f t="shared" si="19"/>
        <v>1255</v>
      </c>
      <c r="N1256" t="s">
        <v>8221</v>
      </c>
      <c r="O1256">
        <v>1</v>
      </c>
    </row>
    <row r="1257" spans="1:15" x14ac:dyDescent="0.35">
      <c r="A1257">
        <v>1256</v>
      </c>
      <c r="B1257" t="s">
        <v>8219</v>
      </c>
      <c r="C1257">
        <v>16</v>
      </c>
      <c r="M1257">
        <f t="shared" si="19"/>
        <v>1256</v>
      </c>
      <c r="N1257" t="s">
        <v>8221</v>
      </c>
      <c r="O1257">
        <v>1</v>
      </c>
    </row>
    <row r="1258" spans="1:15" x14ac:dyDescent="0.35">
      <c r="A1258">
        <v>1257</v>
      </c>
      <c r="B1258" t="s">
        <v>8219</v>
      </c>
      <c r="C1258">
        <v>8</v>
      </c>
      <c r="M1258">
        <f t="shared" si="19"/>
        <v>1257</v>
      </c>
      <c r="N1258" t="s">
        <v>8221</v>
      </c>
      <c r="O1258">
        <v>1</v>
      </c>
    </row>
    <row r="1259" spans="1:15" x14ac:dyDescent="0.35">
      <c r="A1259">
        <v>1258</v>
      </c>
      <c r="B1259" t="s">
        <v>8219</v>
      </c>
      <c r="C1259">
        <v>95</v>
      </c>
      <c r="M1259">
        <f t="shared" si="19"/>
        <v>1258</v>
      </c>
      <c r="N1259" t="s">
        <v>8221</v>
      </c>
      <c r="O1259">
        <v>1</v>
      </c>
    </row>
    <row r="1260" spans="1:15" x14ac:dyDescent="0.35">
      <c r="A1260">
        <v>1259</v>
      </c>
      <c r="B1260" t="s">
        <v>8219</v>
      </c>
      <c r="C1260">
        <v>25</v>
      </c>
      <c r="M1260">
        <f t="shared" si="19"/>
        <v>1259</v>
      </c>
      <c r="N1260" t="s">
        <v>8221</v>
      </c>
      <c r="O1260">
        <v>4</v>
      </c>
    </row>
    <row r="1261" spans="1:15" x14ac:dyDescent="0.35">
      <c r="A1261">
        <v>1260</v>
      </c>
      <c r="B1261" t="s">
        <v>8219</v>
      </c>
      <c r="C1261">
        <v>19</v>
      </c>
      <c r="M1261">
        <f t="shared" si="19"/>
        <v>1260</v>
      </c>
      <c r="N1261" t="s">
        <v>8221</v>
      </c>
      <c r="O1261">
        <v>0</v>
      </c>
    </row>
    <row r="1262" spans="1:15" x14ac:dyDescent="0.35">
      <c r="A1262">
        <v>1261</v>
      </c>
      <c r="B1262" t="s">
        <v>8219</v>
      </c>
      <c r="C1262">
        <v>90</v>
      </c>
      <c r="M1262">
        <f t="shared" si="19"/>
        <v>1261</v>
      </c>
      <c r="N1262" t="s">
        <v>8221</v>
      </c>
      <c r="O1262">
        <v>0</v>
      </c>
    </row>
    <row r="1263" spans="1:15" x14ac:dyDescent="0.35">
      <c r="A1263">
        <v>1262</v>
      </c>
      <c r="B1263" t="s">
        <v>8219</v>
      </c>
      <c r="C1263">
        <v>41</v>
      </c>
      <c r="M1263">
        <f t="shared" si="19"/>
        <v>1262</v>
      </c>
      <c r="N1263" t="s">
        <v>8221</v>
      </c>
      <c r="O1263">
        <v>2</v>
      </c>
    </row>
    <row r="1264" spans="1:15" x14ac:dyDescent="0.35">
      <c r="A1264">
        <v>1263</v>
      </c>
      <c r="B1264" t="s">
        <v>8219</v>
      </c>
      <c r="C1264">
        <v>30</v>
      </c>
      <c r="M1264">
        <f t="shared" si="19"/>
        <v>1263</v>
      </c>
      <c r="N1264" t="s">
        <v>8221</v>
      </c>
      <c r="O1264">
        <v>24</v>
      </c>
    </row>
    <row r="1265" spans="1:15" x14ac:dyDescent="0.35">
      <c r="A1265">
        <v>1264</v>
      </c>
      <c r="B1265" t="s">
        <v>8219</v>
      </c>
      <c r="C1265">
        <v>38</v>
      </c>
      <c r="M1265">
        <f t="shared" si="19"/>
        <v>1264</v>
      </c>
      <c r="N1265" t="s">
        <v>8221</v>
      </c>
      <c r="O1265">
        <v>1</v>
      </c>
    </row>
    <row r="1266" spans="1:15" x14ac:dyDescent="0.35">
      <c r="A1266">
        <v>1265</v>
      </c>
      <c r="B1266" t="s">
        <v>8219</v>
      </c>
      <c r="C1266">
        <v>65</v>
      </c>
      <c r="M1266">
        <f t="shared" si="19"/>
        <v>1265</v>
      </c>
      <c r="N1266" t="s">
        <v>8221</v>
      </c>
      <c r="O1266">
        <v>2</v>
      </c>
    </row>
    <row r="1267" spans="1:15" x14ac:dyDescent="0.35">
      <c r="A1267">
        <v>1266</v>
      </c>
      <c r="B1267" t="s">
        <v>8219</v>
      </c>
      <c r="C1267">
        <v>75</v>
      </c>
      <c r="M1267">
        <f t="shared" si="19"/>
        <v>1266</v>
      </c>
      <c r="N1267" t="s">
        <v>8221</v>
      </c>
      <c r="O1267">
        <v>1</v>
      </c>
    </row>
    <row r="1268" spans="1:15" x14ac:dyDescent="0.35">
      <c r="A1268">
        <v>1267</v>
      </c>
      <c r="B1268" t="s">
        <v>8219</v>
      </c>
      <c r="C1268">
        <v>16</v>
      </c>
      <c r="M1268">
        <f t="shared" si="19"/>
        <v>1267</v>
      </c>
      <c r="N1268" t="s">
        <v>8221</v>
      </c>
      <c r="O1268">
        <v>37</v>
      </c>
    </row>
    <row r="1269" spans="1:15" x14ac:dyDescent="0.35">
      <c r="A1269">
        <v>1268</v>
      </c>
      <c r="B1269" t="s">
        <v>8219</v>
      </c>
      <c r="C1269">
        <v>10</v>
      </c>
      <c r="M1269">
        <f t="shared" si="19"/>
        <v>1268</v>
      </c>
      <c r="N1269" t="s">
        <v>8221</v>
      </c>
      <c r="O1269">
        <v>5</v>
      </c>
    </row>
    <row r="1270" spans="1:15" x14ac:dyDescent="0.35">
      <c r="A1270">
        <v>1269</v>
      </c>
      <c r="B1270" t="s">
        <v>8219</v>
      </c>
      <c r="C1270">
        <v>27</v>
      </c>
      <c r="M1270">
        <f t="shared" si="19"/>
        <v>1269</v>
      </c>
      <c r="N1270" t="s">
        <v>8221</v>
      </c>
      <c r="O1270">
        <v>4</v>
      </c>
    </row>
    <row r="1271" spans="1:15" x14ac:dyDescent="0.35">
      <c r="A1271">
        <v>1270</v>
      </c>
      <c r="B1271" t="s">
        <v>8219</v>
      </c>
      <c r="C1271">
        <v>259</v>
      </c>
      <c r="M1271">
        <f t="shared" si="19"/>
        <v>1270</v>
      </c>
      <c r="N1271" t="s">
        <v>8221</v>
      </c>
      <c r="O1271">
        <v>16</v>
      </c>
    </row>
    <row r="1272" spans="1:15" x14ac:dyDescent="0.35">
      <c r="A1272">
        <v>1271</v>
      </c>
      <c r="B1272" t="s">
        <v>8219</v>
      </c>
      <c r="C1272">
        <v>39</v>
      </c>
      <c r="M1272">
        <f t="shared" si="19"/>
        <v>1271</v>
      </c>
      <c r="N1272" t="s">
        <v>8221</v>
      </c>
      <c r="O1272">
        <v>9</v>
      </c>
    </row>
    <row r="1273" spans="1:15" x14ac:dyDescent="0.35">
      <c r="A1273">
        <v>1272</v>
      </c>
      <c r="B1273" t="s">
        <v>8219</v>
      </c>
      <c r="C1273">
        <v>42</v>
      </c>
      <c r="M1273">
        <f t="shared" si="19"/>
        <v>1272</v>
      </c>
      <c r="N1273" t="s">
        <v>8221</v>
      </c>
      <c r="O1273">
        <v>0</v>
      </c>
    </row>
    <row r="1274" spans="1:15" x14ac:dyDescent="0.35">
      <c r="A1274">
        <v>1273</v>
      </c>
      <c r="B1274" t="s">
        <v>8219</v>
      </c>
      <c r="C1274">
        <v>10</v>
      </c>
      <c r="M1274">
        <f t="shared" si="19"/>
        <v>1273</v>
      </c>
      <c r="N1274" t="s">
        <v>8221</v>
      </c>
      <c r="O1274">
        <v>40</v>
      </c>
    </row>
    <row r="1275" spans="1:15" x14ac:dyDescent="0.35">
      <c r="A1275">
        <v>1274</v>
      </c>
      <c r="B1275" t="s">
        <v>8219</v>
      </c>
      <c r="C1275">
        <v>56</v>
      </c>
      <c r="M1275">
        <f t="shared" si="19"/>
        <v>1274</v>
      </c>
      <c r="N1275" t="s">
        <v>8221</v>
      </c>
      <c r="O1275">
        <v>0</v>
      </c>
    </row>
    <row r="1276" spans="1:15" x14ac:dyDescent="0.35">
      <c r="A1276">
        <v>1275</v>
      </c>
      <c r="B1276" t="s">
        <v>8219</v>
      </c>
      <c r="C1276">
        <v>20</v>
      </c>
      <c r="M1276">
        <f t="shared" si="19"/>
        <v>1275</v>
      </c>
      <c r="N1276" t="s">
        <v>8221</v>
      </c>
      <c r="O1276">
        <v>2</v>
      </c>
    </row>
    <row r="1277" spans="1:15" x14ac:dyDescent="0.35">
      <c r="A1277">
        <v>1276</v>
      </c>
      <c r="B1277" t="s">
        <v>8219</v>
      </c>
      <c r="C1277">
        <v>170</v>
      </c>
      <c r="M1277">
        <f t="shared" si="19"/>
        <v>1276</v>
      </c>
      <c r="N1277" t="s">
        <v>8221</v>
      </c>
      <c r="O1277">
        <v>1</v>
      </c>
    </row>
    <row r="1278" spans="1:15" x14ac:dyDescent="0.35">
      <c r="A1278">
        <v>1277</v>
      </c>
      <c r="B1278" t="s">
        <v>8219</v>
      </c>
      <c r="C1278">
        <v>29</v>
      </c>
      <c r="M1278">
        <f t="shared" si="19"/>
        <v>1277</v>
      </c>
      <c r="N1278" t="s">
        <v>8221</v>
      </c>
      <c r="O1278">
        <v>9</v>
      </c>
    </row>
    <row r="1279" spans="1:15" x14ac:dyDescent="0.35">
      <c r="A1279">
        <v>1278</v>
      </c>
      <c r="B1279" t="s">
        <v>8219</v>
      </c>
      <c r="C1279">
        <v>132</v>
      </c>
      <c r="M1279">
        <f t="shared" si="19"/>
        <v>1278</v>
      </c>
      <c r="N1279" t="s">
        <v>8221</v>
      </c>
      <c r="O1279">
        <v>34</v>
      </c>
    </row>
    <row r="1280" spans="1:15" x14ac:dyDescent="0.35">
      <c r="A1280">
        <v>1279</v>
      </c>
      <c r="B1280" t="s">
        <v>8219</v>
      </c>
      <c r="C1280">
        <v>27</v>
      </c>
      <c r="M1280">
        <f t="shared" si="19"/>
        <v>1279</v>
      </c>
      <c r="N1280" t="s">
        <v>8221</v>
      </c>
      <c r="O1280">
        <v>23</v>
      </c>
    </row>
    <row r="1281" spans="1:15" x14ac:dyDescent="0.35">
      <c r="A1281">
        <v>1280</v>
      </c>
      <c r="B1281" t="s">
        <v>8219</v>
      </c>
      <c r="C1281">
        <v>26</v>
      </c>
      <c r="M1281">
        <f t="shared" si="19"/>
        <v>1280</v>
      </c>
      <c r="N1281" t="s">
        <v>8221</v>
      </c>
      <c r="O1281">
        <v>19</v>
      </c>
    </row>
    <row r="1282" spans="1:15" x14ac:dyDescent="0.35">
      <c r="A1282">
        <v>1281</v>
      </c>
      <c r="B1282" t="s">
        <v>8219</v>
      </c>
      <c r="C1282">
        <v>43</v>
      </c>
      <c r="M1282">
        <f t="shared" si="19"/>
        <v>1281</v>
      </c>
      <c r="N1282" t="s">
        <v>8221</v>
      </c>
      <c r="O1282">
        <v>50</v>
      </c>
    </row>
    <row r="1283" spans="1:15" x14ac:dyDescent="0.35">
      <c r="A1283">
        <v>1282</v>
      </c>
      <c r="B1283" t="s">
        <v>8219</v>
      </c>
      <c r="C1283">
        <v>80</v>
      </c>
      <c r="M1283">
        <f t="shared" si="19"/>
        <v>1282</v>
      </c>
      <c r="N1283" t="s">
        <v>8221</v>
      </c>
      <c r="O1283">
        <v>12</v>
      </c>
    </row>
    <row r="1284" spans="1:15" x14ac:dyDescent="0.35">
      <c r="A1284">
        <v>1283</v>
      </c>
      <c r="B1284" t="s">
        <v>8219</v>
      </c>
      <c r="C1284">
        <v>33</v>
      </c>
      <c r="M1284">
        <f t="shared" si="19"/>
        <v>1283</v>
      </c>
      <c r="N1284" t="s">
        <v>8221</v>
      </c>
      <c r="O1284">
        <v>8</v>
      </c>
    </row>
    <row r="1285" spans="1:15" x14ac:dyDescent="0.35">
      <c r="A1285">
        <v>1284</v>
      </c>
      <c r="B1285" t="s">
        <v>8219</v>
      </c>
      <c r="C1285">
        <v>71</v>
      </c>
      <c r="M1285">
        <f t="shared" ref="M1285:M1348" si="20">M1284+1</f>
        <v>1284</v>
      </c>
      <c r="N1285" t="s">
        <v>8221</v>
      </c>
      <c r="O1285">
        <v>9</v>
      </c>
    </row>
    <row r="1286" spans="1:15" x14ac:dyDescent="0.35">
      <c r="A1286">
        <v>1285</v>
      </c>
      <c r="B1286" t="s">
        <v>8219</v>
      </c>
      <c r="C1286">
        <v>81</v>
      </c>
      <c r="M1286">
        <f t="shared" si="20"/>
        <v>1285</v>
      </c>
      <c r="N1286" t="s">
        <v>8221</v>
      </c>
      <c r="O1286">
        <v>43</v>
      </c>
    </row>
    <row r="1287" spans="1:15" x14ac:dyDescent="0.35">
      <c r="A1287">
        <v>1286</v>
      </c>
      <c r="B1287" t="s">
        <v>8219</v>
      </c>
      <c r="C1287">
        <v>76</v>
      </c>
      <c r="M1287">
        <f t="shared" si="20"/>
        <v>1286</v>
      </c>
      <c r="N1287" t="s">
        <v>8221</v>
      </c>
      <c r="O1287">
        <v>28</v>
      </c>
    </row>
    <row r="1288" spans="1:15" x14ac:dyDescent="0.35">
      <c r="A1288">
        <v>1287</v>
      </c>
      <c r="B1288" t="s">
        <v>8219</v>
      </c>
      <c r="C1288">
        <v>48</v>
      </c>
      <c r="M1288">
        <f t="shared" si="20"/>
        <v>1287</v>
      </c>
      <c r="N1288" t="s">
        <v>8221</v>
      </c>
      <c r="O1288">
        <v>4</v>
      </c>
    </row>
    <row r="1289" spans="1:15" x14ac:dyDescent="0.35">
      <c r="A1289">
        <v>1288</v>
      </c>
      <c r="B1289" t="s">
        <v>8219</v>
      </c>
      <c r="C1289">
        <v>61</v>
      </c>
      <c r="M1289">
        <f t="shared" si="20"/>
        <v>1288</v>
      </c>
      <c r="N1289" t="s">
        <v>8221</v>
      </c>
      <c r="O1289">
        <v>24</v>
      </c>
    </row>
    <row r="1290" spans="1:15" x14ac:dyDescent="0.35">
      <c r="A1290">
        <v>1289</v>
      </c>
      <c r="B1290" t="s">
        <v>8219</v>
      </c>
      <c r="C1290">
        <v>60</v>
      </c>
      <c r="M1290">
        <f t="shared" si="20"/>
        <v>1289</v>
      </c>
      <c r="N1290" t="s">
        <v>8221</v>
      </c>
      <c r="O1290">
        <v>2</v>
      </c>
    </row>
    <row r="1291" spans="1:15" x14ac:dyDescent="0.35">
      <c r="A1291">
        <v>1290</v>
      </c>
      <c r="B1291" t="s">
        <v>8219</v>
      </c>
      <c r="C1291">
        <v>136</v>
      </c>
      <c r="M1291">
        <f t="shared" si="20"/>
        <v>1290</v>
      </c>
      <c r="N1291" t="s">
        <v>8221</v>
      </c>
      <c r="O1291">
        <v>2</v>
      </c>
    </row>
    <row r="1292" spans="1:15" x14ac:dyDescent="0.35">
      <c r="A1292">
        <v>1291</v>
      </c>
      <c r="B1292" t="s">
        <v>8219</v>
      </c>
      <c r="C1292">
        <v>14</v>
      </c>
      <c r="M1292">
        <f t="shared" si="20"/>
        <v>1291</v>
      </c>
      <c r="N1292" t="s">
        <v>8221</v>
      </c>
      <c r="O1292">
        <v>20</v>
      </c>
    </row>
    <row r="1293" spans="1:15" x14ac:dyDescent="0.35">
      <c r="A1293">
        <v>1292</v>
      </c>
      <c r="B1293" t="s">
        <v>8219</v>
      </c>
      <c r="C1293">
        <v>78</v>
      </c>
      <c r="M1293">
        <f t="shared" si="20"/>
        <v>1292</v>
      </c>
      <c r="N1293" t="s">
        <v>8221</v>
      </c>
      <c r="O1293">
        <v>1</v>
      </c>
    </row>
    <row r="1294" spans="1:15" x14ac:dyDescent="0.35">
      <c r="A1294">
        <v>1293</v>
      </c>
      <c r="B1294" t="s">
        <v>8219</v>
      </c>
      <c r="C1294">
        <v>4</v>
      </c>
      <c r="M1294">
        <f t="shared" si="20"/>
        <v>1293</v>
      </c>
      <c r="N1294" t="s">
        <v>8221</v>
      </c>
      <c r="O1294">
        <v>1</v>
      </c>
    </row>
    <row r="1295" spans="1:15" x14ac:dyDescent="0.35">
      <c r="A1295">
        <v>1294</v>
      </c>
      <c r="B1295" t="s">
        <v>8219</v>
      </c>
      <c r="C1295">
        <v>11</v>
      </c>
      <c r="M1295">
        <f t="shared" si="20"/>
        <v>1294</v>
      </c>
      <c r="N1295" t="s">
        <v>8221</v>
      </c>
      <c r="O1295">
        <v>4</v>
      </c>
    </row>
    <row r="1296" spans="1:15" x14ac:dyDescent="0.35">
      <c r="A1296">
        <v>1295</v>
      </c>
      <c r="B1296" t="s">
        <v>8219</v>
      </c>
      <c r="C1296">
        <v>185</v>
      </c>
      <c r="M1296">
        <f t="shared" si="20"/>
        <v>1295</v>
      </c>
      <c r="N1296" t="s">
        <v>8221</v>
      </c>
      <c r="O1296">
        <v>1</v>
      </c>
    </row>
    <row r="1297" spans="1:15" x14ac:dyDescent="0.35">
      <c r="A1297">
        <v>1296</v>
      </c>
      <c r="B1297" t="s">
        <v>8219</v>
      </c>
      <c r="C1297">
        <v>59</v>
      </c>
      <c r="M1297">
        <f t="shared" si="20"/>
        <v>1296</v>
      </c>
      <c r="N1297" t="s">
        <v>8221</v>
      </c>
      <c r="O1297">
        <v>1</v>
      </c>
    </row>
    <row r="1298" spans="1:15" x14ac:dyDescent="0.35">
      <c r="A1298">
        <v>1297</v>
      </c>
      <c r="B1298" t="s">
        <v>8219</v>
      </c>
      <c r="C1298">
        <v>27</v>
      </c>
      <c r="M1298">
        <f t="shared" si="20"/>
        <v>1297</v>
      </c>
      <c r="N1298" t="s">
        <v>8221</v>
      </c>
      <c r="O1298">
        <v>13</v>
      </c>
    </row>
    <row r="1299" spans="1:15" x14ac:dyDescent="0.35">
      <c r="A1299">
        <v>1298</v>
      </c>
      <c r="B1299" t="s">
        <v>8219</v>
      </c>
      <c r="C1299">
        <v>63</v>
      </c>
      <c r="M1299">
        <f t="shared" si="20"/>
        <v>1298</v>
      </c>
      <c r="N1299" t="s">
        <v>8221</v>
      </c>
      <c r="O1299">
        <v>1</v>
      </c>
    </row>
    <row r="1300" spans="1:15" x14ac:dyDescent="0.35">
      <c r="A1300">
        <v>1299</v>
      </c>
      <c r="B1300" t="s">
        <v>8219</v>
      </c>
      <c r="C1300">
        <v>13</v>
      </c>
      <c r="M1300">
        <f t="shared" si="20"/>
        <v>1299</v>
      </c>
      <c r="N1300" t="s">
        <v>8221</v>
      </c>
      <c r="O1300">
        <v>1</v>
      </c>
    </row>
    <row r="1301" spans="1:15" x14ac:dyDescent="0.35">
      <c r="A1301">
        <v>1300</v>
      </c>
      <c r="B1301" t="s">
        <v>8219</v>
      </c>
      <c r="C1301">
        <v>13</v>
      </c>
      <c r="M1301">
        <f t="shared" si="20"/>
        <v>1300</v>
      </c>
      <c r="N1301" t="s">
        <v>8221</v>
      </c>
      <c r="O1301">
        <v>0</v>
      </c>
    </row>
    <row r="1302" spans="1:15" x14ac:dyDescent="0.35">
      <c r="A1302">
        <v>1301</v>
      </c>
      <c r="B1302" t="s">
        <v>8219</v>
      </c>
      <c r="C1302">
        <v>57</v>
      </c>
      <c r="M1302">
        <f t="shared" si="20"/>
        <v>1301</v>
      </c>
      <c r="N1302" t="s">
        <v>8221</v>
      </c>
      <c r="O1302">
        <v>3</v>
      </c>
    </row>
    <row r="1303" spans="1:15" x14ac:dyDescent="0.35">
      <c r="A1303">
        <v>1302</v>
      </c>
      <c r="B1303" t="s">
        <v>8219</v>
      </c>
      <c r="C1303">
        <v>61</v>
      </c>
      <c r="M1303">
        <f t="shared" si="20"/>
        <v>1302</v>
      </c>
      <c r="N1303" t="s">
        <v>8221</v>
      </c>
      <c r="O1303">
        <v>14</v>
      </c>
    </row>
    <row r="1304" spans="1:15" x14ac:dyDescent="0.35">
      <c r="A1304">
        <v>1303</v>
      </c>
      <c r="B1304" t="s">
        <v>8219</v>
      </c>
      <c r="C1304">
        <v>65</v>
      </c>
      <c r="M1304">
        <f t="shared" si="20"/>
        <v>1303</v>
      </c>
      <c r="N1304" t="s">
        <v>8221</v>
      </c>
      <c r="O1304">
        <v>2</v>
      </c>
    </row>
    <row r="1305" spans="1:15" x14ac:dyDescent="0.35">
      <c r="A1305">
        <v>1304</v>
      </c>
      <c r="B1305" t="s">
        <v>8219</v>
      </c>
      <c r="C1305">
        <v>134</v>
      </c>
      <c r="M1305">
        <f t="shared" si="20"/>
        <v>1304</v>
      </c>
      <c r="N1305" t="s">
        <v>8221</v>
      </c>
      <c r="O1305">
        <v>5</v>
      </c>
    </row>
    <row r="1306" spans="1:15" x14ac:dyDescent="0.35">
      <c r="A1306">
        <v>1305</v>
      </c>
      <c r="B1306" t="s">
        <v>8219</v>
      </c>
      <c r="C1306">
        <v>37</v>
      </c>
      <c r="M1306">
        <f t="shared" si="20"/>
        <v>1305</v>
      </c>
      <c r="N1306" t="s">
        <v>8221</v>
      </c>
      <c r="O1306">
        <v>14</v>
      </c>
    </row>
    <row r="1307" spans="1:15" x14ac:dyDescent="0.35">
      <c r="A1307">
        <v>1306</v>
      </c>
      <c r="B1307" t="s">
        <v>8219</v>
      </c>
      <c r="C1307">
        <v>37</v>
      </c>
      <c r="M1307">
        <f t="shared" si="20"/>
        <v>1306</v>
      </c>
      <c r="N1307" t="s">
        <v>8221</v>
      </c>
      <c r="O1307">
        <v>9</v>
      </c>
    </row>
    <row r="1308" spans="1:15" x14ac:dyDescent="0.35">
      <c r="A1308">
        <v>1307</v>
      </c>
      <c r="B1308" t="s">
        <v>8219</v>
      </c>
      <c r="C1308">
        <v>150</v>
      </c>
      <c r="M1308">
        <f t="shared" si="20"/>
        <v>1307</v>
      </c>
      <c r="N1308" t="s">
        <v>8221</v>
      </c>
      <c r="O1308">
        <v>8</v>
      </c>
    </row>
    <row r="1309" spans="1:15" x14ac:dyDescent="0.35">
      <c r="A1309">
        <v>1308</v>
      </c>
      <c r="B1309" t="s">
        <v>8219</v>
      </c>
      <c r="C1309">
        <v>56</v>
      </c>
      <c r="M1309">
        <f t="shared" si="20"/>
        <v>1308</v>
      </c>
      <c r="N1309" t="s">
        <v>8221</v>
      </c>
      <c r="O1309">
        <v>7</v>
      </c>
    </row>
    <row r="1310" spans="1:15" x14ac:dyDescent="0.35">
      <c r="A1310">
        <v>1309</v>
      </c>
      <c r="B1310" t="s">
        <v>8219</v>
      </c>
      <c r="C1310">
        <v>18</v>
      </c>
      <c r="M1310">
        <f t="shared" si="20"/>
        <v>1309</v>
      </c>
      <c r="N1310" t="s">
        <v>8221</v>
      </c>
      <c r="O1310">
        <v>0</v>
      </c>
    </row>
    <row r="1311" spans="1:15" x14ac:dyDescent="0.35">
      <c r="A1311">
        <v>1310</v>
      </c>
      <c r="B1311" t="s">
        <v>8219</v>
      </c>
      <c r="C1311">
        <v>60</v>
      </c>
      <c r="M1311">
        <f t="shared" si="20"/>
        <v>1310</v>
      </c>
      <c r="N1311" t="s">
        <v>8221</v>
      </c>
      <c r="O1311">
        <v>84</v>
      </c>
    </row>
    <row r="1312" spans="1:15" x14ac:dyDescent="0.35">
      <c r="A1312">
        <v>1311</v>
      </c>
      <c r="B1312" t="s">
        <v>8219</v>
      </c>
      <c r="C1312">
        <v>67</v>
      </c>
      <c r="M1312">
        <f t="shared" si="20"/>
        <v>1311</v>
      </c>
      <c r="N1312" t="s">
        <v>8221</v>
      </c>
      <c r="O1312">
        <v>11</v>
      </c>
    </row>
    <row r="1313" spans="1:15" x14ac:dyDescent="0.35">
      <c r="A1313">
        <v>1312</v>
      </c>
      <c r="B1313" t="s">
        <v>8219</v>
      </c>
      <c r="C1313">
        <v>35</v>
      </c>
      <c r="M1313">
        <f t="shared" si="20"/>
        <v>1312</v>
      </c>
      <c r="N1313" t="s">
        <v>8221</v>
      </c>
      <c r="O1313">
        <v>1</v>
      </c>
    </row>
    <row r="1314" spans="1:15" x14ac:dyDescent="0.35">
      <c r="A1314">
        <v>1313</v>
      </c>
      <c r="B1314" t="s">
        <v>8219</v>
      </c>
      <c r="C1314">
        <v>34</v>
      </c>
      <c r="M1314">
        <f t="shared" si="20"/>
        <v>1313</v>
      </c>
      <c r="N1314" t="s">
        <v>8221</v>
      </c>
      <c r="O1314">
        <v>4</v>
      </c>
    </row>
    <row r="1315" spans="1:15" x14ac:dyDescent="0.35">
      <c r="A1315">
        <v>1314</v>
      </c>
      <c r="B1315" t="s">
        <v>8219</v>
      </c>
      <c r="C1315">
        <v>36</v>
      </c>
      <c r="M1315">
        <f t="shared" si="20"/>
        <v>1314</v>
      </c>
      <c r="N1315" t="s">
        <v>8221</v>
      </c>
      <c r="O1315">
        <v>10</v>
      </c>
    </row>
    <row r="1316" spans="1:15" x14ac:dyDescent="0.35">
      <c r="A1316">
        <v>1315</v>
      </c>
      <c r="B1316" t="s">
        <v>8219</v>
      </c>
      <c r="C1316">
        <v>18</v>
      </c>
      <c r="M1316">
        <f t="shared" si="20"/>
        <v>1315</v>
      </c>
      <c r="N1316" t="s">
        <v>8221</v>
      </c>
      <c r="O1316">
        <v>16</v>
      </c>
    </row>
    <row r="1317" spans="1:15" x14ac:dyDescent="0.35">
      <c r="A1317">
        <v>1316</v>
      </c>
      <c r="B1317" t="s">
        <v>8219</v>
      </c>
      <c r="C1317">
        <v>25</v>
      </c>
      <c r="M1317">
        <f t="shared" si="20"/>
        <v>1316</v>
      </c>
      <c r="N1317" t="s">
        <v>8221</v>
      </c>
      <c r="O1317">
        <v>2</v>
      </c>
    </row>
    <row r="1318" spans="1:15" x14ac:dyDescent="0.35">
      <c r="A1318">
        <v>1317</v>
      </c>
      <c r="B1318" t="s">
        <v>8219</v>
      </c>
      <c r="C1318">
        <v>21</v>
      </c>
      <c r="M1318">
        <f t="shared" si="20"/>
        <v>1317</v>
      </c>
      <c r="N1318" t="s">
        <v>8221</v>
      </c>
      <c r="O1318">
        <v>5</v>
      </c>
    </row>
    <row r="1319" spans="1:15" x14ac:dyDescent="0.35">
      <c r="A1319">
        <v>1318</v>
      </c>
      <c r="B1319" t="s">
        <v>8219</v>
      </c>
      <c r="C1319">
        <v>151</v>
      </c>
      <c r="M1319">
        <f t="shared" si="20"/>
        <v>1318</v>
      </c>
      <c r="N1319" t="s">
        <v>8221</v>
      </c>
      <c r="O1319">
        <v>1</v>
      </c>
    </row>
    <row r="1320" spans="1:15" x14ac:dyDescent="0.35">
      <c r="A1320">
        <v>1319</v>
      </c>
      <c r="B1320" t="s">
        <v>8219</v>
      </c>
      <c r="C1320">
        <v>489</v>
      </c>
      <c r="M1320">
        <f t="shared" si="20"/>
        <v>1319</v>
      </c>
      <c r="N1320" t="s">
        <v>8221</v>
      </c>
      <c r="O1320">
        <v>31</v>
      </c>
    </row>
    <row r="1321" spans="1:15" x14ac:dyDescent="0.35">
      <c r="A1321">
        <v>1320</v>
      </c>
      <c r="B1321" t="s">
        <v>8219</v>
      </c>
      <c r="C1321">
        <v>50</v>
      </c>
      <c r="M1321">
        <f t="shared" si="20"/>
        <v>1320</v>
      </c>
      <c r="N1321" t="s">
        <v>8221</v>
      </c>
      <c r="O1321">
        <v>0</v>
      </c>
    </row>
    <row r="1322" spans="1:15" x14ac:dyDescent="0.35">
      <c r="A1322">
        <v>1321</v>
      </c>
      <c r="B1322" t="s">
        <v>8219</v>
      </c>
      <c r="C1322">
        <v>321</v>
      </c>
      <c r="M1322">
        <f t="shared" si="20"/>
        <v>1321</v>
      </c>
      <c r="N1322" t="s">
        <v>8221</v>
      </c>
      <c r="O1322">
        <v>2</v>
      </c>
    </row>
    <row r="1323" spans="1:15" x14ac:dyDescent="0.35">
      <c r="A1323">
        <v>1322</v>
      </c>
      <c r="B1323" t="s">
        <v>8219</v>
      </c>
      <c r="C1323">
        <v>1762</v>
      </c>
      <c r="M1323">
        <f t="shared" si="20"/>
        <v>1322</v>
      </c>
      <c r="N1323" t="s">
        <v>8221</v>
      </c>
      <c r="O1323">
        <v>7</v>
      </c>
    </row>
    <row r="1324" spans="1:15" x14ac:dyDescent="0.35">
      <c r="A1324">
        <v>1323</v>
      </c>
      <c r="B1324" t="s">
        <v>8219</v>
      </c>
      <c r="C1324">
        <v>385</v>
      </c>
      <c r="M1324">
        <f t="shared" si="20"/>
        <v>1323</v>
      </c>
      <c r="N1324" t="s">
        <v>8221</v>
      </c>
      <c r="O1324">
        <v>16</v>
      </c>
    </row>
    <row r="1325" spans="1:15" x14ac:dyDescent="0.35">
      <c r="A1325">
        <v>1324</v>
      </c>
      <c r="B1325" t="s">
        <v>8219</v>
      </c>
      <c r="C1325">
        <v>398</v>
      </c>
      <c r="M1325">
        <f t="shared" si="20"/>
        <v>1324</v>
      </c>
      <c r="N1325" t="s">
        <v>8221</v>
      </c>
      <c r="O1325">
        <v>4</v>
      </c>
    </row>
    <row r="1326" spans="1:15" x14ac:dyDescent="0.35">
      <c r="A1326">
        <v>1325</v>
      </c>
      <c r="B1326" t="s">
        <v>8219</v>
      </c>
      <c r="C1326">
        <v>304</v>
      </c>
      <c r="M1326">
        <f t="shared" si="20"/>
        <v>1325</v>
      </c>
      <c r="N1326" t="s">
        <v>8221</v>
      </c>
      <c r="O1326">
        <v>4</v>
      </c>
    </row>
    <row r="1327" spans="1:15" x14ac:dyDescent="0.35">
      <c r="A1327">
        <v>1326</v>
      </c>
      <c r="B1327" t="s">
        <v>8219</v>
      </c>
      <c r="C1327">
        <v>676</v>
      </c>
      <c r="M1327">
        <f t="shared" si="20"/>
        <v>1326</v>
      </c>
      <c r="N1327" t="s">
        <v>8221</v>
      </c>
      <c r="O1327">
        <v>4</v>
      </c>
    </row>
    <row r="1328" spans="1:15" x14ac:dyDescent="0.35">
      <c r="A1328">
        <v>1327</v>
      </c>
      <c r="B1328" t="s">
        <v>8219</v>
      </c>
      <c r="C1328">
        <v>577</v>
      </c>
      <c r="M1328">
        <f t="shared" si="20"/>
        <v>1327</v>
      </c>
      <c r="N1328" t="s">
        <v>8221</v>
      </c>
      <c r="O1328">
        <v>3</v>
      </c>
    </row>
    <row r="1329" spans="1:15" x14ac:dyDescent="0.35">
      <c r="A1329">
        <v>1328</v>
      </c>
      <c r="B1329" t="s">
        <v>8219</v>
      </c>
      <c r="C1329">
        <v>3663</v>
      </c>
      <c r="M1329">
        <f t="shared" si="20"/>
        <v>1328</v>
      </c>
      <c r="N1329" t="s">
        <v>8221</v>
      </c>
      <c r="O1329">
        <v>36</v>
      </c>
    </row>
    <row r="1330" spans="1:15" x14ac:dyDescent="0.35">
      <c r="A1330">
        <v>1329</v>
      </c>
      <c r="B1330" t="s">
        <v>8219</v>
      </c>
      <c r="C1330">
        <v>294</v>
      </c>
      <c r="M1330">
        <f t="shared" si="20"/>
        <v>1329</v>
      </c>
      <c r="N1330" t="s">
        <v>8221</v>
      </c>
      <c r="O1330">
        <v>1</v>
      </c>
    </row>
    <row r="1331" spans="1:15" x14ac:dyDescent="0.35">
      <c r="A1331">
        <v>1330</v>
      </c>
      <c r="B1331" t="s">
        <v>8219</v>
      </c>
      <c r="C1331">
        <v>28</v>
      </c>
      <c r="M1331">
        <f t="shared" si="20"/>
        <v>1330</v>
      </c>
      <c r="N1331" t="s">
        <v>8221</v>
      </c>
      <c r="O1331">
        <v>7</v>
      </c>
    </row>
    <row r="1332" spans="1:15" x14ac:dyDescent="0.35">
      <c r="A1332">
        <v>1331</v>
      </c>
      <c r="B1332" t="s">
        <v>8219</v>
      </c>
      <c r="C1332">
        <v>100</v>
      </c>
      <c r="M1332">
        <f t="shared" si="20"/>
        <v>1331</v>
      </c>
      <c r="N1332" t="s">
        <v>8221</v>
      </c>
      <c r="O1332">
        <v>27</v>
      </c>
    </row>
    <row r="1333" spans="1:15" x14ac:dyDescent="0.35">
      <c r="A1333">
        <v>1332</v>
      </c>
      <c r="B1333" t="s">
        <v>8219</v>
      </c>
      <c r="C1333">
        <v>72</v>
      </c>
      <c r="M1333">
        <f t="shared" si="20"/>
        <v>1332</v>
      </c>
      <c r="N1333" t="s">
        <v>8221</v>
      </c>
      <c r="O1333">
        <v>1</v>
      </c>
    </row>
    <row r="1334" spans="1:15" x14ac:dyDescent="0.35">
      <c r="A1334">
        <v>1333</v>
      </c>
      <c r="B1334" t="s">
        <v>8219</v>
      </c>
      <c r="C1334">
        <v>238</v>
      </c>
      <c r="M1334">
        <f t="shared" si="20"/>
        <v>1333</v>
      </c>
      <c r="N1334" t="s">
        <v>8221</v>
      </c>
      <c r="O1334">
        <v>0</v>
      </c>
    </row>
    <row r="1335" spans="1:15" x14ac:dyDescent="0.35">
      <c r="A1335">
        <v>1334</v>
      </c>
      <c r="B1335" t="s">
        <v>8219</v>
      </c>
      <c r="C1335">
        <v>159</v>
      </c>
      <c r="M1335">
        <f t="shared" si="20"/>
        <v>1334</v>
      </c>
      <c r="N1335" t="s">
        <v>8221</v>
      </c>
      <c r="O1335">
        <v>1</v>
      </c>
    </row>
    <row r="1336" spans="1:15" x14ac:dyDescent="0.35">
      <c r="A1336">
        <v>1335</v>
      </c>
      <c r="B1336" t="s">
        <v>8219</v>
      </c>
      <c r="C1336">
        <v>77</v>
      </c>
      <c r="M1336">
        <f t="shared" si="20"/>
        <v>1335</v>
      </c>
      <c r="N1336" t="s">
        <v>8221</v>
      </c>
      <c r="O1336">
        <v>3</v>
      </c>
    </row>
    <row r="1337" spans="1:15" x14ac:dyDescent="0.35">
      <c r="A1337">
        <v>1336</v>
      </c>
      <c r="B1337" t="s">
        <v>8219</v>
      </c>
      <c r="C1337">
        <v>53</v>
      </c>
      <c r="M1337">
        <f t="shared" si="20"/>
        <v>1336</v>
      </c>
      <c r="N1337" t="s">
        <v>8221</v>
      </c>
      <c r="O1337">
        <v>3</v>
      </c>
    </row>
    <row r="1338" spans="1:15" x14ac:dyDescent="0.35">
      <c r="A1338">
        <v>1337</v>
      </c>
      <c r="B1338" t="s">
        <v>8219</v>
      </c>
      <c r="C1338">
        <v>1251</v>
      </c>
      <c r="M1338">
        <f t="shared" si="20"/>
        <v>1337</v>
      </c>
      <c r="N1338" t="s">
        <v>8221</v>
      </c>
      <c r="O1338">
        <v>3</v>
      </c>
    </row>
    <row r="1339" spans="1:15" x14ac:dyDescent="0.35">
      <c r="A1339">
        <v>1338</v>
      </c>
      <c r="B1339" t="s">
        <v>8219</v>
      </c>
      <c r="C1339">
        <v>465</v>
      </c>
      <c r="M1339">
        <f t="shared" si="20"/>
        <v>1338</v>
      </c>
      <c r="N1339" t="s">
        <v>8221</v>
      </c>
      <c r="O1339">
        <v>0</v>
      </c>
    </row>
    <row r="1340" spans="1:15" x14ac:dyDescent="0.35">
      <c r="A1340">
        <v>1339</v>
      </c>
      <c r="B1340" t="s">
        <v>8219</v>
      </c>
      <c r="C1340">
        <v>74</v>
      </c>
      <c r="M1340">
        <f t="shared" si="20"/>
        <v>1339</v>
      </c>
      <c r="N1340" t="s">
        <v>8221</v>
      </c>
      <c r="O1340">
        <v>6</v>
      </c>
    </row>
    <row r="1341" spans="1:15" x14ac:dyDescent="0.35">
      <c r="A1341">
        <v>1340</v>
      </c>
      <c r="B1341" t="s">
        <v>8219</v>
      </c>
      <c r="C1341">
        <v>62</v>
      </c>
      <c r="M1341">
        <f t="shared" si="20"/>
        <v>1340</v>
      </c>
      <c r="N1341" t="s">
        <v>8221</v>
      </c>
      <c r="O1341">
        <v>17</v>
      </c>
    </row>
    <row r="1342" spans="1:15" x14ac:dyDescent="0.35">
      <c r="A1342">
        <v>1341</v>
      </c>
      <c r="B1342" t="s">
        <v>8219</v>
      </c>
      <c r="C1342">
        <v>3468</v>
      </c>
      <c r="M1342">
        <f t="shared" si="20"/>
        <v>1341</v>
      </c>
      <c r="N1342" t="s">
        <v>8221</v>
      </c>
      <c r="O1342">
        <v>40</v>
      </c>
    </row>
    <row r="1343" spans="1:15" x14ac:dyDescent="0.35">
      <c r="A1343">
        <v>1342</v>
      </c>
      <c r="B1343" t="s">
        <v>8219</v>
      </c>
      <c r="C1343">
        <v>52</v>
      </c>
      <c r="M1343">
        <f t="shared" si="20"/>
        <v>1342</v>
      </c>
      <c r="N1343" t="s">
        <v>8221</v>
      </c>
      <c r="O1343">
        <v>3</v>
      </c>
    </row>
    <row r="1344" spans="1:15" x14ac:dyDescent="0.35">
      <c r="A1344">
        <v>1343</v>
      </c>
      <c r="B1344" t="s">
        <v>8219</v>
      </c>
      <c r="C1344">
        <v>50</v>
      </c>
      <c r="M1344">
        <f t="shared" si="20"/>
        <v>1343</v>
      </c>
      <c r="N1344" t="s">
        <v>8221</v>
      </c>
      <c r="O1344">
        <v>1</v>
      </c>
    </row>
    <row r="1345" spans="1:15" x14ac:dyDescent="0.35">
      <c r="A1345">
        <v>1344</v>
      </c>
      <c r="B1345" t="s">
        <v>8219</v>
      </c>
      <c r="C1345">
        <v>45</v>
      </c>
      <c r="M1345">
        <f t="shared" si="20"/>
        <v>1344</v>
      </c>
      <c r="N1345" t="s">
        <v>8221</v>
      </c>
      <c r="O1345">
        <v>2</v>
      </c>
    </row>
    <row r="1346" spans="1:15" x14ac:dyDescent="0.35">
      <c r="A1346">
        <v>1345</v>
      </c>
      <c r="B1346" t="s">
        <v>8219</v>
      </c>
      <c r="C1346">
        <v>21</v>
      </c>
      <c r="M1346">
        <f t="shared" si="20"/>
        <v>1345</v>
      </c>
      <c r="N1346" t="s">
        <v>8221</v>
      </c>
      <c r="O1346">
        <v>7</v>
      </c>
    </row>
    <row r="1347" spans="1:15" x14ac:dyDescent="0.35">
      <c r="A1347">
        <v>1346</v>
      </c>
      <c r="B1347" t="s">
        <v>8219</v>
      </c>
      <c r="C1347">
        <v>100</v>
      </c>
      <c r="M1347">
        <f t="shared" si="20"/>
        <v>1346</v>
      </c>
      <c r="N1347" t="s">
        <v>8221</v>
      </c>
      <c r="O1347">
        <v>14</v>
      </c>
    </row>
    <row r="1348" spans="1:15" x14ac:dyDescent="0.35">
      <c r="A1348">
        <v>1347</v>
      </c>
      <c r="B1348" t="s">
        <v>8219</v>
      </c>
      <c r="C1348">
        <v>81</v>
      </c>
      <c r="M1348">
        <f t="shared" si="20"/>
        <v>1347</v>
      </c>
      <c r="N1348" t="s">
        <v>8221</v>
      </c>
      <c r="O1348">
        <v>0</v>
      </c>
    </row>
    <row r="1349" spans="1:15" x14ac:dyDescent="0.35">
      <c r="A1349">
        <v>1348</v>
      </c>
      <c r="B1349" t="s">
        <v>8219</v>
      </c>
      <c r="C1349">
        <v>286</v>
      </c>
      <c r="M1349">
        <f t="shared" ref="M1349:M1412" si="21">M1348+1</f>
        <v>1348</v>
      </c>
      <c r="N1349" t="s">
        <v>8221</v>
      </c>
      <c r="O1349">
        <v>0</v>
      </c>
    </row>
    <row r="1350" spans="1:15" x14ac:dyDescent="0.35">
      <c r="A1350">
        <v>1349</v>
      </c>
      <c r="B1350" t="s">
        <v>8219</v>
      </c>
      <c r="C1350">
        <v>42</v>
      </c>
      <c r="M1350">
        <f t="shared" si="21"/>
        <v>1349</v>
      </c>
      <c r="N1350" t="s">
        <v>8221</v>
      </c>
      <c r="O1350">
        <v>1</v>
      </c>
    </row>
    <row r="1351" spans="1:15" x14ac:dyDescent="0.35">
      <c r="A1351">
        <v>1350</v>
      </c>
      <c r="B1351" t="s">
        <v>8219</v>
      </c>
      <c r="C1351">
        <v>199</v>
      </c>
      <c r="M1351">
        <f t="shared" si="21"/>
        <v>1350</v>
      </c>
      <c r="N1351" t="s">
        <v>8221</v>
      </c>
      <c r="O1351">
        <v>12</v>
      </c>
    </row>
    <row r="1352" spans="1:15" x14ac:dyDescent="0.35">
      <c r="A1352">
        <v>1351</v>
      </c>
      <c r="B1352" t="s">
        <v>8219</v>
      </c>
      <c r="C1352">
        <v>25</v>
      </c>
      <c r="M1352">
        <f t="shared" si="21"/>
        <v>1351</v>
      </c>
      <c r="N1352" t="s">
        <v>8221</v>
      </c>
      <c r="O1352">
        <v>12</v>
      </c>
    </row>
    <row r="1353" spans="1:15" x14ac:dyDescent="0.35">
      <c r="A1353">
        <v>1352</v>
      </c>
      <c r="B1353" t="s">
        <v>8219</v>
      </c>
      <c r="C1353">
        <v>84</v>
      </c>
      <c r="M1353">
        <f t="shared" si="21"/>
        <v>1352</v>
      </c>
      <c r="N1353" t="s">
        <v>8221</v>
      </c>
      <c r="O1353">
        <v>23</v>
      </c>
    </row>
    <row r="1354" spans="1:15" x14ac:dyDescent="0.35">
      <c r="A1354">
        <v>1353</v>
      </c>
      <c r="B1354" t="s">
        <v>8219</v>
      </c>
      <c r="C1354">
        <v>50</v>
      </c>
      <c r="M1354">
        <f t="shared" si="21"/>
        <v>1353</v>
      </c>
      <c r="N1354" t="s">
        <v>8221</v>
      </c>
      <c r="O1354">
        <v>0</v>
      </c>
    </row>
    <row r="1355" spans="1:15" x14ac:dyDescent="0.35">
      <c r="A1355">
        <v>1354</v>
      </c>
      <c r="B1355" t="s">
        <v>8219</v>
      </c>
      <c r="C1355">
        <v>26</v>
      </c>
      <c r="M1355">
        <f t="shared" si="21"/>
        <v>1354</v>
      </c>
      <c r="N1355" t="s">
        <v>8221</v>
      </c>
      <c r="O1355">
        <v>10</v>
      </c>
    </row>
    <row r="1356" spans="1:15" x14ac:dyDescent="0.35">
      <c r="A1356">
        <v>1355</v>
      </c>
      <c r="B1356" t="s">
        <v>8219</v>
      </c>
      <c r="C1356">
        <v>14</v>
      </c>
      <c r="M1356">
        <f t="shared" si="21"/>
        <v>1355</v>
      </c>
      <c r="N1356" t="s">
        <v>8221</v>
      </c>
      <c r="O1356">
        <v>5</v>
      </c>
    </row>
    <row r="1357" spans="1:15" x14ac:dyDescent="0.35">
      <c r="A1357">
        <v>1356</v>
      </c>
      <c r="B1357" t="s">
        <v>8219</v>
      </c>
      <c r="C1357">
        <v>49</v>
      </c>
      <c r="M1357">
        <f t="shared" si="21"/>
        <v>1356</v>
      </c>
      <c r="N1357" t="s">
        <v>8221</v>
      </c>
      <c r="O1357">
        <v>1</v>
      </c>
    </row>
    <row r="1358" spans="1:15" x14ac:dyDescent="0.35">
      <c r="A1358">
        <v>1357</v>
      </c>
      <c r="B1358" t="s">
        <v>8219</v>
      </c>
      <c r="C1358">
        <v>69</v>
      </c>
      <c r="M1358">
        <f t="shared" si="21"/>
        <v>1357</v>
      </c>
      <c r="N1358" t="s">
        <v>8221</v>
      </c>
      <c r="O1358">
        <v>2</v>
      </c>
    </row>
    <row r="1359" spans="1:15" x14ac:dyDescent="0.35">
      <c r="A1359">
        <v>1358</v>
      </c>
      <c r="B1359" t="s">
        <v>8219</v>
      </c>
      <c r="C1359">
        <v>60</v>
      </c>
      <c r="M1359">
        <f t="shared" si="21"/>
        <v>1358</v>
      </c>
      <c r="N1359" t="s">
        <v>8221</v>
      </c>
      <c r="O1359">
        <v>2</v>
      </c>
    </row>
    <row r="1360" spans="1:15" x14ac:dyDescent="0.35">
      <c r="A1360">
        <v>1359</v>
      </c>
      <c r="B1360" t="s">
        <v>8219</v>
      </c>
      <c r="C1360">
        <v>80</v>
      </c>
      <c r="M1360">
        <f t="shared" si="21"/>
        <v>1359</v>
      </c>
      <c r="N1360" t="s">
        <v>8221</v>
      </c>
      <c r="O1360">
        <v>0</v>
      </c>
    </row>
    <row r="1361" spans="1:15" x14ac:dyDescent="0.35">
      <c r="A1361">
        <v>1360</v>
      </c>
      <c r="B1361" t="s">
        <v>8219</v>
      </c>
      <c r="C1361">
        <v>56</v>
      </c>
      <c r="M1361">
        <f t="shared" si="21"/>
        <v>1360</v>
      </c>
      <c r="N1361" t="s">
        <v>8221</v>
      </c>
      <c r="O1361">
        <v>13</v>
      </c>
    </row>
    <row r="1362" spans="1:15" x14ac:dyDescent="0.35">
      <c r="A1362">
        <v>1361</v>
      </c>
      <c r="B1362" t="s">
        <v>8219</v>
      </c>
      <c r="C1362">
        <v>104</v>
      </c>
      <c r="M1362">
        <f t="shared" si="21"/>
        <v>1361</v>
      </c>
      <c r="N1362" t="s">
        <v>8221</v>
      </c>
      <c r="O1362">
        <v>0</v>
      </c>
    </row>
    <row r="1363" spans="1:15" x14ac:dyDescent="0.35">
      <c r="A1363">
        <v>1362</v>
      </c>
      <c r="B1363" t="s">
        <v>8219</v>
      </c>
      <c r="C1363">
        <v>46</v>
      </c>
      <c r="M1363">
        <f t="shared" si="21"/>
        <v>1362</v>
      </c>
      <c r="N1363" t="s">
        <v>8221</v>
      </c>
      <c r="O1363">
        <v>1</v>
      </c>
    </row>
    <row r="1364" spans="1:15" x14ac:dyDescent="0.35">
      <c r="A1364">
        <v>1363</v>
      </c>
      <c r="B1364" t="s">
        <v>8219</v>
      </c>
      <c r="C1364">
        <v>206</v>
      </c>
      <c r="M1364">
        <f t="shared" si="21"/>
        <v>1363</v>
      </c>
      <c r="N1364" t="s">
        <v>8221</v>
      </c>
      <c r="O1364">
        <v>5</v>
      </c>
    </row>
    <row r="1365" spans="1:15" x14ac:dyDescent="0.35">
      <c r="A1365">
        <v>1364</v>
      </c>
      <c r="B1365" t="s">
        <v>8219</v>
      </c>
      <c r="C1365">
        <v>18</v>
      </c>
      <c r="M1365">
        <f t="shared" si="21"/>
        <v>1364</v>
      </c>
      <c r="N1365" t="s">
        <v>8221</v>
      </c>
      <c r="O1365">
        <v>2</v>
      </c>
    </row>
    <row r="1366" spans="1:15" x14ac:dyDescent="0.35">
      <c r="A1366">
        <v>1365</v>
      </c>
      <c r="B1366" t="s">
        <v>8219</v>
      </c>
      <c r="C1366">
        <v>28</v>
      </c>
      <c r="M1366">
        <f t="shared" si="21"/>
        <v>1365</v>
      </c>
      <c r="N1366" t="s">
        <v>8221</v>
      </c>
      <c r="O1366">
        <v>0</v>
      </c>
    </row>
    <row r="1367" spans="1:15" x14ac:dyDescent="0.35">
      <c r="A1367">
        <v>1366</v>
      </c>
      <c r="B1367" t="s">
        <v>8219</v>
      </c>
      <c r="C1367">
        <v>11</v>
      </c>
      <c r="M1367">
        <f t="shared" si="21"/>
        <v>1366</v>
      </c>
      <c r="N1367" t="s">
        <v>8221</v>
      </c>
      <c r="O1367">
        <v>32</v>
      </c>
    </row>
    <row r="1368" spans="1:15" x14ac:dyDescent="0.35">
      <c r="A1368">
        <v>1367</v>
      </c>
      <c r="B1368" t="s">
        <v>8219</v>
      </c>
      <c r="C1368">
        <v>263</v>
      </c>
      <c r="M1368">
        <f t="shared" si="21"/>
        <v>1367</v>
      </c>
      <c r="N1368" t="s">
        <v>8221</v>
      </c>
      <c r="O1368">
        <v>1</v>
      </c>
    </row>
    <row r="1369" spans="1:15" x14ac:dyDescent="0.35">
      <c r="A1369">
        <v>1368</v>
      </c>
      <c r="B1369" t="s">
        <v>8219</v>
      </c>
      <c r="C1369">
        <v>394</v>
      </c>
      <c r="M1369">
        <f t="shared" si="21"/>
        <v>1368</v>
      </c>
      <c r="N1369" t="s">
        <v>8221</v>
      </c>
      <c r="O1369">
        <v>1</v>
      </c>
    </row>
    <row r="1370" spans="1:15" x14ac:dyDescent="0.35">
      <c r="A1370">
        <v>1369</v>
      </c>
      <c r="B1370" t="s">
        <v>8219</v>
      </c>
      <c r="C1370">
        <v>1049</v>
      </c>
      <c r="M1370">
        <f t="shared" si="21"/>
        <v>1369</v>
      </c>
      <c r="N1370" t="s">
        <v>8221</v>
      </c>
      <c r="O1370">
        <v>1</v>
      </c>
    </row>
    <row r="1371" spans="1:15" x14ac:dyDescent="0.35">
      <c r="A1371">
        <v>1370</v>
      </c>
      <c r="B1371" t="s">
        <v>8219</v>
      </c>
      <c r="C1371">
        <v>308</v>
      </c>
      <c r="M1371">
        <f t="shared" si="21"/>
        <v>1370</v>
      </c>
      <c r="N1371" t="s">
        <v>8221</v>
      </c>
      <c r="O1371">
        <v>0</v>
      </c>
    </row>
    <row r="1372" spans="1:15" x14ac:dyDescent="0.35">
      <c r="A1372">
        <v>1371</v>
      </c>
      <c r="B1372" t="s">
        <v>8219</v>
      </c>
      <c r="C1372">
        <v>1088</v>
      </c>
      <c r="M1372">
        <f t="shared" si="21"/>
        <v>1371</v>
      </c>
      <c r="N1372" t="s">
        <v>8221</v>
      </c>
      <c r="O1372">
        <v>0</v>
      </c>
    </row>
    <row r="1373" spans="1:15" x14ac:dyDescent="0.35">
      <c r="A1373">
        <v>1372</v>
      </c>
      <c r="B1373" t="s">
        <v>8219</v>
      </c>
      <c r="C1373">
        <v>73</v>
      </c>
      <c r="M1373">
        <f t="shared" si="21"/>
        <v>1372</v>
      </c>
      <c r="N1373" t="s">
        <v>8221</v>
      </c>
      <c r="O1373">
        <v>8</v>
      </c>
    </row>
    <row r="1374" spans="1:15" x14ac:dyDescent="0.35">
      <c r="A1374">
        <v>1373</v>
      </c>
      <c r="B1374" t="s">
        <v>8219</v>
      </c>
      <c r="C1374">
        <v>143</v>
      </c>
      <c r="M1374">
        <f t="shared" si="21"/>
        <v>1373</v>
      </c>
      <c r="N1374" t="s">
        <v>8221</v>
      </c>
      <c r="O1374">
        <v>0</v>
      </c>
    </row>
    <row r="1375" spans="1:15" x14ac:dyDescent="0.35">
      <c r="A1375">
        <v>1374</v>
      </c>
      <c r="B1375" t="s">
        <v>8219</v>
      </c>
      <c r="C1375">
        <v>1420</v>
      </c>
      <c r="M1375">
        <f t="shared" si="21"/>
        <v>1374</v>
      </c>
      <c r="N1375" t="s">
        <v>8221</v>
      </c>
      <c r="O1375">
        <v>1</v>
      </c>
    </row>
    <row r="1376" spans="1:15" x14ac:dyDescent="0.35">
      <c r="A1376">
        <v>1375</v>
      </c>
      <c r="B1376" t="s">
        <v>8219</v>
      </c>
      <c r="C1376">
        <v>305</v>
      </c>
      <c r="M1376">
        <f t="shared" si="21"/>
        <v>1375</v>
      </c>
      <c r="N1376" t="s">
        <v>8221</v>
      </c>
      <c r="O1376">
        <v>16</v>
      </c>
    </row>
    <row r="1377" spans="1:15" x14ac:dyDescent="0.35">
      <c r="A1377">
        <v>1376</v>
      </c>
      <c r="B1377" t="s">
        <v>8219</v>
      </c>
      <c r="C1377">
        <v>551</v>
      </c>
      <c r="M1377">
        <f t="shared" si="21"/>
        <v>1376</v>
      </c>
      <c r="N1377" t="s">
        <v>8221</v>
      </c>
      <c r="O1377">
        <v>12</v>
      </c>
    </row>
    <row r="1378" spans="1:15" x14ac:dyDescent="0.35">
      <c r="A1378">
        <v>1377</v>
      </c>
      <c r="B1378" t="s">
        <v>8219</v>
      </c>
      <c r="C1378">
        <v>187</v>
      </c>
      <c r="M1378">
        <f t="shared" si="21"/>
        <v>1377</v>
      </c>
      <c r="N1378" t="s">
        <v>8221</v>
      </c>
      <c r="O1378">
        <v>4</v>
      </c>
    </row>
    <row r="1379" spans="1:15" x14ac:dyDescent="0.35">
      <c r="A1379">
        <v>1378</v>
      </c>
      <c r="B1379" t="s">
        <v>8219</v>
      </c>
      <c r="C1379">
        <v>325</v>
      </c>
      <c r="M1379">
        <f t="shared" si="21"/>
        <v>1378</v>
      </c>
      <c r="N1379" t="s">
        <v>8221</v>
      </c>
      <c r="O1379">
        <v>2</v>
      </c>
    </row>
    <row r="1380" spans="1:15" x14ac:dyDescent="0.35">
      <c r="A1380">
        <v>1379</v>
      </c>
      <c r="B1380" t="s">
        <v>8219</v>
      </c>
      <c r="C1380">
        <v>148</v>
      </c>
      <c r="M1380">
        <f t="shared" si="21"/>
        <v>1379</v>
      </c>
      <c r="N1380" t="s">
        <v>8221</v>
      </c>
      <c r="O1380">
        <v>3</v>
      </c>
    </row>
    <row r="1381" spans="1:15" x14ac:dyDescent="0.35">
      <c r="A1381">
        <v>1380</v>
      </c>
      <c r="B1381" t="s">
        <v>8219</v>
      </c>
      <c r="C1381">
        <v>69</v>
      </c>
      <c r="M1381">
        <f t="shared" si="21"/>
        <v>1380</v>
      </c>
      <c r="N1381" t="s">
        <v>8221</v>
      </c>
      <c r="O1381">
        <v>0</v>
      </c>
    </row>
    <row r="1382" spans="1:15" x14ac:dyDescent="0.35">
      <c r="A1382">
        <v>1381</v>
      </c>
      <c r="B1382" t="s">
        <v>8219</v>
      </c>
      <c r="C1382">
        <v>173</v>
      </c>
      <c r="M1382">
        <f t="shared" si="21"/>
        <v>1381</v>
      </c>
      <c r="N1382" t="s">
        <v>8221</v>
      </c>
      <c r="O1382">
        <v>3</v>
      </c>
    </row>
    <row r="1383" spans="1:15" x14ac:dyDescent="0.35">
      <c r="A1383">
        <v>1382</v>
      </c>
      <c r="B1383" t="s">
        <v>8219</v>
      </c>
      <c r="C1383">
        <v>269</v>
      </c>
      <c r="M1383">
        <f t="shared" si="21"/>
        <v>1382</v>
      </c>
      <c r="N1383" t="s">
        <v>8221</v>
      </c>
      <c r="O1383">
        <v>4</v>
      </c>
    </row>
    <row r="1384" spans="1:15" x14ac:dyDescent="0.35">
      <c r="A1384">
        <v>1383</v>
      </c>
      <c r="B1384" t="s">
        <v>8219</v>
      </c>
      <c r="C1384">
        <v>185</v>
      </c>
      <c r="M1384">
        <f t="shared" si="21"/>
        <v>1383</v>
      </c>
      <c r="N1384" t="s">
        <v>8221</v>
      </c>
      <c r="O1384">
        <v>2</v>
      </c>
    </row>
    <row r="1385" spans="1:15" x14ac:dyDescent="0.35">
      <c r="A1385">
        <v>1384</v>
      </c>
      <c r="B1385" t="s">
        <v>8219</v>
      </c>
      <c r="C1385">
        <v>176</v>
      </c>
      <c r="M1385">
        <f t="shared" si="21"/>
        <v>1384</v>
      </c>
      <c r="N1385" t="s">
        <v>8221</v>
      </c>
      <c r="O1385">
        <v>10</v>
      </c>
    </row>
    <row r="1386" spans="1:15" x14ac:dyDescent="0.35">
      <c r="A1386">
        <v>1385</v>
      </c>
      <c r="B1386" t="s">
        <v>8219</v>
      </c>
      <c r="C1386">
        <v>1019</v>
      </c>
      <c r="M1386">
        <f t="shared" si="21"/>
        <v>1385</v>
      </c>
      <c r="N1386" t="s">
        <v>8221</v>
      </c>
      <c r="O1386">
        <v>11</v>
      </c>
    </row>
    <row r="1387" spans="1:15" x14ac:dyDescent="0.35">
      <c r="A1387">
        <v>1386</v>
      </c>
      <c r="B1387" t="s">
        <v>8219</v>
      </c>
      <c r="C1387">
        <v>113</v>
      </c>
      <c r="M1387">
        <f t="shared" si="21"/>
        <v>1386</v>
      </c>
      <c r="N1387" t="s">
        <v>8221</v>
      </c>
      <c r="O1387">
        <v>6</v>
      </c>
    </row>
    <row r="1388" spans="1:15" x14ac:dyDescent="0.35">
      <c r="A1388">
        <v>1387</v>
      </c>
      <c r="B1388" t="s">
        <v>8219</v>
      </c>
      <c r="C1388">
        <v>404</v>
      </c>
      <c r="M1388">
        <f t="shared" si="21"/>
        <v>1387</v>
      </c>
      <c r="N1388" t="s">
        <v>8221</v>
      </c>
      <c r="O1388">
        <v>2</v>
      </c>
    </row>
    <row r="1389" spans="1:15" x14ac:dyDescent="0.35">
      <c r="A1389">
        <v>1388</v>
      </c>
      <c r="B1389" t="s">
        <v>8219</v>
      </c>
      <c r="C1389">
        <v>707</v>
      </c>
      <c r="M1389">
        <f t="shared" si="21"/>
        <v>1388</v>
      </c>
      <c r="N1389" t="s">
        <v>8221</v>
      </c>
      <c r="O1389">
        <v>6</v>
      </c>
    </row>
    <row r="1390" spans="1:15" x14ac:dyDescent="0.35">
      <c r="A1390">
        <v>1389</v>
      </c>
      <c r="B1390" t="s">
        <v>8219</v>
      </c>
      <c r="C1390">
        <v>392</v>
      </c>
      <c r="M1390">
        <f t="shared" si="21"/>
        <v>1389</v>
      </c>
      <c r="N1390" t="s">
        <v>8221</v>
      </c>
      <c r="O1390">
        <v>8</v>
      </c>
    </row>
    <row r="1391" spans="1:15" x14ac:dyDescent="0.35">
      <c r="A1391">
        <v>1390</v>
      </c>
      <c r="B1391" t="s">
        <v>8219</v>
      </c>
      <c r="C1391">
        <v>23</v>
      </c>
      <c r="M1391">
        <f t="shared" si="21"/>
        <v>1390</v>
      </c>
      <c r="N1391" t="s">
        <v>8221</v>
      </c>
      <c r="O1391">
        <v>37</v>
      </c>
    </row>
    <row r="1392" spans="1:15" x14ac:dyDescent="0.35">
      <c r="A1392">
        <v>1391</v>
      </c>
      <c r="B1392" t="s">
        <v>8219</v>
      </c>
      <c r="C1392">
        <v>682</v>
      </c>
      <c r="M1392">
        <f t="shared" si="21"/>
        <v>1391</v>
      </c>
      <c r="N1392" t="s">
        <v>8221</v>
      </c>
      <c r="O1392">
        <v>11</v>
      </c>
    </row>
    <row r="1393" spans="1:15" x14ac:dyDescent="0.35">
      <c r="A1393">
        <v>1392</v>
      </c>
      <c r="B1393" t="s">
        <v>8219</v>
      </c>
      <c r="C1393">
        <v>37</v>
      </c>
      <c r="M1393">
        <f t="shared" si="21"/>
        <v>1392</v>
      </c>
      <c r="N1393" t="s">
        <v>8221</v>
      </c>
      <c r="O1393">
        <v>0</v>
      </c>
    </row>
    <row r="1394" spans="1:15" x14ac:dyDescent="0.35">
      <c r="A1394">
        <v>1393</v>
      </c>
      <c r="B1394" t="s">
        <v>8219</v>
      </c>
      <c r="C1394">
        <v>146</v>
      </c>
      <c r="M1394">
        <f t="shared" si="21"/>
        <v>1393</v>
      </c>
      <c r="N1394" t="s">
        <v>8221</v>
      </c>
      <c r="O1394">
        <v>10</v>
      </c>
    </row>
    <row r="1395" spans="1:15" x14ac:dyDescent="0.35">
      <c r="A1395">
        <v>1394</v>
      </c>
      <c r="B1395" t="s">
        <v>8219</v>
      </c>
      <c r="C1395">
        <v>119</v>
      </c>
      <c r="M1395">
        <f t="shared" si="21"/>
        <v>1394</v>
      </c>
      <c r="N1395" t="s">
        <v>8221</v>
      </c>
      <c r="O1395">
        <v>6</v>
      </c>
    </row>
    <row r="1396" spans="1:15" x14ac:dyDescent="0.35">
      <c r="A1396">
        <v>1395</v>
      </c>
      <c r="B1396" t="s">
        <v>8219</v>
      </c>
      <c r="C1396">
        <v>163</v>
      </c>
      <c r="M1396">
        <f t="shared" si="21"/>
        <v>1395</v>
      </c>
      <c r="N1396" t="s">
        <v>8221</v>
      </c>
      <c r="O1396">
        <v>8</v>
      </c>
    </row>
    <row r="1397" spans="1:15" x14ac:dyDescent="0.35">
      <c r="A1397">
        <v>1396</v>
      </c>
      <c r="B1397" t="s">
        <v>8219</v>
      </c>
      <c r="C1397">
        <v>339</v>
      </c>
      <c r="M1397">
        <f t="shared" si="21"/>
        <v>1396</v>
      </c>
      <c r="N1397" t="s">
        <v>8221</v>
      </c>
      <c r="O1397">
        <v>6</v>
      </c>
    </row>
    <row r="1398" spans="1:15" x14ac:dyDescent="0.35">
      <c r="A1398">
        <v>1397</v>
      </c>
      <c r="B1398" t="s">
        <v>8219</v>
      </c>
      <c r="C1398">
        <v>58</v>
      </c>
      <c r="M1398">
        <f t="shared" si="21"/>
        <v>1397</v>
      </c>
      <c r="N1398" t="s">
        <v>8221</v>
      </c>
      <c r="O1398">
        <v>7</v>
      </c>
    </row>
    <row r="1399" spans="1:15" x14ac:dyDescent="0.35">
      <c r="A1399">
        <v>1398</v>
      </c>
      <c r="B1399" t="s">
        <v>8219</v>
      </c>
      <c r="C1399">
        <v>456</v>
      </c>
      <c r="M1399">
        <f t="shared" si="21"/>
        <v>1398</v>
      </c>
      <c r="N1399" t="s">
        <v>8221</v>
      </c>
      <c r="O1399">
        <v>7</v>
      </c>
    </row>
    <row r="1400" spans="1:15" x14ac:dyDescent="0.35">
      <c r="A1400">
        <v>1399</v>
      </c>
      <c r="B1400" t="s">
        <v>8219</v>
      </c>
      <c r="C1400">
        <v>15</v>
      </c>
      <c r="M1400">
        <f t="shared" si="21"/>
        <v>1399</v>
      </c>
      <c r="N1400" t="s">
        <v>8221</v>
      </c>
      <c r="O1400">
        <v>5</v>
      </c>
    </row>
    <row r="1401" spans="1:15" x14ac:dyDescent="0.35">
      <c r="A1401">
        <v>1400</v>
      </c>
      <c r="B1401" t="s">
        <v>8219</v>
      </c>
      <c r="C1401">
        <v>191</v>
      </c>
      <c r="M1401">
        <f t="shared" si="21"/>
        <v>1400</v>
      </c>
      <c r="N1401" t="s">
        <v>8221</v>
      </c>
      <c r="O1401">
        <v>46</v>
      </c>
    </row>
    <row r="1402" spans="1:15" x14ac:dyDescent="0.35">
      <c r="A1402">
        <v>1401</v>
      </c>
      <c r="B1402" t="s">
        <v>8219</v>
      </c>
      <c r="C1402">
        <v>17</v>
      </c>
      <c r="M1402">
        <f t="shared" si="21"/>
        <v>1401</v>
      </c>
      <c r="N1402" t="s">
        <v>8221</v>
      </c>
      <c r="O1402">
        <v>10</v>
      </c>
    </row>
    <row r="1403" spans="1:15" x14ac:dyDescent="0.35">
      <c r="A1403">
        <v>1402</v>
      </c>
      <c r="B1403" t="s">
        <v>8219</v>
      </c>
      <c r="C1403">
        <v>28</v>
      </c>
      <c r="M1403">
        <f t="shared" si="21"/>
        <v>1402</v>
      </c>
      <c r="N1403" t="s">
        <v>8221</v>
      </c>
      <c r="O1403">
        <v>19</v>
      </c>
    </row>
    <row r="1404" spans="1:15" x14ac:dyDescent="0.35">
      <c r="A1404">
        <v>1403</v>
      </c>
      <c r="B1404" t="s">
        <v>8219</v>
      </c>
      <c r="C1404">
        <v>18</v>
      </c>
      <c r="M1404">
        <f t="shared" si="21"/>
        <v>1403</v>
      </c>
      <c r="N1404" t="s">
        <v>8221</v>
      </c>
      <c r="O1404">
        <v>13</v>
      </c>
    </row>
    <row r="1405" spans="1:15" x14ac:dyDescent="0.35">
      <c r="A1405">
        <v>1404</v>
      </c>
      <c r="B1405" t="s">
        <v>8219</v>
      </c>
      <c r="C1405">
        <v>61</v>
      </c>
      <c r="M1405">
        <f t="shared" si="21"/>
        <v>1404</v>
      </c>
      <c r="N1405" t="s">
        <v>8221</v>
      </c>
      <c r="O1405">
        <v>13</v>
      </c>
    </row>
    <row r="1406" spans="1:15" x14ac:dyDescent="0.35">
      <c r="A1406">
        <v>1405</v>
      </c>
      <c r="B1406" t="s">
        <v>8219</v>
      </c>
      <c r="C1406">
        <v>108</v>
      </c>
      <c r="M1406">
        <f t="shared" si="21"/>
        <v>1405</v>
      </c>
      <c r="N1406" t="s">
        <v>8221</v>
      </c>
      <c r="O1406">
        <v>4</v>
      </c>
    </row>
    <row r="1407" spans="1:15" x14ac:dyDescent="0.35">
      <c r="A1407">
        <v>1406</v>
      </c>
      <c r="B1407" t="s">
        <v>8219</v>
      </c>
      <c r="C1407">
        <v>142</v>
      </c>
      <c r="M1407">
        <f t="shared" si="21"/>
        <v>1406</v>
      </c>
      <c r="N1407" t="s">
        <v>8221</v>
      </c>
      <c r="O1407">
        <v>0</v>
      </c>
    </row>
    <row r="1408" spans="1:15" x14ac:dyDescent="0.35">
      <c r="A1408">
        <v>1407</v>
      </c>
      <c r="B1408" t="s">
        <v>8219</v>
      </c>
      <c r="C1408">
        <v>74</v>
      </c>
      <c r="M1408">
        <f t="shared" si="21"/>
        <v>1407</v>
      </c>
      <c r="N1408" t="s">
        <v>8221</v>
      </c>
      <c r="O1408">
        <v>3</v>
      </c>
    </row>
    <row r="1409" spans="1:15" x14ac:dyDescent="0.35">
      <c r="A1409">
        <v>1408</v>
      </c>
      <c r="B1409" t="s">
        <v>8219</v>
      </c>
      <c r="C1409">
        <v>38</v>
      </c>
      <c r="M1409">
        <f t="shared" si="21"/>
        <v>1408</v>
      </c>
      <c r="N1409" t="s">
        <v>8221</v>
      </c>
      <c r="O1409">
        <v>1</v>
      </c>
    </row>
    <row r="1410" spans="1:15" x14ac:dyDescent="0.35">
      <c r="A1410">
        <v>1409</v>
      </c>
      <c r="B1410" t="s">
        <v>8219</v>
      </c>
      <c r="C1410">
        <v>20</v>
      </c>
      <c r="M1410">
        <f t="shared" si="21"/>
        <v>1409</v>
      </c>
      <c r="N1410" t="s">
        <v>8221</v>
      </c>
      <c r="O1410">
        <v>9</v>
      </c>
    </row>
    <row r="1411" spans="1:15" x14ac:dyDescent="0.35">
      <c r="A1411">
        <v>1410</v>
      </c>
      <c r="B1411" t="s">
        <v>8219</v>
      </c>
      <c r="C1411">
        <v>24</v>
      </c>
      <c r="M1411">
        <f t="shared" si="21"/>
        <v>1410</v>
      </c>
      <c r="N1411" t="s">
        <v>8221</v>
      </c>
      <c r="O1411">
        <v>1</v>
      </c>
    </row>
    <row r="1412" spans="1:15" x14ac:dyDescent="0.35">
      <c r="A1412">
        <v>1411</v>
      </c>
      <c r="B1412" t="s">
        <v>8219</v>
      </c>
      <c r="C1412">
        <v>66</v>
      </c>
      <c r="M1412">
        <f t="shared" si="21"/>
        <v>1411</v>
      </c>
      <c r="N1412" t="s">
        <v>8221</v>
      </c>
      <c r="O1412">
        <v>1</v>
      </c>
    </row>
    <row r="1413" spans="1:15" x14ac:dyDescent="0.35">
      <c r="A1413">
        <v>1412</v>
      </c>
      <c r="B1413" t="s">
        <v>8219</v>
      </c>
      <c r="C1413">
        <v>28</v>
      </c>
      <c r="M1413">
        <f t="shared" ref="M1413:M1476" si="22">M1412+1</f>
        <v>1412</v>
      </c>
      <c r="N1413" t="s">
        <v>8221</v>
      </c>
      <c r="O1413">
        <v>4</v>
      </c>
    </row>
    <row r="1414" spans="1:15" x14ac:dyDescent="0.35">
      <c r="A1414">
        <v>1413</v>
      </c>
      <c r="B1414" t="s">
        <v>8219</v>
      </c>
      <c r="C1414">
        <v>24</v>
      </c>
      <c r="M1414">
        <f t="shared" si="22"/>
        <v>1413</v>
      </c>
      <c r="N1414" t="s">
        <v>8221</v>
      </c>
      <c r="O1414">
        <v>17</v>
      </c>
    </row>
    <row r="1415" spans="1:15" x14ac:dyDescent="0.35">
      <c r="A1415">
        <v>1414</v>
      </c>
      <c r="B1415" t="s">
        <v>8219</v>
      </c>
      <c r="C1415">
        <v>73</v>
      </c>
      <c r="M1415">
        <f t="shared" si="22"/>
        <v>1414</v>
      </c>
      <c r="N1415" t="s">
        <v>8221</v>
      </c>
      <c r="O1415">
        <v>0</v>
      </c>
    </row>
    <row r="1416" spans="1:15" x14ac:dyDescent="0.35">
      <c r="A1416">
        <v>1415</v>
      </c>
      <c r="B1416" t="s">
        <v>8219</v>
      </c>
      <c r="C1416">
        <v>3</v>
      </c>
      <c r="M1416">
        <f t="shared" si="22"/>
        <v>1415</v>
      </c>
      <c r="N1416" t="s">
        <v>8221</v>
      </c>
      <c r="O1416">
        <v>12</v>
      </c>
    </row>
    <row r="1417" spans="1:15" x14ac:dyDescent="0.35">
      <c r="A1417">
        <v>1416</v>
      </c>
      <c r="B1417" t="s">
        <v>8219</v>
      </c>
      <c r="C1417">
        <v>20</v>
      </c>
      <c r="M1417">
        <f t="shared" si="22"/>
        <v>1416</v>
      </c>
      <c r="N1417" t="s">
        <v>8221</v>
      </c>
      <c r="O1417">
        <v>14</v>
      </c>
    </row>
    <row r="1418" spans="1:15" x14ac:dyDescent="0.35">
      <c r="A1418">
        <v>1417</v>
      </c>
      <c r="B1418" t="s">
        <v>8219</v>
      </c>
      <c r="C1418">
        <v>21</v>
      </c>
      <c r="M1418">
        <f t="shared" si="22"/>
        <v>1417</v>
      </c>
      <c r="N1418" t="s">
        <v>8221</v>
      </c>
      <c r="O1418">
        <v>1</v>
      </c>
    </row>
    <row r="1419" spans="1:15" x14ac:dyDescent="0.35">
      <c r="A1419">
        <v>1418</v>
      </c>
      <c r="B1419" t="s">
        <v>8219</v>
      </c>
      <c r="C1419">
        <v>94</v>
      </c>
      <c r="M1419">
        <f t="shared" si="22"/>
        <v>1418</v>
      </c>
      <c r="N1419" t="s">
        <v>8221</v>
      </c>
      <c r="O1419">
        <v>14</v>
      </c>
    </row>
    <row r="1420" spans="1:15" x14ac:dyDescent="0.35">
      <c r="A1420">
        <v>1419</v>
      </c>
      <c r="B1420" t="s">
        <v>8219</v>
      </c>
      <c r="C1420">
        <v>139</v>
      </c>
      <c r="M1420">
        <f t="shared" si="22"/>
        <v>1419</v>
      </c>
      <c r="N1420" t="s">
        <v>8221</v>
      </c>
      <c r="O1420">
        <v>4</v>
      </c>
    </row>
    <row r="1421" spans="1:15" x14ac:dyDescent="0.35">
      <c r="A1421">
        <v>1420</v>
      </c>
      <c r="B1421" t="s">
        <v>8219</v>
      </c>
      <c r="C1421">
        <v>130</v>
      </c>
      <c r="M1421">
        <f t="shared" si="22"/>
        <v>1420</v>
      </c>
      <c r="N1421" t="s">
        <v>8221</v>
      </c>
      <c r="O1421">
        <v>2</v>
      </c>
    </row>
    <row r="1422" spans="1:15" x14ac:dyDescent="0.35">
      <c r="A1422">
        <v>1421</v>
      </c>
      <c r="B1422" t="s">
        <v>8219</v>
      </c>
      <c r="C1422">
        <v>31</v>
      </c>
      <c r="M1422">
        <f t="shared" si="22"/>
        <v>1421</v>
      </c>
      <c r="N1422" t="s">
        <v>8221</v>
      </c>
      <c r="O1422">
        <v>1</v>
      </c>
    </row>
    <row r="1423" spans="1:15" x14ac:dyDescent="0.35">
      <c r="A1423">
        <v>1422</v>
      </c>
      <c r="B1423" t="s">
        <v>8219</v>
      </c>
      <c r="C1423">
        <v>13</v>
      </c>
      <c r="M1423">
        <f t="shared" si="22"/>
        <v>1422</v>
      </c>
      <c r="N1423" t="s">
        <v>8221</v>
      </c>
      <c r="O1423">
        <v>2</v>
      </c>
    </row>
    <row r="1424" spans="1:15" x14ac:dyDescent="0.35">
      <c r="A1424">
        <v>1423</v>
      </c>
      <c r="B1424" t="s">
        <v>8219</v>
      </c>
      <c r="C1424">
        <v>90</v>
      </c>
      <c r="M1424">
        <f t="shared" si="22"/>
        <v>1423</v>
      </c>
      <c r="N1424" t="s">
        <v>8221</v>
      </c>
      <c r="O1424">
        <v>1</v>
      </c>
    </row>
    <row r="1425" spans="1:15" x14ac:dyDescent="0.35">
      <c r="A1425">
        <v>1424</v>
      </c>
      <c r="B1425" t="s">
        <v>8219</v>
      </c>
      <c r="C1425">
        <v>141</v>
      </c>
      <c r="M1425">
        <f t="shared" si="22"/>
        <v>1424</v>
      </c>
      <c r="N1425" t="s">
        <v>8221</v>
      </c>
      <c r="O1425">
        <v>1</v>
      </c>
    </row>
    <row r="1426" spans="1:15" x14ac:dyDescent="0.35">
      <c r="A1426">
        <v>1425</v>
      </c>
      <c r="B1426" t="s">
        <v>8219</v>
      </c>
      <c r="C1426">
        <v>23</v>
      </c>
      <c r="M1426">
        <f t="shared" si="22"/>
        <v>1425</v>
      </c>
      <c r="N1426" t="s">
        <v>8221</v>
      </c>
      <c r="O1426">
        <v>4</v>
      </c>
    </row>
    <row r="1427" spans="1:15" x14ac:dyDescent="0.35">
      <c r="A1427">
        <v>1426</v>
      </c>
      <c r="B1427" t="s">
        <v>8219</v>
      </c>
      <c r="C1427">
        <v>18</v>
      </c>
      <c r="M1427">
        <f t="shared" si="22"/>
        <v>1426</v>
      </c>
      <c r="N1427" t="s">
        <v>8221</v>
      </c>
      <c r="O1427">
        <v>3</v>
      </c>
    </row>
    <row r="1428" spans="1:15" x14ac:dyDescent="0.35">
      <c r="A1428">
        <v>1427</v>
      </c>
      <c r="B1428" t="s">
        <v>8219</v>
      </c>
      <c r="C1428">
        <v>76</v>
      </c>
      <c r="M1428">
        <f t="shared" si="22"/>
        <v>1427</v>
      </c>
      <c r="N1428" t="s">
        <v>8221</v>
      </c>
      <c r="O1428">
        <v>38</v>
      </c>
    </row>
    <row r="1429" spans="1:15" x14ac:dyDescent="0.35">
      <c r="A1429">
        <v>1428</v>
      </c>
      <c r="B1429" t="s">
        <v>8219</v>
      </c>
      <c r="C1429">
        <v>93</v>
      </c>
      <c r="M1429">
        <f t="shared" si="22"/>
        <v>1428</v>
      </c>
      <c r="N1429" t="s">
        <v>8221</v>
      </c>
      <c r="O1429">
        <v>4</v>
      </c>
    </row>
    <row r="1430" spans="1:15" x14ac:dyDescent="0.35">
      <c r="A1430">
        <v>1429</v>
      </c>
      <c r="B1430" t="s">
        <v>8219</v>
      </c>
      <c r="C1430">
        <v>69</v>
      </c>
      <c r="M1430">
        <f t="shared" si="22"/>
        <v>1429</v>
      </c>
      <c r="N1430" t="s">
        <v>8221</v>
      </c>
      <c r="O1430">
        <v>0</v>
      </c>
    </row>
    <row r="1431" spans="1:15" x14ac:dyDescent="0.35">
      <c r="A1431">
        <v>1430</v>
      </c>
      <c r="B1431" t="s">
        <v>8219</v>
      </c>
      <c r="C1431">
        <v>21</v>
      </c>
      <c r="M1431">
        <f t="shared" si="22"/>
        <v>1430</v>
      </c>
      <c r="N1431" t="s">
        <v>8221</v>
      </c>
      <c r="O1431">
        <v>2</v>
      </c>
    </row>
    <row r="1432" spans="1:15" x14ac:dyDescent="0.35">
      <c r="A1432">
        <v>1431</v>
      </c>
      <c r="B1432" t="s">
        <v>8219</v>
      </c>
      <c r="C1432">
        <v>57</v>
      </c>
      <c r="M1432">
        <f t="shared" si="22"/>
        <v>1431</v>
      </c>
      <c r="N1432" t="s">
        <v>8221</v>
      </c>
      <c r="O1432">
        <v>0</v>
      </c>
    </row>
    <row r="1433" spans="1:15" x14ac:dyDescent="0.35">
      <c r="A1433">
        <v>1432</v>
      </c>
      <c r="B1433" t="s">
        <v>8219</v>
      </c>
      <c r="C1433">
        <v>108</v>
      </c>
      <c r="M1433">
        <f t="shared" si="22"/>
        <v>1432</v>
      </c>
      <c r="N1433" t="s">
        <v>8221</v>
      </c>
      <c r="O1433">
        <v>1</v>
      </c>
    </row>
    <row r="1434" spans="1:15" x14ac:dyDescent="0.35">
      <c r="A1434">
        <v>1433</v>
      </c>
      <c r="B1434" t="s">
        <v>8219</v>
      </c>
      <c r="C1434">
        <v>83</v>
      </c>
      <c r="M1434">
        <f t="shared" si="22"/>
        <v>1433</v>
      </c>
      <c r="N1434" t="s">
        <v>8221</v>
      </c>
      <c r="O1434">
        <v>7</v>
      </c>
    </row>
    <row r="1435" spans="1:15" x14ac:dyDescent="0.35">
      <c r="A1435">
        <v>1434</v>
      </c>
      <c r="B1435" t="s">
        <v>8219</v>
      </c>
      <c r="C1435">
        <v>96</v>
      </c>
      <c r="M1435">
        <f t="shared" si="22"/>
        <v>1434</v>
      </c>
      <c r="N1435" t="s">
        <v>8221</v>
      </c>
      <c r="O1435">
        <v>2</v>
      </c>
    </row>
    <row r="1436" spans="1:15" x14ac:dyDescent="0.35">
      <c r="A1436">
        <v>1435</v>
      </c>
      <c r="B1436" t="s">
        <v>8219</v>
      </c>
      <c r="C1436">
        <v>64</v>
      </c>
      <c r="M1436">
        <f t="shared" si="22"/>
        <v>1435</v>
      </c>
      <c r="N1436" t="s">
        <v>8221</v>
      </c>
      <c r="O1436">
        <v>4</v>
      </c>
    </row>
    <row r="1437" spans="1:15" x14ac:dyDescent="0.35">
      <c r="A1437">
        <v>1436</v>
      </c>
      <c r="B1437" t="s">
        <v>8219</v>
      </c>
      <c r="C1437">
        <v>14</v>
      </c>
      <c r="M1437">
        <f t="shared" si="22"/>
        <v>1436</v>
      </c>
      <c r="N1437" t="s">
        <v>8221</v>
      </c>
      <c r="O1437">
        <v>4</v>
      </c>
    </row>
    <row r="1438" spans="1:15" x14ac:dyDescent="0.35">
      <c r="A1438">
        <v>1437</v>
      </c>
      <c r="B1438" t="s">
        <v>8219</v>
      </c>
      <c r="C1438">
        <v>169</v>
      </c>
      <c r="M1438">
        <f t="shared" si="22"/>
        <v>1437</v>
      </c>
      <c r="N1438" t="s">
        <v>8221</v>
      </c>
      <c r="O1438">
        <v>3</v>
      </c>
    </row>
    <row r="1439" spans="1:15" x14ac:dyDescent="0.35">
      <c r="A1439">
        <v>1438</v>
      </c>
      <c r="B1439" t="s">
        <v>8219</v>
      </c>
      <c r="C1439">
        <v>33</v>
      </c>
      <c r="M1439">
        <f t="shared" si="22"/>
        <v>1438</v>
      </c>
      <c r="N1439" t="s">
        <v>8221</v>
      </c>
      <c r="O1439">
        <v>2</v>
      </c>
    </row>
    <row r="1440" spans="1:15" x14ac:dyDescent="0.35">
      <c r="A1440">
        <v>1439</v>
      </c>
      <c r="B1440" t="s">
        <v>8219</v>
      </c>
      <c r="C1440">
        <v>102</v>
      </c>
      <c r="M1440">
        <f t="shared" si="22"/>
        <v>1439</v>
      </c>
      <c r="N1440" t="s">
        <v>8221</v>
      </c>
      <c r="O1440">
        <v>197</v>
      </c>
    </row>
    <row r="1441" spans="1:15" x14ac:dyDescent="0.35">
      <c r="A1441">
        <v>1440</v>
      </c>
      <c r="B1441" t="s">
        <v>8219</v>
      </c>
      <c r="C1441">
        <v>104</v>
      </c>
      <c r="M1441">
        <f t="shared" si="22"/>
        <v>1440</v>
      </c>
      <c r="N1441" t="s">
        <v>8221</v>
      </c>
      <c r="O1441">
        <v>0</v>
      </c>
    </row>
    <row r="1442" spans="1:15" x14ac:dyDescent="0.35">
      <c r="A1442">
        <v>1441</v>
      </c>
      <c r="B1442" t="s">
        <v>8219</v>
      </c>
      <c r="C1442">
        <v>20</v>
      </c>
      <c r="M1442">
        <f t="shared" si="22"/>
        <v>1441</v>
      </c>
      <c r="N1442" t="s">
        <v>8221</v>
      </c>
      <c r="O1442">
        <v>1</v>
      </c>
    </row>
    <row r="1443" spans="1:15" x14ac:dyDescent="0.35">
      <c r="A1443">
        <v>1442</v>
      </c>
      <c r="B1443" t="s">
        <v>8219</v>
      </c>
      <c r="C1443">
        <v>35</v>
      </c>
      <c r="M1443">
        <f t="shared" si="22"/>
        <v>1442</v>
      </c>
      <c r="N1443" t="s">
        <v>8221</v>
      </c>
      <c r="O1443">
        <v>4</v>
      </c>
    </row>
    <row r="1444" spans="1:15" x14ac:dyDescent="0.35">
      <c r="A1444">
        <v>1443</v>
      </c>
      <c r="B1444" t="s">
        <v>8219</v>
      </c>
      <c r="C1444">
        <v>94</v>
      </c>
      <c r="M1444">
        <f t="shared" si="22"/>
        <v>1443</v>
      </c>
      <c r="N1444" t="s">
        <v>8221</v>
      </c>
      <c r="O1444">
        <v>0</v>
      </c>
    </row>
    <row r="1445" spans="1:15" x14ac:dyDescent="0.35">
      <c r="A1445">
        <v>1444</v>
      </c>
      <c r="B1445" t="s">
        <v>8219</v>
      </c>
      <c r="C1445">
        <v>14</v>
      </c>
      <c r="M1445">
        <f t="shared" si="22"/>
        <v>1444</v>
      </c>
      <c r="N1445" t="s">
        <v>8221</v>
      </c>
      <c r="O1445">
        <v>7</v>
      </c>
    </row>
    <row r="1446" spans="1:15" x14ac:dyDescent="0.35">
      <c r="A1446">
        <v>1445</v>
      </c>
      <c r="B1446" t="s">
        <v>8219</v>
      </c>
      <c r="C1446">
        <v>15</v>
      </c>
      <c r="M1446">
        <f t="shared" si="22"/>
        <v>1445</v>
      </c>
      <c r="N1446" t="s">
        <v>8221</v>
      </c>
      <c r="O1446">
        <v>11</v>
      </c>
    </row>
    <row r="1447" spans="1:15" x14ac:dyDescent="0.35">
      <c r="A1447">
        <v>1446</v>
      </c>
      <c r="B1447" t="s">
        <v>8219</v>
      </c>
      <c r="C1447">
        <v>51</v>
      </c>
      <c r="M1447">
        <f t="shared" si="22"/>
        <v>1446</v>
      </c>
      <c r="N1447" t="s">
        <v>8221</v>
      </c>
      <c r="O1447">
        <v>0</v>
      </c>
    </row>
    <row r="1448" spans="1:15" x14ac:dyDescent="0.35">
      <c r="A1448">
        <v>1447</v>
      </c>
      <c r="B1448" t="s">
        <v>8219</v>
      </c>
      <c r="C1448">
        <v>19</v>
      </c>
      <c r="M1448">
        <f t="shared" si="22"/>
        <v>1447</v>
      </c>
      <c r="N1448" t="s">
        <v>8221</v>
      </c>
      <c r="O1448">
        <v>6</v>
      </c>
    </row>
    <row r="1449" spans="1:15" x14ac:dyDescent="0.35">
      <c r="A1449">
        <v>1448</v>
      </c>
      <c r="B1449" t="s">
        <v>8219</v>
      </c>
      <c r="C1449">
        <v>23</v>
      </c>
      <c r="M1449">
        <f t="shared" si="22"/>
        <v>1448</v>
      </c>
      <c r="N1449" t="s">
        <v>8221</v>
      </c>
      <c r="O1449">
        <v>0</v>
      </c>
    </row>
    <row r="1450" spans="1:15" x14ac:dyDescent="0.35">
      <c r="A1450">
        <v>1449</v>
      </c>
      <c r="B1450" t="s">
        <v>8219</v>
      </c>
      <c r="C1450">
        <v>97</v>
      </c>
      <c r="M1450">
        <f t="shared" si="22"/>
        <v>1449</v>
      </c>
      <c r="N1450" t="s">
        <v>8221</v>
      </c>
      <c r="O1450">
        <v>7</v>
      </c>
    </row>
    <row r="1451" spans="1:15" x14ac:dyDescent="0.35">
      <c r="A1451">
        <v>1450</v>
      </c>
      <c r="B1451" t="s">
        <v>8219</v>
      </c>
      <c r="C1451">
        <v>76</v>
      </c>
      <c r="M1451">
        <f t="shared" si="22"/>
        <v>1450</v>
      </c>
      <c r="N1451" t="s">
        <v>8221</v>
      </c>
      <c r="O1451">
        <v>94</v>
      </c>
    </row>
    <row r="1452" spans="1:15" x14ac:dyDescent="0.35">
      <c r="A1452">
        <v>1451</v>
      </c>
      <c r="B1452" t="s">
        <v>8219</v>
      </c>
      <c r="C1452">
        <v>11</v>
      </c>
      <c r="M1452">
        <f t="shared" si="22"/>
        <v>1451</v>
      </c>
      <c r="N1452" t="s">
        <v>8221</v>
      </c>
      <c r="O1452">
        <v>2</v>
      </c>
    </row>
    <row r="1453" spans="1:15" x14ac:dyDescent="0.35">
      <c r="A1453">
        <v>1452</v>
      </c>
      <c r="B1453" t="s">
        <v>8219</v>
      </c>
      <c r="C1453">
        <v>52</v>
      </c>
      <c r="M1453">
        <f t="shared" si="22"/>
        <v>1452</v>
      </c>
      <c r="N1453" t="s">
        <v>8221</v>
      </c>
      <c r="O1453">
        <v>25</v>
      </c>
    </row>
    <row r="1454" spans="1:15" x14ac:dyDescent="0.35">
      <c r="A1454">
        <v>1453</v>
      </c>
      <c r="B1454" t="s">
        <v>8219</v>
      </c>
      <c r="C1454">
        <v>95</v>
      </c>
      <c r="M1454">
        <f t="shared" si="22"/>
        <v>1453</v>
      </c>
      <c r="N1454" t="s">
        <v>8221</v>
      </c>
      <c r="O1454">
        <v>17</v>
      </c>
    </row>
    <row r="1455" spans="1:15" x14ac:dyDescent="0.35">
      <c r="A1455">
        <v>1454</v>
      </c>
      <c r="B1455" t="s">
        <v>8219</v>
      </c>
      <c r="C1455">
        <v>35</v>
      </c>
      <c r="M1455">
        <f t="shared" si="22"/>
        <v>1454</v>
      </c>
      <c r="N1455" t="s">
        <v>8221</v>
      </c>
      <c r="O1455">
        <v>2</v>
      </c>
    </row>
    <row r="1456" spans="1:15" x14ac:dyDescent="0.35">
      <c r="A1456">
        <v>1455</v>
      </c>
      <c r="B1456" t="s">
        <v>8219</v>
      </c>
      <c r="C1456">
        <v>21</v>
      </c>
      <c r="M1456">
        <f t="shared" si="22"/>
        <v>1455</v>
      </c>
      <c r="N1456" t="s">
        <v>8221</v>
      </c>
      <c r="O1456">
        <v>4</v>
      </c>
    </row>
    <row r="1457" spans="1:15" x14ac:dyDescent="0.35">
      <c r="A1457">
        <v>1456</v>
      </c>
      <c r="B1457" t="s">
        <v>8219</v>
      </c>
      <c r="C1457">
        <v>93</v>
      </c>
      <c r="M1457">
        <f t="shared" si="22"/>
        <v>1456</v>
      </c>
      <c r="N1457" t="s">
        <v>8221</v>
      </c>
      <c r="O1457">
        <v>5</v>
      </c>
    </row>
    <row r="1458" spans="1:15" x14ac:dyDescent="0.35">
      <c r="A1458">
        <v>1457</v>
      </c>
      <c r="B1458" t="s">
        <v>8219</v>
      </c>
      <c r="C1458">
        <v>11</v>
      </c>
      <c r="M1458">
        <f t="shared" si="22"/>
        <v>1457</v>
      </c>
      <c r="N1458" t="s">
        <v>8221</v>
      </c>
      <c r="O1458">
        <v>2</v>
      </c>
    </row>
    <row r="1459" spans="1:15" x14ac:dyDescent="0.35">
      <c r="A1459">
        <v>1458</v>
      </c>
      <c r="B1459" t="s">
        <v>8219</v>
      </c>
      <c r="C1459">
        <v>21</v>
      </c>
      <c r="M1459">
        <f t="shared" si="22"/>
        <v>1458</v>
      </c>
      <c r="N1459" t="s">
        <v>8221</v>
      </c>
      <c r="O1459">
        <v>2</v>
      </c>
    </row>
    <row r="1460" spans="1:15" x14ac:dyDescent="0.35">
      <c r="A1460">
        <v>1459</v>
      </c>
      <c r="B1460" t="s">
        <v>8219</v>
      </c>
      <c r="C1460">
        <v>54</v>
      </c>
      <c r="M1460">
        <f t="shared" si="22"/>
        <v>1459</v>
      </c>
      <c r="N1460" t="s">
        <v>8221</v>
      </c>
      <c r="O1460">
        <v>3</v>
      </c>
    </row>
    <row r="1461" spans="1:15" x14ac:dyDescent="0.35">
      <c r="A1461">
        <v>1460</v>
      </c>
      <c r="B1461" t="s">
        <v>8219</v>
      </c>
      <c r="C1461">
        <v>31</v>
      </c>
      <c r="M1461">
        <f t="shared" si="22"/>
        <v>1460</v>
      </c>
      <c r="N1461" t="s">
        <v>8221</v>
      </c>
      <c r="O1461">
        <v>0</v>
      </c>
    </row>
    <row r="1462" spans="1:15" x14ac:dyDescent="0.35">
      <c r="A1462">
        <v>1461</v>
      </c>
      <c r="B1462" t="s">
        <v>8219</v>
      </c>
      <c r="C1462">
        <v>132</v>
      </c>
      <c r="M1462">
        <f t="shared" si="22"/>
        <v>1461</v>
      </c>
      <c r="N1462" t="s">
        <v>8221</v>
      </c>
      <c r="O1462">
        <v>4</v>
      </c>
    </row>
    <row r="1463" spans="1:15" x14ac:dyDescent="0.35">
      <c r="A1463">
        <v>1462</v>
      </c>
      <c r="B1463" t="s">
        <v>8219</v>
      </c>
      <c r="C1463">
        <v>3</v>
      </c>
      <c r="M1463">
        <f t="shared" si="22"/>
        <v>1462</v>
      </c>
      <c r="N1463" t="s">
        <v>8221</v>
      </c>
      <c r="O1463">
        <v>1</v>
      </c>
    </row>
    <row r="1464" spans="1:15" x14ac:dyDescent="0.35">
      <c r="A1464">
        <v>1463</v>
      </c>
      <c r="B1464" t="s">
        <v>8219</v>
      </c>
      <c r="C1464">
        <v>6</v>
      </c>
      <c r="M1464">
        <f t="shared" si="22"/>
        <v>1463</v>
      </c>
      <c r="N1464" t="s">
        <v>8221</v>
      </c>
      <c r="O1464">
        <v>12</v>
      </c>
    </row>
    <row r="1465" spans="1:15" x14ac:dyDescent="0.35">
      <c r="A1465">
        <v>1464</v>
      </c>
      <c r="B1465" t="s">
        <v>8219</v>
      </c>
      <c r="C1465">
        <v>10</v>
      </c>
      <c r="M1465">
        <f t="shared" si="22"/>
        <v>1464</v>
      </c>
      <c r="N1465" t="s">
        <v>8221</v>
      </c>
      <c r="O1465">
        <v>4</v>
      </c>
    </row>
    <row r="1466" spans="1:15" x14ac:dyDescent="0.35">
      <c r="A1466">
        <v>1465</v>
      </c>
      <c r="B1466" t="s">
        <v>8219</v>
      </c>
      <c r="C1466">
        <v>147</v>
      </c>
      <c r="M1466">
        <f t="shared" si="22"/>
        <v>1465</v>
      </c>
      <c r="N1466" t="s">
        <v>8221</v>
      </c>
      <c r="O1466">
        <v>91</v>
      </c>
    </row>
    <row r="1467" spans="1:15" x14ac:dyDescent="0.35">
      <c r="A1467">
        <v>1466</v>
      </c>
      <c r="B1467" t="s">
        <v>8219</v>
      </c>
      <c r="C1467">
        <v>199</v>
      </c>
      <c r="M1467">
        <f t="shared" si="22"/>
        <v>1466</v>
      </c>
      <c r="N1467" t="s">
        <v>8221</v>
      </c>
      <c r="O1467">
        <v>1</v>
      </c>
    </row>
    <row r="1468" spans="1:15" x14ac:dyDescent="0.35">
      <c r="A1468">
        <v>1467</v>
      </c>
      <c r="B1468" t="s">
        <v>8219</v>
      </c>
      <c r="C1468">
        <v>50</v>
      </c>
      <c r="M1468">
        <f t="shared" si="22"/>
        <v>1467</v>
      </c>
      <c r="N1468" t="s">
        <v>8221</v>
      </c>
      <c r="O1468">
        <v>1</v>
      </c>
    </row>
    <row r="1469" spans="1:15" x14ac:dyDescent="0.35">
      <c r="A1469">
        <v>1468</v>
      </c>
      <c r="B1469" t="s">
        <v>8219</v>
      </c>
      <c r="C1469">
        <v>21</v>
      </c>
      <c r="M1469">
        <f t="shared" si="22"/>
        <v>1468</v>
      </c>
      <c r="N1469" t="s">
        <v>8221</v>
      </c>
      <c r="O1469">
        <v>0</v>
      </c>
    </row>
    <row r="1470" spans="1:15" x14ac:dyDescent="0.35">
      <c r="A1470">
        <v>1469</v>
      </c>
      <c r="B1470" t="s">
        <v>8219</v>
      </c>
      <c r="C1470">
        <v>24</v>
      </c>
      <c r="M1470">
        <f t="shared" si="22"/>
        <v>1469</v>
      </c>
      <c r="N1470" t="s">
        <v>8221</v>
      </c>
      <c r="O1470">
        <v>13</v>
      </c>
    </row>
    <row r="1471" spans="1:15" x14ac:dyDescent="0.35">
      <c r="A1471">
        <v>1470</v>
      </c>
      <c r="B1471" t="s">
        <v>8219</v>
      </c>
      <c r="C1471">
        <v>32</v>
      </c>
      <c r="M1471">
        <f t="shared" si="22"/>
        <v>1470</v>
      </c>
      <c r="N1471" t="s">
        <v>8221</v>
      </c>
      <c r="O1471">
        <v>2</v>
      </c>
    </row>
    <row r="1472" spans="1:15" x14ac:dyDescent="0.35">
      <c r="A1472">
        <v>1471</v>
      </c>
      <c r="B1472" t="s">
        <v>8219</v>
      </c>
      <c r="C1472">
        <v>62</v>
      </c>
      <c r="M1472">
        <f t="shared" si="22"/>
        <v>1471</v>
      </c>
      <c r="N1472" t="s">
        <v>8221</v>
      </c>
      <c r="O1472">
        <v>0</v>
      </c>
    </row>
    <row r="1473" spans="1:15" x14ac:dyDescent="0.35">
      <c r="A1473">
        <v>1472</v>
      </c>
      <c r="B1473" t="s">
        <v>8219</v>
      </c>
      <c r="C1473">
        <v>9</v>
      </c>
      <c r="M1473">
        <f t="shared" si="22"/>
        <v>1472</v>
      </c>
      <c r="N1473" t="s">
        <v>8221</v>
      </c>
      <c r="O1473">
        <v>21</v>
      </c>
    </row>
    <row r="1474" spans="1:15" x14ac:dyDescent="0.35">
      <c r="A1474">
        <v>1473</v>
      </c>
      <c r="B1474" t="s">
        <v>8219</v>
      </c>
      <c r="C1474">
        <v>38</v>
      </c>
      <c r="M1474">
        <f t="shared" si="22"/>
        <v>1473</v>
      </c>
      <c r="N1474" t="s">
        <v>8221</v>
      </c>
      <c r="O1474">
        <v>9</v>
      </c>
    </row>
    <row r="1475" spans="1:15" x14ac:dyDescent="0.35">
      <c r="A1475">
        <v>1474</v>
      </c>
      <c r="B1475" t="s">
        <v>8219</v>
      </c>
      <c r="C1475">
        <v>54</v>
      </c>
      <c r="M1475">
        <f t="shared" si="22"/>
        <v>1474</v>
      </c>
      <c r="N1475" t="s">
        <v>8221</v>
      </c>
      <c r="O1475">
        <v>6</v>
      </c>
    </row>
    <row r="1476" spans="1:15" x14ac:dyDescent="0.35">
      <c r="A1476">
        <v>1475</v>
      </c>
      <c r="B1476" t="s">
        <v>8219</v>
      </c>
      <c r="C1476">
        <v>37</v>
      </c>
      <c r="M1476">
        <f t="shared" si="22"/>
        <v>1475</v>
      </c>
      <c r="N1476" t="s">
        <v>8221</v>
      </c>
      <c r="O1476">
        <v>4</v>
      </c>
    </row>
    <row r="1477" spans="1:15" x14ac:dyDescent="0.35">
      <c r="A1477">
        <v>1476</v>
      </c>
      <c r="B1477" t="s">
        <v>8219</v>
      </c>
      <c r="C1477">
        <v>39</v>
      </c>
      <c r="M1477">
        <f t="shared" ref="M1477:M1531" si="23">M1476+1</f>
        <v>1476</v>
      </c>
      <c r="N1477" t="s">
        <v>8221</v>
      </c>
      <c r="O1477">
        <v>7</v>
      </c>
    </row>
    <row r="1478" spans="1:15" x14ac:dyDescent="0.35">
      <c r="A1478">
        <v>1477</v>
      </c>
      <c r="B1478" t="s">
        <v>8219</v>
      </c>
      <c r="C1478">
        <v>34</v>
      </c>
      <c r="M1478">
        <f t="shared" si="23"/>
        <v>1477</v>
      </c>
      <c r="N1478" t="s">
        <v>8221</v>
      </c>
      <c r="O1478">
        <v>5</v>
      </c>
    </row>
    <row r="1479" spans="1:15" x14ac:dyDescent="0.35">
      <c r="A1479">
        <v>1478</v>
      </c>
      <c r="B1479" t="s">
        <v>8219</v>
      </c>
      <c r="C1479">
        <v>55</v>
      </c>
      <c r="M1479">
        <f t="shared" si="23"/>
        <v>1478</v>
      </c>
      <c r="N1479" t="s">
        <v>8221</v>
      </c>
      <c r="O1479">
        <v>0</v>
      </c>
    </row>
    <row r="1480" spans="1:15" x14ac:dyDescent="0.35">
      <c r="A1480">
        <v>1479</v>
      </c>
      <c r="B1480" t="s">
        <v>8219</v>
      </c>
      <c r="C1480">
        <v>32</v>
      </c>
      <c r="M1480">
        <f t="shared" si="23"/>
        <v>1479</v>
      </c>
      <c r="N1480" t="s">
        <v>8221</v>
      </c>
      <c r="O1480">
        <v>3</v>
      </c>
    </row>
    <row r="1481" spans="1:15" x14ac:dyDescent="0.35">
      <c r="A1481">
        <v>1480</v>
      </c>
      <c r="B1481" t="s">
        <v>8219</v>
      </c>
      <c r="C1481">
        <v>25</v>
      </c>
      <c r="M1481">
        <f t="shared" si="23"/>
        <v>1480</v>
      </c>
      <c r="N1481" t="s">
        <v>8221</v>
      </c>
      <c r="O1481">
        <v>9</v>
      </c>
    </row>
    <row r="1482" spans="1:15" x14ac:dyDescent="0.35">
      <c r="A1482">
        <v>1481</v>
      </c>
      <c r="B1482" t="s">
        <v>8219</v>
      </c>
      <c r="C1482">
        <v>33</v>
      </c>
      <c r="M1482">
        <f t="shared" si="23"/>
        <v>1481</v>
      </c>
      <c r="N1482" t="s">
        <v>8221</v>
      </c>
      <c r="O1482">
        <v>6</v>
      </c>
    </row>
    <row r="1483" spans="1:15" x14ac:dyDescent="0.35">
      <c r="A1483">
        <v>1482</v>
      </c>
      <c r="B1483" t="s">
        <v>8219</v>
      </c>
      <c r="C1483">
        <v>108</v>
      </c>
      <c r="M1483">
        <f t="shared" si="23"/>
        <v>1482</v>
      </c>
      <c r="N1483" t="s">
        <v>8221</v>
      </c>
      <c r="O1483">
        <v>4</v>
      </c>
    </row>
    <row r="1484" spans="1:15" x14ac:dyDescent="0.35">
      <c r="A1484">
        <v>1483</v>
      </c>
      <c r="B1484" t="s">
        <v>8219</v>
      </c>
      <c r="C1484">
        <v>20</v>
      </c>
      <c r="M1484">
        <f t="shared" si="23"/>
        <v>1483</v>
      </c>
      <c r="N1484" t="s">
        <v>8221</v>
      </c>
      <c r="O1484">
        <v>1</v>
      </c>
    </row>
    <row r="1485" spans="1:15" x14ac:dyDescent="0.35">
      <c r="A1485">
        <v>1484</v>
      </c>
      <c r="B1485" t="s">
        <v>8219</v>
      </c>
      <c r="C1485">
        <v>98</v>
      </c>
      <c r="M1485">
        <f t="shared" si="23"/>
        <v>1484</v>
      </c>
      <c r="N1485" t="s">
        <v>8221</v>
      </c>
      <c r="O1485">
        <v>17</v>
      </c>
    </row>
    <row r="1486" spans="1:15" x14ac:dyDescent="0.35">
      <c r="A1486">
        <v>1485</v>
      </c>
      <c r="B1486" t="s">
        <v>8219</v>
      </c>
      <c r="C1486">
        <v>196</v>
      </c>
      <c r="M1486">
        <f t="shared" si="23"/>
        <v>1485</v>
      </c>
      <c r="N1486" t="s">
        <v>8221</v>
      </c>
      <c r="O1486">
        <v>1</v>
      </c>
    </row>
    <row r="1487" spans="1:15" x14ac:dyDescent="0.35">
      <c r="A1487">
        <v>1486</v>
      </c>
      <c r="B1487" t="s">
        <v>8219</v>
      </c>
      <c r="C1487">
        <v>39</v>
      </c>
      <c r="M1487">
        <f t="shared" si="23"/>
        <v>1486</v>
      </c>
      <c r="N1487" t="s">
        <v>8221</v>
      </c>
      <c r="O1487">
        <v>13</v>
      </c>
    </row>
    <row r="1488" spans="1:15" x14ac:dyDescent="0.35">
      <c r="A1488">
        <v>1487</v>
      </c>
      <c r="B1488" t="s">
        <v>8219</v>
      </c>
      <c r="C1488">
        <v>128</v>
      </c>
      <c r="M1488">
        <f t="shared" si="23"/>
        <v>1487</v>
      </c>
      <c r="N1488" t="s">
        <v>8221</v>
      </c>
      <c r="O1488">
        <v>6</v>
      </c>
    </row>
    <row r="1489" spans="1:15" x14ac:dyDescent="0.35">
      <c r="A1489">
        <v>1488</v>
      </c>
      <c r="B1489" t="s">
        <v>8219</v>
      </c>
      <c r="C1489">
        <v>71</v>
      </c>
      <c r="M1489">
        <f t="shared" si="23"/>
        <v>1488</v>
      </c>
      <c r="N1489" t="s">
        <v>8221</v>
      </c>
      <c r="O1489">
        <v>0</v>
      </c>
    </row>
    <row r="1490" spans="1:15" x14ac:dyDescent="0.35">
      <c r="A1490">
        <v>1489</v>
      </c>
      <c r="B1490" t="s">
        <v>8219</v>
      </c>
      <c r="C1490">
        <v>47</v>
      </c>
      <c r="M1490">
        <f t="shared" si="23"/>
        <v>1489</v>
      </c>
      <c r="N1490" t="s">
        <v>8221</v>
      </c>
      <c r="O1490">
        <v>2</v>
      </c>
    </row>
    <row r="1491" spans="1:15" x14ac:dyDescent="0.35">
      <c r="A1491">
        <v>1490</v>
      </c>
      <c r="B1491" t="s">
        <v>8219</v>
      </c>
      <c r="C1491">
        <v>17</v>
      </c>
      <c r="M1491">
        <f t="shared" si="23"/>
        <v>1490</v>
      </c>
      <c r="N1491" t="s">
        <v>8221</v>
      </c>
      <c r="O1491">
        <v>2</v>
      </c>
    </row>
    <row r="1492" spans="1:15" x14ac:dyDescent="0.35">
      <c r="A1492">
        <v>1491</v>
      </c>
      <c r="B1492" t="s">
        <v>8219</v>
      </c>
      <c r="C1492">
        <v>91</v>
      </c>
      <c r="M1492">
        <f t="shared" si="23"/>
        <v>1491</v>
      </c>
      <c r="N1492" t="s">
        <v>8221</v>
      </c>
      <c r="O1492">
        <v>21</v>
      </c>
    </row>
    <row r="1493" spans="1:15" x14ac:dyDescent="0.35">
      <c r="A1493">
        <v>1492</v>
      </c>
      <c r="B1493" t="s">
        <v>8219</v>
      </c>
      <c r="C1493">
        <v>43</v>
      </c>
      <c r="M1493">
        <f t="shared" si="23"/>
        <v>1492</v>
      </c>
      <c r="N1493" t="s">
        <v>8221</v>
      </c>
      <c r="O1493">
        <v>13</v>
      </c>
    </row>
    <row r="1494" spans="1:15" x14ac:dyDescent="0.35">
      <c r="A1494">
        <v>1493</v>
      </c>
      <c r="B1494" t="s">
        <v>8219</v>
      </c>
      <c r="C1494">
        <v>17</v>
      </c>
      <c r="M1494">
        <f t="shared" si="23"/>
        <v>1493</v>
      </c>
      <c r="N1494" t="s">
        <v>8221</v>
      </c>
      <c r="O1494">
        <v>0</v>
      </c>
    </row>
    <row r="1495" spans="1:15" x14ac:dyDescent="0.35">
      <c r="A1495">
        <v>1494</v>
      </c>
      <c r="B1495" t="s">
        <v>8219</v>
      </c>
      <c r="C1495">
        <v>33</v>
      </c>
      <c r="M1495">
        <f t="shared" si="23"/>
        <v>1494</v>
      </c>
      <c r="N1495" t="s">
        <v>8221</v>
      </c>
      <c r="O1495">
        <v>6</v>
      </c>
    </row>
    <row r="1496" spans="1:15" x14ac:dyDescent="0.35">
      <c r="A1496">
        <v>1495</v>
      </c>
      <c r="B1496" t="s">
        <v>8219</v>
      </c>
      <c r="C1496">
        <v>87</v>
      </c>
      <c r="M1496">
        <f t="shared" si="23"/>
        <v>1495</v>
      </c>
      <c r="N1496" t="s">
        <v>8221</v>
      </c>
      <c r="O1496">
        <v>0</v>
      </c>
    </row>
    <row r="1497" spans="1:15" x14ac:dyDescent="0.35">
      <c r="A1497">
        <v>1496</v>
      </c>
      <c r="B1497" t="s">
        <v>8219</v>
      </c>
      <c r="C1497">
        <v>113</v>
      </c>
      <c r="M1497">
        <f t="shared" si="23"/>
        <v>1496</v>
      </c>
      <c r="N1497" t="s">
        <v>8221</v>
      </c>
      <c r="O1497">
        <v>1</v>
      </c>
    </row>
    <row r="1498" spans="1:15" x14ac:dyDescent="0.35">
      <c r="A1498">
        <v>1497</v>
      </c>
      <c r="B1498" t="s">
        <v>8219</v>
      </c>
      <c r="C1498">
        <v>14</v>
      </c>
      <c r="M1498">
        <f t="shared" si="23"/>
        <v>1497</v>
      </c>
      <c r="N1498" t="s">
        <v>8221</v>
      </c>
      <c r="O1498">
        <v>0</v>
      </c>
    </row>
    <row r="1499" spans="1:15" x14ac:dyDescent="0.35">
      <c r="A1499">
        <v>1498</v>
      </c>
      <c r="B1499" t="s">
        <v>8219</v>
      </c>
      <c r="C1499">
        <v>30</v>
      </c>
      <c r="M1499">
        <f t="shared" si="23"/>
        <v>1498</v>
      </c>
      <c r="N1499" t="s">
        <v>8221</v>
      </c>
      <c r="O1499">
        <v>12</v>
      </c>
    </row>
    <row r="1500" spans="1:15" x14ac:dyDescent="0.35">
      <c r="A1500">
        <v>1499</v>
      </c>
      <c r="B1500" t="s">
        <v>8219</v>
      </c>
      <c r="C1500">
        <v>16</v>
      </c>
      <c r="M1500">
        <f t="shared" si="23"/>
        <v>1499</v>
      </c>
      <c r="N1500" t="s">
        <v>8221</v>
      </c>
      <c r="O1500">
        <v>2</v>
      </c>
    </row>
    <row r="1501" spans="1:15" x14ac:dyDescent="0.35">
      <c r="A1501">
        <v>1500</v>
      </c>
      <c r="B1501" t="s">
        <v>8219</v>
      </c>
      <c r="C1501">
        <v>46</v>
      </c>
      <c r="M1501">
        <f t="shared" si="23"/>
        <v>1500</v>
      </c>
      <c r="N1501" t="s">
        <v>8221</v>
      </c>
      <c r="O1501">
        <v>6</v>
      </c>
    </row>
    <row r="1502" spans="1:15" x14ac:dyDescent="0.35">
      <c r="A1502">
        <v>1501</v>
      </c>
      <c r="B1502" t="s">
        <v>8219</v>
      </c>
      <c r="C1502">
        <v>24</v>
      </c>
      <c r="M1502">
        <f t="shared" si="23"/>
        <v>1501</v>
      </c>
      <c r="N1502" t="s">
        <v>8221</v>
      </c>
      <c r="O1502">
        <v>1</v>
      </c>
    </row>
    <row r="1503" spans="1:15" x14ac:dyDescent="0.35">
      <c r="A1503">
        <v>1502</v>
      </c>
      <c r="B1503" t="s">
        <v>8219</v>
      </c>
      <c r="C1503">
        <v>97</v>
      </c>
      <c r="M1503">
        <f t="shared" si="23"/>
        <v>1502</v>
      </c>
      <c r="N1503" t="s">
        <v>8221</v>
      </c>
      <c r="O1503">
        <v>1</v>
      </c>
    </row>
    <row r="1504" spans="1:15" x14ac:dyDescent="0.35">
      <c r="A1504">
        <v>1503</v>
      </c>
      <c r="B1504" t="s">
        <v>8219</v>
      </c>
      <c r="C1504">
        <v>59</v>
      </c>
      <c r="M1504">
        <f t="shared" si="23"/>
        <v>1503</v>
      </c>
      <c r="N1504" t="s">
        <v>8221</v>
      </c>
      <c r="O1504">
        <v>5</v>
      </c>
    </row>
    <row r="1505" spans="1:15" x14ac:dyDescent="0.35">
      <c r="A1505">
        <v>1504</v>
      </c>
      <c r="B1505" t="s">
        <v>8219</v>
      </c>
      <c r="C1505">
        <v>1095</v>
      </c>
      <c r="M1505">
        <f t="shared" si="23"/>
        <v>1504</v>
      </c>
      <c r="N1505" t="s">
        <v>8221</v>
      </c>
      <c r="O1505">
        <v>0</v>
      </c>
    </row>
    <row r="1506" spans="1:15" x14ac:dyDescent="0.35">
      <c r="A1506">
        <v>1505</v>
      </c>
      <c r="B1506" t="s">
        <v>8219</v>
      </c>
      <c r="C1506">
        <v>218</v>
      </c>
      <c r="M1506">
        <f t="shared" si="23"/>
        <v>1505</v>
      </c>
      <c r="N1506" t="s">
        <v>8221</v>
      </c>
      <c r="O1506">
        <v>3</v>
      </c>
    </row>
    <row r="1507" spans="1:15" x14ac:dyDescent="0.35">
      <c r="A1507">
        <v>1506</v>
      </c>
      <c r="B1507" t="s">
        <v>8219</v>
      </c>
      <c r="C1507">
        <v>111</v>
      </c>
      <c r="M1507">
        <f t="shared" si="23"/>
        <v>1506</v>
      </c>
      <c r="N1507" t="s">
        <v>8221</v>
      </c>
      <c r="O1507">
        <v>8</v>
      </c>
    </row>
    <row r="1508" spans="1:15" x14ac:dyDescent="0.35">
      <c r="A1508">
        <v>1507</v>
      </c>
      <c r="B1508" t="s">
        <v>8219</v>
      </c>
      <c r="C1508">
        <v>56</v>
      </c>
      <c r="M1508">
        <f t="shared" si="23"/>
        <v>1507</v>
      </c>
      <c r="N1508" t="s">
        <v>8221</v>
      </c>
      <c r="O1508">
        <v>3</v>
      </c>
    </row>
    <row r="1509" spans="1:15" x14ac:dyDescent="0.35">
      <c r="A1509">
        <v>1508</v>
      </c>
      <c r="B1509" t="s">
        <v>8219</v>
      </c>
      <c r="C1509">
        <v>265</v>
      </c>
      <c r="M1509">
        <f t="shared" si="23"/>
        <v>1508</v>
      </c>
      <c r="N1509" t="s">
        <v>8221</v>
      </c>
      <c r="O1509">
        <v>8</v>
      </c>
    </row>
    <row r="1510" spans="1:15" x14ac:dyDescent="0.35">
      <c r="A1510">
        <v>1509</v>
      </c>
      <c r="B1510" t="s">
        <v>8219</v>
      </c>
      <c r="C1510">
        <v>28</v>
      </c>
      <c r="M1510">
        <f t="shared" si="23"/>
        <v>1509</v>
      </c>
      <c r="N1510" t="s">
        <v>8221</v>
      </c>
      <c r="O1510">
        <v>1</v>
      </c>
    </row>
    <row r="1511" spans="1:15" x14ac:dyDescent="0.35">
      <c r="A1511">
        <v>1510</v>
      </c>
      <c r="B1511" t="s">
        <v>8219</v>
      </c>
      <c r="C1511">
        <v>364</v>
      </c>
      <c r="M1511">
        <f t="shared" si="23"/>
        <v>1510</v>
      </c>
      <c r="N1511" t="s">
        <v>8221</v>
      </c>
      <c r="O1511">
        <v>4</v>
      </c>
    </row>
    <row r="1512" spans="1:15" x14ac:dyDescent="0.35">
      <c r="A1512">
        <v>1511</v>
      </c>
      <c r="B1512" t="s">
        <v>8219</v>
      </c>
      <c r="C1512">
        <v>27</v>
      </c>
      <c r="M1512">
        <f t="shared" si="23"/>
        <v>1511</v>
      </c>
      <c r="N1512" t="s">
        <v>8221</v>
      </c>
      <c r="O1512">
        <v>8</v>
      </c>
    </row>
    <row r="1513" spans="1:15" x14ac:dyDescent="0.35">
      <c r="A1513">
        <v>1512</v>
      </c>
      <c r="B1513" t="s">
        <v>8219</v>
      </c>
      <c r="C1513">
        <v>93</v>
      </c>
      <c r="M1513">
        <f t="shared" si="23"/>
        <v>1512</v>
      </c>
      <c r="N1513" t="s">
        <v>8221</v>
      </c>
      <c r="O1513">
        <v>1</v>
      </c>
    </row>
    <row r="1514" spans="1:15" x14ac:dyDescent="0.35">
      <c r="A1514">
        <v>1513</v>
      </c>
      <c r="B1514" t="s">
        <v>8219</v>
      </c>
      <c r="C1514">
        <v>64</v>
      </c>
      <c r="M1514">
        <f t="shared" si="23"/>
        <v>1513</v>
      </c>
      <c r="N1514" t="s">
        <v>8221</v>
      </c>
      <c r="O1514">
        <v>5</v>
      </c>
    </row>
    <row r="1515" spans="1:15" x14ac:dyDescent="0.35">
      <c r="A1515">
        <v>1514</v>
      </c>
      <c r="B1515" t="s">
        <v>8219</v>
      </c>
      <c r="C1515">
        <v>22</v>
      </c>
      <c r="M1515">
        <f t="shared" si="23"/>
        <v>1514</v>
      </c>
      <c r="N1515" t="s">
        <v>8221</v>
      </c>
      <c r="O1515">
        <v>0</v>
      </c>
    </row>
    <row r="1516" spans="1:15" x14ac:dyDescent="0.35">
      <c r="A1516">
        <v>1515</v>
      </c>
      <c r="B1516" t="s">
        <v>8219</v>
      </c>
      <c r="C1516">
        <v>59</v>
      </c>
      <c r="M1516">
        <f t="shared" si="23"/>
        <v>1515</v>
      </c>
      <c r="N1516" t="s">
        <v>8221</v>
      </c>
      <c r="O1516">
        <v>0</v>
      </c>
    </row>
    <row r="1517" spans="1:15" x14ac:dyDescent="0.35">
      <c r="A1517">
        <v>1516</v>
      </c>
      <c r="B1517" t="s">
        <v>8219</v>
      </c>
      <c r="C1517">
        <v>249</v>
      </c>
      <c r="M1517">
        <f t="shared" si="23"/>
        <v>1516</v>
      </c>
      <c r="N1517" t="s">
        <v>8221</v>
      </c>
      <c r="O1517">
        <v>1</v>
      </c>
    </row>
    <row r="1518" spans="1:15" x14ac:dyDescent="0.35">
      <c r="A1518">
        <v>1517</v>
      </c>
      <c r="B1518" t="s">
        <v>8219</v>
      </c>
      <c r="C1518">
        <v>392</v>
      </c>
      <c r="M1518">
        <f t="shared" si="23"/>
        <v>1517</v>
      </c>
      <c r="N1518" t="s">
        <v>8221</v>
      </c>
      <c r="O1518">
        <v>0</v>
      </c>
    </row>
    <row r="1519" spans="1:15" x14ac:dyDescent="0.35">
      <c r="A1519">
        <v>1518</v>
      </c>
      <c r="B1519" t="s">
        <v>8219</v>
      </c>
      <c r="C1519">
        <v>115</v>
      </c>
      <c r="M1519">
        <f t="shared" si="23"/>
        <v>1518</v>
      </c>
      <c r="N1519" t="s">
        <v>8221</v>
      </c>
      <c r="O1519">
        <v>0</v>
      </c>
    </row>
    <row r="1520" spans="1:15" x14ac:dyDescent="0.35">
      <c r="A1520">
        <v>1519</v>
      </c>
      <c r="B1520" t="s">
        <v>8219</v>
      </c>
      <c r="C1520">
        <v>433</v>
      </c>
      <c r="M1520">
        <f t="shared" si="23"/>
        <v>1519</v>
      </c>
      <c r="N1520" t="s">
        <v>8221</v>
      </c>
      <c r="O1520">
        <v>6</v>
      </c>
    </row>
    <row r="1521" spans="1:15" x14ac:dyDescent="0.35">
      <c r="A1521">
        <v>1520</v>
      </c>
      <c r="B1521" t="s">
        <v>8219</v>
      </c>
      <c r="C1521">
        <v>20</v>
      </c>
      <c r="M1521">
        <f t="shared" si="23"/>
        <v>1520</v>
      </c>
      <c r="N1521" t="s">
        <v>8221</v>
      </c>
      <c r="O1521">
        <v>6</v>
      </c>
    </row>
    <row r="1522" spans="1:15" x14ac:dyDescent="0.35">
      <c r="A1522">
        <v>1521</v>
      </c>
      <c r="B1522" t="s">
        <v>8219</v>
      </c>
      <c r="C1522">
        <v>8</v>
      </c>
      <c r="M1522">
        <f t="shared" si="23"/>
        <v>1521</v>
      </c>
      <c r="N1522" t="s">
        <v>8221</v>
      </c>
      <c r="O1522">
        <v>14</v>
      </c>
    </row>
    <row r="1523" spans="1:15" x14ac:dyDescent="0.35">
      <c r="A1523">
        <v>1522</v>
      </c>
      <c r="B1523" t="s">
        <v>8219</v>
      </c>
      <c r="C1523">
        <v>175</v>
      </c>
      <c r="M1523">
        <f t="shared" si="23"/>
        <v>1522</v>
      </c>
      <c r="N1523" t="s">
        <v>8221</v>
      </c>
      <c r="O1523">
        <v>6</v>
      </c>
    </row>
    <row r="1524" spans="1:15" x14ac:dyDescent="0.35">
      <c r="A1524">
        <v>1523</v>
      </c>
      <c r="B1524" t="s">
        <v>8219</v>
      </c>
      <c r="C1524">
        <v>104</v>
      </c>
      <c r="M1524">
        <f t="shared" si="23"/>
        <v>1523</v>
      </c>
      <c r="N1524" t="s">
        <v>8221</v>
      </c>
      <c r="O1524">
        <v>33</v>
      </c>
    </row>
    <row r="1525" spans="1:15" x14ac:dyDescent="0.35">
      <c r="A1525">
        <v>1524</v>
      </c>
      <c r="B1525" t="s">
        <v>8219</v>
      </c>
      <c r="C1525">
        <v>17</v>
      </c>
      <c r="M1525">
        <f t="shared" si="23"/>
        <v>1524</v>
      </c>
      <c r="N1525" t="s">
        <v>8221</v>
      </c>
      <c r="O1525">
        <v>4</v>
      </c>
    </row>
    <row r="1526" spans="1:15" x14ac:dyDescent="0.35">
      <c r="A1526">
        <v>1525</v>
      </c>
      <c r="B1526" t="s">
        <v>8219</v>
      </c>
      <c r="C1526">
        <v>277</v>
      </c>
      <c r="M1526">
        <f t="shared" si="23"/>
        <v>1525</v>
      </c>
      <c r="N1526" t="s">
        <v>8221</v>
      </c>
      <c r="O1526">
        <v>1</v>
      </c>
    </row>
    <row r="1527" spans="1:15" x14ac:dyDescent="0.35">
      <c r="A1527">
        <v>1526</v>
      </c>
      <c r="B1527" t="s">
        <v>8219</v>
      </c>
      <c r="C1527">
        <v>118</v>
      </c>
      <c r="M1527">
        <f t="shared" si="23"/>
        <v>1526</v>
      </c>
      <c r="N1527" t="s">
        <v>8221</v>
      </c>
      <c r="O1527">
        <v>0</v>
      </c>
    </row>
    <row r="1528" spans="1:15" x14ac:dyDescent="0.35">
      <c r="A1528">
        <v>1527</v>
      </c>
      <c r="B1528" t="s">
        <v>8219</v>
      </c>
      <c r="C1528">
        <v>97</v>
      </c>
      <c r="M1528">
        <f t="shared" si="23"/>
        <v>1527</v>
      </c>
      <c r="N1528" t="s">
        <v>8221</v>
      </c>
      <c r="O1528">
        <v>6</v>
      </c>
    </row>
    <row r="1529" spans="1:15" x14ac:dyDescent="0.35">
      <c r="A1529">
        <v>1528</v>
      </c>
      <c r="B1529" t="s">
        <v>8219</v>
      </c>
      <c r="C1529">
        <v>20</v>
      </c>
      <c r="M1529">
        <f t="shared" si="23"/>
        <v>1528</v>
      </c>
      <c r="N1529" t="s">
        <v>8221</v>
      </c>
      <c r="O1529">
        <v>6</v>
      </c>
    </row>
    <row r="1530" spans="1:15" x14ac:dyDescent="0.35">
      <c r="A1530">
        <v>1529</v>
      </c>
      <c r="B1530" t="s">
        <v>8219</v>
      </c>
      <c r="C1530">
        <v>26</v>
      </c>
      <c r="M1530">
        <f t="shared" si="23"/>
        <v>1529</v>
      </c>
      <c r="N1530" t="s">
        <v>8221</v>
      </c>
      <c r="O1530">
        <v>1</v>
      </c>
    </row>
    <row r="1531" spans="1:15" x14ac:dyDescent="0.35">
      <c r="A1531">
        <v>1530</v>
      </c>
      <c r="B1531" t="s">
        <v>8219</v>
      </c>
      <c r="C1531">
        <v>128</v>
      </c>
      <c r="M1531">
        <f t="shared" si="23"/>
        <v>1530</v>
      </c>
      <c r="N1531" t="s">
        <v>8221</v>
      </c>
      <c r="O1531">
        <v>3</v>
      </c>
    </row>
    <row r="1532" spans="1:15" x14ac:dyDescent="0.35">
      <c r="A1532">
        <v>1531</v>
      </c>
      <c r="B1532" t="s">
        <v>8219</v>
      </c>
      <c r="C1532">
        <v>15</v>
      </c>
    </row>
    <row r="1533" spans="1:15" x14ac:dyDescent="0.35">
      <c r="A1533">
        <v>1532</v>
      </c>
      <c r="B1533" t="s">
        <v>8219</v>
      </c>
      <c r="C1533">
        <v>25</v>
      </c>
    </row>
    <row r="1534" spans="1:15" x14ac:dyDescent="0.35">
      <c r="A1534">
        <v>1533</v>
      </c>
      <c r="B1534" t="s">
        <v>8219</v>
      </c>
      <c r="C1534">
        <v>55</v>
      </c>
    </row>
    <row r="1535" spans="1:15" x14ac:dyDescent="0.35">
      <c r="A1535">
        <v>1534</v>
      </c>
      <c r="B1535" t="s">
        <v>8219</v>
      </c>
      <c r="C1535">
        <v>107</v>
      </c>
    </row>
    <row r="1536" spans="1:15" x14ac:dyDescent="0.35">
      <c r="A1536">
        <v>1535</v>
      </c>
      <c r="B1536" t="s">
        <v>8219</v>
      </c>
      <c r="C1536">
        <v>557</v>
      </c>
    </row>
    <row r="1537" spans="1:3" x14ac:dyDescent="0.35">
      <c r="A1537">
        <v>1536</v>
      </c>
      <c r="B1537" t="s">
        <v>8219</v>
      </c>
      <c r="C1537">
        <v>40</v>
      </c>
    </row>
    <row r="1538" spans="1:3" x14ac:dyDescent="0.35">
      <c r="A1538">
        <v>1537</v>
      </c>
      <c r="B1538" t="s">
        <v>8219</v>
      </c>
      <c r="C1538">
        <v>36</v>
      </c>
    </row>
    <row r="1539" spans="1:3" x14ac:dyDescent="0.35">
      <c r="A1539">
        <v>1538</v>
      </c>
      <c r="B1539" t="s">
        <v>8219</v>
      </c>
      <c r="C1539">
        <v>159</v>
      </c>
    </row>
    <row r="1540" spans="1:3" x14ac:dyDescent="0.35">
      <c r="A1540">
        <v>1539</v>
      </c>
      <c r="B1540" t="s">
        <v>8219</v>
      </c>
      <c r="C1540">
        <v>41</v>
      </c>
    </row>
    <row r="1541" spans="1:3" x14ac:dyDescent="0.35">
      <c r="A1541">
        <v>1540</v>
      </c>
      <c r="B1541" t="s">
        <v>8219</v>
      </c>
      <c r="C1541">
        <v>226</v>
      </c>
    </row>
    <row r="1542" spans="1:3" x14ac:dyDescent="0.35">
      <c r="A1542">
        <v>1541</v>
      </c>
      <c r="B1542" t="s">
        <v>8219</v>
      </c>
      <c r="C1542">
        <v>30</v>
      </c>
    </row>
    <row r="1543" spans="1:3" x14ac:dyDescent="0.35">
      <c r="A1543">
        <v>1542</v>
      </c>
      <c r="B1543" t="s">
        <v>8219</v>
      </c>
      <c r="C1543">
        <v>103</v>
      </c>
    </row>
    <row r="1544" spans="1:3" x14ac:dyDescent="0.35">
      <c r="A1544">
        <v>1543</v>
      </c>
      <c r="B1544" t="s">
        <v>8219</v>
      </c>
      <c r="C1544">
        <v>62</v>
      </c>
    </row>
    <row r="1545" spans="1:3" x14ac:dyDescent="0.35">
      <c r="A1545">
        <v>1544</v>
      </c>
      <c r="B1545" t="s">
        <v>8219</v>
      </c>
      <c r="C1545">
        <v>6</v>
      </c>
    </row>
    <row r="1546" spans="1:3" x14ac:dyDescent="0.35">
      <c r="A1546">
        <v>1545</v>
      </c>
      <c r="B1546" t="s">
        <v>8219</v>
      </c>
      <c r="C1546">
        <v>182</v>
      </c>
    </row>
    <row r="1547" spans="1:3" x14ac:dyDescent="0.35">
      <c r="A1547">
        <v>1546</v>
      </c>
      <c r="B1547" t="s">
        <v>8219</v>
      </c>
      <c r="C1547">
        <v>145</v>
      </c>
    </row>
    <row r="1548" spans="1:3" x14ac:dyDescent="0.35">
      <c r="A1548">
        <v>1547</v>
      </c>
      <c r="B1548" t="s">
        <v>8219</v>
      </c>
      <c r="C1548">
        <v>25</v>
      </c>
    </row>
    <row r="1549" spans="1:3" x14ac:dyDescent="0.35">
      <c r="A1549">
        <v>1548</v>
      </c>
      <c r="B1549" t="s">
        <v>8219</v>
      </c>
      <c r="C1549">
        <v>320</v>
      </c>
    </row>
    <row r="1550" spans="1:3" x14ac:dyDescent="0.35">
      <c r="A1550">
        <v>1549</v>
      </c>
      <c r="B1550" t="s">
        <v>8219</v>
      </c>
      <c r="C1550">
        <v>99</v>
      </c>
    </row>
    <row r="1551" spans="1:3" x14ac:dyDescent="0.35">
      <c r="A1551">
        <v>1550</v>
      </c>
      <c r="B1551" t="s">
        <v>8219</v>
      </c>
      <c r="C1551">
        <v>348</v>
      </c>
    </row>
    <row r="1552" spans="1:3" x14ac:dyDescent="0.35">
      <c r="A1552">
        <v>1551</v>
      </c>
      <c r="B1552" t="s">
        <v>8219</v>
      </c>
      <c r="C1552">
        <v>41</v>
      </c>
    </row>
    <row r="1553" spans="1:3" x14ac:dyDescent="0.35">
      <c r="A1553">
        <v>1552</v>
      </c>
      <c r="B1553" t="s">
        <v>8219</v>
      </c>
      <c r="C1553">
        <v>29</v>
      </c>
    </row>
    <row r="1554" spans="1:3" x14ac:dyDescent="0.35">
      <c r="A1554">
        <v>1553</v>
      </c>
      <c r="B1554" t="s">
        <v>8219</v>
      </c>
      <c r="C1554">
        <v>25</v>
      </c>
    </row>
    <row r="1555" spans="1:3" x14ac:dyDescent="0.35">
      <c r="A1555">
        <v>1554</v>
      </c>
      <c r="B1555" t="s">
        <v>8219</v>
      </c>
      <c r="C1555">
        <v>23</v>
      </c>
    </row>
    <row r="1556" spans="1:3" x14ac:dyDescent="0.35">
      <c r="A1556">
        <v>1555</v>
      </c>
      <c r="B1556" t="s">
        <v>8219</v>
      </c>
      <c r="C1556">
        <v>1260</v>
      </c>
    </row>
    <row r="1557" spans="1:3" x14ac:dyDescent="0.35">
      <c r="A1557">
        <v>1556</v>
      </c>
      <c r="B1557" t="s">
        <v>8219</v>
      </c>
      <c r="C1557">
        <v>307</v>
      </c>
    </row>
    <row r="1558" spans="1:3" x14ac:dyDescent="0.35">
      <c r="A1558">
        <v>1557</v>
      </c>
      <c r="B1558" t="s">
        <v>8219</v>
      </c>
      <c r="C1558">
        <v>329</v>
      </c>
    </row>
    <row r="1559" spans="1:3" x14ac:dyDescent="0.35">
      <c r="A1559">
        <v>1558</v>
      </c>
      <c r="B1559" t="s">
        <v>8219</v>
      </c>
      <c r="C1559">
        <v>32</v>
      </c>
    </row>
    <row r="1560" spans="1:3" x14ac:dyDescent="0.35">
      <c r="A1560">
        <v>1559</v>
      </c>
      <c r="B1560" t="s">
        <v>8219</v>
      </c>
      <c r="C1560">
        <v>27</v>
      </c>
    </row>
    <row r="1561" spans="1:3" x14ac:dyDescent="0.35">
      <c r="A1561">
        <v>1560</v>
      </c>
      <c r="B1561" t="s">
        <v>8219</v>
      </c>
      <c r="C1561">
        <v>236</v>
      </c>
    </row>
    <row r="1562" spans="1:3" x14ac:dyDescent="0.35">
      <c r="A1562">
        <v>1561</v>
      </c>
      <c r="B1562" t="s">
        <v>8219</v>
      </c>
      <c r="C1562">
        <v>42</v>
      </c>
    </row>
    <row r="1563" spans="1:3" x14ac:dyDescent="0.35">
      <c r="A1563">
        <v>1562</v>
      </c>
      <c r="B1563" t="s">
        <v>8219</v>
      </c>
      <c r="C1563">
        <v>95</v>
      </c>
    </row>
    <row r="1564" spans="1:3" x14ac:dyDescent="0.35">
      <c r="A1564">
        <v>1563</v>
      </c>
      <c r="B1564" t="s">
        <v>8219</v>
      </c>
      <c r="C1564">
        <v>37</v>
      </c>
    </row>
    <row r="1565" spans="1:3" x14ac:dyDescent="0.35">
      <c r="A1565">
        <v>1564</v>
      </c>
      <c r="B1565" t="s">
        <v>8219</v>
      </c>
      <c r="C1565">
        <v>128</v>
      </c>
    </row>
    <row r="1566" spans="1:3" x14ac:dyDescent="0.35">
      <c r="A1566">
        <v>1565</v>
      </c>
      <c r="B1566" t="s">
        <v>8219</v>
      </c>
      <c r="C1566">
        <v>156</v>
      </c>
    </row>
    <row r="1567" spans="1:3" x14ac:dyDescent="0.35">
      <c r="A1567">
        <v>1566</v>
      </c>
      <c r="B1567" t="s">
        <v>8219</v>
      </c>
      <c r="C1567">
        <v>64</v>
      </c>
    </row>
    <row r="1568" spans="1:3" x14ac:dyDescent="0.35">
      <c r="A1568">
        <v>1567</v>
      </c>
      <c r="B1568" t="s">
        <v>8219</v>
      </c>
      <c r="C1568">
        <v>58</v>
      </c>
    </row>
    <row r="1569" spans="1:3" x14ac:dyDescent="0.35">
      <c r="A1569">
        <v>1568</v>
      </c>
      <c r="B1569" t="s">
        <v>8219</v>
      </c>
      <c r="C1569">
        <v>20</v>
      </c>
    </row>
    <row r="1570" spans="1:3" x14ac:dyDescent="0.35">
      <c r="A1570">
        <v>1569</v>
      </c>
      <c r="B1570" t="s">
        <v>8219</v>
      </c>
      <c r="C1570">
        <v>47</v>
      </c>
    </row>
    <row r="1571" spans="1:3" x14ac:dyDescent="0.35">
      <c r="A1571">
        <v>1570</v>
      </c>
      <c r="B1571" t="s">
        <v>8219</v>
      </c>
      <c r="C1571">
        <v>54</v>
      </c>
    </row>
    <row r="1572" spans="1:3" x14ac:dyDescent="0.35">
      <c r="A1572">
        <v>1571</v>
      </c>
      <c r="B1572" t="s">
        <v>8219</v>
      </c>
      <c r="C1572">
        <v>9</v>
      </c>
    </row>
    <row r="1573" spans="1:3" x14ac:dyDescent="0.35">
      <c r="A1573">
        <v>1572</v>
      </c>
      <c r="B1573" t="s">
        <v>8219</v>
      </c>
      <c r="C1573">
        <v>213</v>
      </c>
    </row>
    <row r="1574" spans="1:3" x14ac:dyDescent="0.35">
      <c r="A1574">
        <v>1573</v>
      </c>
      <c r="B1574" t="s">
        <v>8219</v>
      </c>
      <c r="C1574">
        <v>57</v>
      </c>
    </row>
    <row r="1575" spans="1:3" x14ac:dyDescent="0.35">
      <c r="A1575">
        <v>1574</v>
      </c>
      <c r="B1575" t="s">
        <v>8219</v>
      </c>
      <c r="C1575">
        <v>25</v>
      </c>
    </row>
    <row r="1576" spans="1:3" x14ac:dyDescent="0.35">
      <c r="A1576">
        <v>1575</v>
      </c>
      <c r="B1576" t="s">
        <v>8219</v>
      </c>
      <c r="C1576">
        <v>104</v>
      </c>
    </row>
    <row r="1577" spans="1:3" x14ac:dyDescent="0.35">
      <c r="A1577">
        <v>1576</v>
      </c>
      <c r="B1577" t="s">
        <v>8219</v>
      </c>
      <c r="C1577">
        <v>34</v>
      </c>
    </row>
    <row r="1578" spans="1:3" x14ac:dyDescent="0.35">
      <c r="A1578">
        <v>1577</v>
      </c>
      <c r="B1578" t="s">
        <v>8219</v>
      </c>
      <c r="C1578">
        <v>67</v>
      </c>
    </row>
    <row r="1579" spans="1:3" x14ac:dyDescent="0.35">
      <c r="A1579">
        <v>1578</v>
      </c>
      <c r="B1579" t="s">
        <v>8219</v>
      </c>
      <c r="C1579">
        <v>241</v>
      </c>
    </row>
    <row r="1580" spans="1:3" x14ac:dyDescent="0.35">
      <c r="A1580">
        <v>1579</v>
      </c>
      <c r="B1580" t="s">
        <v>8219</v>
      </c>
      <c r="C1580">
        <v>123</v>
      </c>
    </row>
    <row r="1581" spans="1:3" x14ac:dyDescent="0.35">
      <c r="A1581">
        <v>1580</v>
      </c>
      <c r="B1581" t="s">
        <v>8219</v>
      </c>
      <c r="C1581">
        <v>302</v>
      </c>
    </row>
    <row r="1582" spans="1:3" x14ac:dyDescent="0.35">
      <c r="A1582">
        <v>1581</v>
      </c>
      <c r="B1582" t="s">
        <v>8219</v>
      </c>
      <c r="C1582">
        <v>89</v>
      </c>
    </row>
    <row r="1583" spans="1:3" x14ac:dyDescent="0.35">
      <c r="A1583">
        <v>1582</v>
      </c>
      <c r="B1583" t="s">
        <v>8219</v>
      </c>
      <c r="C1583">
        <v>41</v>
      </c>
    </row>
    <row r="1584" spans="1:3" x14ac:dyDescent="0.35">
      <c r="A1584">
        <v>1583</v>
      </c>
      <c r="B1584" t="s">
        <v>8219</v>
      </c>
      <c r="C1584">
        <v>69</v>
      </c>
    </row>
    <row r="1585" spans="1:3" x14ac:dyDescent="0.35">
      <c r="A1585">
        <v>1584</v>
      </c>
      <c r="B1585" t="s">
        <v>8219</v>
      </c>
      <c r="C1585">
        <v>52</v>
      </c>
    </row>
    <row r="1586" spans="1:3" x14ac:dyDescent="0.35">
      <c r="A1586">
        <v>1585</v>
      </c>
      <c r="B1586" t="s">
        <v>8219</v>
      </c>
      <c r="C1586">
        <v>57</v>
      </c>
    </row>
    <row r="1587" spans="1:3" x14ac:dyDescent="0.35">
      <c r="A1587">
        <v>1586</v>
      </c>
      <c r="B1587" t="s">
        <v>8219</v>
      </c>
      <c r="C1587">
        <v>74</v>
      </c>
    </row>
    <row r="1588" spans="1:3" x14ac:dyDescent="0.35">
      <c r="A1588">
        <v>1587</v>
      </c>
      <c r="B1588" t="s">
        <v>8219</v>
      </c>
      <c r="C1588">
        <v>63</v>
      </c>
    </row>
    <row r="1589" spans="1:3" x14ac:dyDescent="0.35">
      <c r="A1589">
        <v>1588</v>
      </c>
      <c r="B1589" t="s">
        <v>8219</v>
      </c>
      <c r="C1589">
        <v>72</v>
      </c>
    </row>
    <row r="1590" spans="1:3" x14ac:dyDescent="0.35">
      <c r="A1590">
        <v>1589</v>
      </c>
      <c r="B1590" t="s">
        <v>8219</v>
      </c>
      <c r="C1590">
        <v>71</v>
      </c>
    </row>
    <row r="1591" spans="1:3" x14ac:dyDescent="0.35">
      <c r="A1591">
        <v>1590</v>
      </c>
      <c r="B1591" t="s">
        <v>8219</v>
      </c>
      <c r="C1591">
        <v>21</v>
      </c>
    </row>
    <row r="1592" spans="1:3" x14ac:dyDescent="0.35">
      <c r="A1592">
        <v>1591</v>
      </c>
      <c r="B1592" t="s">
        <v>8219</v>
      </c>
      <c r="C1592">
        <v>930</v>
      </c>
    </row>
    <row r="1593" spans="1:3" x14ac:dyDescent="0.35">
      <c r="A1593">
        <v>1592</v>
      </c>
      <c r="B1593" t="s">
        <v>8219</v>
      </c>
      <c r="C1593">
        <v>55</v>
      </c>
    </row>
    <row r="1594" spans="1:3" x14ac:dyDescent="0.35">
      <c r="A1594">
        <v>1593</v>
      </c>
      <c r="B1594" t="s">
        <v>8219</v>
      </c>
      <c r="C1594">
        <v>61</v>
      </c>
    </row>
    <row r="1595" spans="1:3" x14ac:dyDescent="0.35">
      <c r="A1595">
        <v>1594</v>
      </c>
      <c r="B1595" t="s">
        <v>8219</v>
      </c>
      <c r="C1595">
        <v>82</v>
      </c>
    </row>
    <row r="1596" spans="1:3" x14ac:dyDescent="0.35">
      <c r="A1596">
        <v>1595</v>
      </c>
      <c r="B1596" t="s">
        <v>8219</v>
      </c>
      <c r="C1596">
        <v>71</v>
      </c>
    </row>
    <row r="1597" spans="1:3" x14ac:dyDescent="0.35">
      <c r="A1597">
        <v>1596</v>
      </c>
      <c r="B1597" t="s">
        <v>8219</v>
      </c>
      <c r="C1597">
        <v>117</v>
      </c>
    </row>
    <row r="1598" spans="1:3" x14ac:dyDescent="0.35">
      <c r="A1598">
        <v>1597</v>
      </c>
      <c r="B1598" t="s">
        <v>8219</v>
      </c>
      <c r="C1598">
        <v>29</v>
      </c>
    </row>
    <row r="1599" spans="1:3" x14ac:dyDescent="0.35">
      <c r="A1599">
        <v>1598</v>
      </c>
      <c r="B1599" t="s">
        <v>8219</v>
      </c>
      <c r="C1599">
        <v>74</v>
      </c>
    </row>
    <row r="1600" spans="1:3" x14ac:dyDescent="0.35">
      <c r="A1600">
        <v>1599</v>
      </c>
      <c r="B1600" t="s">
        <v>8219</v>
      </c>
      <c r="C1600">
        <v>23</v>
      </c>
    </row>
    <row r="1601" spans="1:3" x14ac:dyDescent="0.35">
      <c r="A1601">
        <v>1600</v>
      </c>
      <c r="B1601" t="s">
        <v>8219</v>
      </c>
      <c r="C1601">
        <v>60</v>
      </c>
    </row>
    <row r="1602" spans="1:3" x14ac:dyDescent="0.35">
      <c r="A1602">
        <v>1601</v>
      </c>
      <c r="B1602" t="s">
        <v>8219</v>
      </c>
      <c r="C1602">
        <v>55</v>
      </c>
    </row>
    <row r="1603" spans="1:3" x14ac:dyDescent="0.35">
      <c r="A1603">
        <v>1602</v>
      </c>
      <c r="B1603" t="s">
        <v>8219</v>
      </c>
      <c r="C1603">
        <v>51</v>
      </c>
    </row>
    <row r="1604" spans="1:3" x14ac:dyDescent="0.35">
      <c r="A1604">
        <v>1603</v>
      </c>
      <c r="B1604" t="s">
        <v>8219</v>
      </c>
      <c r="C1604">
        <v>78</v>
      </c>
    </row>
    <row r="1605" spans="1:3" x14ac:dyDescent="0.35">
      <c r="A1605">
        <v>1604</v>
      </c>
      <c r="B1605" t="s">
        <v>8219</v>
      </c>
      <c r="C1605">
        <v>62</v>
      </c>
    </row>
    <row r="1606" spans="1:3" x14ac:dyDescent="0.35">
      <c r="A1606">
        <v>1605</v>
      </c>
      <c r="B1606" t="s">
        <v>8219</v>
      </c>
      <c r="C1606">
        <v>45</v>
      </c>
    </row>
    <row r="1607" spans="1:3" x14ac:dyDescent="0.35">
      <c r="A1607">
        <v>1606</v>
      </c>
      <c r="B1607" t="s">
        <v>8219</v>
      </c>
      <c r="C1607">
        <v>15</v>
      </c>
    </row>
    <row r="1608" spans="1:3" x14ac:dyDescent="0.35">
      <c r="A1608">
        <v>1607</v>
      </c>
      <c r="B1608" t="s">
        <v>8219</v>
      </c>
      <c r="C1608">
        <v>151</v>
      </c>
    </row>
    <row r="1609" spans="1:3" x14ac:dyDescent="0.35">
      <c r="A1609">
        <v>1608</v>
      </c>
      <c r="B1609" t="s">
        <v>8219</v>
      </c>
      <c r="C1609">
        <v>68</v>
      </c>
    </row>
    <row r="1610" spans="1:3" x14ac:dyDescent="0.35">
      <c r="A1610">
        <v>1609</v>
      </c>
      <c r="B1610" t="s">
        <v>8219</v>
      </c>
      <c r="C1610">
        <v>46</v>
      </c>
    </row>
    <row r="1611" spans="1:3" x14ac:dyDescent="0.35">
      <c r="A1611">
        <v>1610</v>
      </c>
      <c r="B1611" t="s">
        <v>8219</v>
      </c>
      <c r="C1611">
        <v>24</v>
      </c>
    </row>
    <row r="1612" spans="1:3" x14ac:dyDescent="0.35">
      <c r="A1612">
        <v>1611</v>
      </c>
      <c r="B1612" t="s">
        <v>8219</v>
      </c>
      <c r="C1612">
        <v>70</v>
      </c>
    </row>
    <row r="1613" spans="1:3" x14ac:dyDescent="0.35">
      <c r="A1613">
        <v>1612</v>
      </c>
      <c r="B1613" t="s">
        <v>8219</v>
      </c>
      <c r="C1613">
        <v>244</v>
      </c>
    </row>
    <row r="1614" spans="1:3" x14ac:dyDescent="0.35">
      <c r="A1614">
        <v>1613</v>
      </c>
      <c r="B1614" t="s">
        <v>8219</v>
      </c>
      <c r="C1614">
        <v>82</v>
      </c>
    </row>
    <row r="1615" spans="1:3" x14ac:dyDescent="0.35">
      <c r="A1615">
        <v>1614</v>
      </c>
      <c r="B1615" t="s">
        <v>8219</v>
      </c>
      <c r="C1615">
        <v>226</v>
      </c>
    </row>
    <row r="1616" spans="1:3" x14ac:dyDescent="0.35">
      <c r="A1616">
        <v>1615</v>
      </c>
      <c r="B1616" t="s">
        <v>8219</v>
      </c>
      <c r="C1616">
        <v>60</v>
      </c>
    </row>
    <row r="1617" spans="1:3" x14ac:dyDescent="0.35">
      <c r="A1617">
        <v>1616</v>
      </c>
      <c r="B1617" t="s">
        <v>8219</v>
      </c>
      <c r="C1617">
        <v>322</v>
      </c>
    </row>
    <row r="1618" spans="1:3" x14ac:dyDescent="0.35">
      <c r="A1618">
        <v>1617</v>
      </c>
      <c r="B1618" t="s">
        <v>8219</v>
      </c>
      <c r="C1618">
        <v>94</v>
      </c>
    </row>
    <row r="1619" spans="1:3" x14ac:dyDescent="0.35">
      <c r="A1619">
        <v>1618</v>
      </c>
      <c r="B1619" t="s">
        <v>8219</v>
      </c>
      <c r="C1619">
        <v>47</v>
      </c>
    </row>
    <row r="1620" spans="1:3" x14ac:dyDescent="0.35">
      <c r="A1620">
        <v>1619</v>
      </c>
      <c r="B1620" t="s">
        <v>8219</v>
      </c>
      <c r="C1620">
        <v>115</v>
      </c>
    </row>
    <row r="1621" spans="1:3" x14ac:dyDescent="0.35">
      <c r="A1621">
        <v>1620</v>
      </c>
      <c r="B1621" t="s">
        <v>8219</v>
      </c>
      <c r="C1621">
        <v>134</v>
      </c>
    </row>
    <row r="1622" spans="1:3" x14ac:dyDescent="0.35">
      <c r="A1622">
        <v>1621</v>
      </c>
      <c r="B1622" t="s">
        <v>8219</v>
      </c>
      <c r="C1622">
        <v>35</v>
      </c>
    </row>
    <row r="1623" spans="1:3" x14ac:dyDescent="0.35">
      <c r="A1623">
        <v>1622</v>
      </c>
      <c r="B1623" t="s">
        <v>8219</v>
      </c>
      <c r="C1623">
        <v>104</v>
      </c>
    </row>
    <row r="1624" spans="1:3" x14ac:dyDescent="0.35">
      <c r="A1624">
        <v>1623</v>
      </c>
      <c r="B1624" t="s">
        <v>8219</v>
      </c>
      <c r="C1624">
        <v>184</v>
      </c>
    </row>
    <row r="1625" spans="1:3" x14ac:dyDescent="0.35">
      <c r="A1625">
        <v>1624</v>
      </c>
      <c r="B1625" t="s">
        <v>8219</v>
      </c>
      <c r="C1625">
        <v>119</v>
      </c>
    </row>
    <row r="1626" spans="1:3" x14ac:dyDescent="0.35">
      <c r="A1626">
        <v>1625</v>
      </c>
      <c r="B1626" t="s">
        <v>8219</v>
      </c>
      <c r="C1626">
        <v>59</v>
      </c>
    </row>
    <row r="1627" spans="1:3" x14ac:dyDescent="0.35">
      <c r="A1627">
        <v>1626</v>
      </c>
      <c r="B1627" t="s">
        <v>8219</v>
      </c>
      <c r="C1627">
        <v>113</v>
      </c>
    </row>
    <row r="1628" spans="1:3" x14ac:dyDescent="0.35">
      <c r="A1628">
        <v>1627</v>
      </c>
      <c r="B1628" t="s">
        <v>8219</v>
      </c>
      <c r="C1628">
        <v>84</v>
      </c>
    </row>
    <row r="1629" spans="1:3" x14ac:dyDescent="0.35">
      <c r="A1629">
        <v>1628</v>
      </c>
      <c r="B1629" t="s">
        <v>8219</v>
      </c>
      <c r="C1629">
        <v>74</v>
      </c>
    </row>
    <row r="1630" spans="1:3" x14ac:dyDescent="0.35">
      <c r="A1630">
        <v>1629</v>
      </c>
      <c r="B1630" t="s">
        <v>8219</v>
      </c>
      <c r="C1630">
        <v>216</v>
      </c>
    </row>
    <row r="1631" spans="1:3" x14ac:dyDescent="0.35">
      <c r="A1631">
        <v>1630</v>
      </c>
      <c r="B1631" t="s">
        <v>8219</v>
      </c>
      <c r="C1631">
        <v>39</v>
      </c>
    </row>
    <row r="1632" spans="1:3" x14ac:dyDescent="0.35">
      <c r="A1632">
        <v>1631</v>
      </c>
      <c r="B1632" t="s">
        <v>8219</v>
      </c>
      <c r="C1632">
        <v>21</v>
      </c>
    </row>
    <row r="1633" spans="1:3" x14ac:dyDescent="0.35">
      <c r="A1633">
        <v>1632</v>
      </c>
      <c r="B1633" t="s">
        <v>8219</v>
      </c>
      <c r="C1633">
        <v>30</v>
      </c>
    </row>
    <row r="1634" spans="1:3" x14ac:dyDescent="0.35">
      <c r="A1634">
        <v>1633</v>
      </c>
      <c r="B1634" t="s">
        <v>8219</v>
      </c>
      <c r="C1634">
        <v>37</v>
      </c>
    </row>
    <row r="1635" spans="1:3" x14ac:dyDescent="0.35">
      <c r="A1635">
        <v>1634</v>
      </c>
      <c r="B1635" t="s">
        <v>8219</v>
      </c>
      <c r="C1635">
        <v>202</v>
      </c>
    </row>
    <row r="1636" spans="1:3" x14ac:dyDescent="0.35">
      <c r="A1636">
        <v>1635</v>
      </c>
      <c r="B1636" t="s">
        <v>8219</v>
      </c>
      <c r="C1636">
        <v>37</v>
      </c>
    </row>
    <row r="1637" spans="1:3" x14ac:dyDescent="0.35">
      <c r="A1637">
        <v>1636</v>
      </c>
      <c r="B1637" t="s">
        <v>8219</v>
      </c>
      <c r="C1637">
        <v>28</v>
      </c>
    </row>
    <row r="1638" spans="1:3" x14ac:dyDescent="0.35">
      <c r="A1638">
        <v>1637</v>
      </c>
      <c r="B1638" t="s">
        <v>8219</v>
      </c>
      <c r="C1638">
        <v>26</v>
      </c>
    </row>
    <row r="1639" spans="1:3" x14ac:dyDescent="0.35">
      <c r="A1639">
        <v>1638</v>
      </c>
      <c r="B1639" t="s">
        <v>8219</v>
      </c>
      <c r="C1639">
        <v>61</v>
      </c>
    </row>
    <row r="1640" spans="1:3" x14ac:dyDescent="0.35">
      <c r="A1640">
        <v>1639</v>
      </c>
      <c r="B1640" t="s">
        <v>8219</v>
      </c>
      <c r="C1640">
        <v>115</v>
      </c>
    </row>
    <row r="1641" spans="1:3" x14ac:dyDescent="0.35">
      <c r="A1641">
        <v>1640</v>
      </c>
      <c r="B1641" t="s">
        <v>8219</v>
      </c>
      <c r="C1641">
        <v>181</v>
      </c>
    </row>
    <row r="1642" spans="1:3" x14ac:dyDescent="0.35">
      <c r="A1642">
        <v>1641</v>
      </c>
      <c r="B1642" t="s">
        <v>8219</v>
      </c>
      <c r="C1642">
        <v>110</v>
      </c>
    </row>
    <row r="1643" spans="1:3" x14ac:dyDescent="0.35">
      <c r="A1643">
        <v>1642</v>
      </c>
      <c r="B1643" t="s">
        <v>8219</v>
      </c>
      <c r="C1643">
        <v>269</v>
      </c>
    </row>
    <row r="1644" spans="1:3" x14ac:dyDescent="0.35">
      <c r="A1644">
        <v>1643</v>
      </c>
      <c r="B1644" t="s">
        <v>8219</v>
      </c>
      <c r="C1644">
        <v>79</v>
      </c>
    </row>
    <row r="1645" spans="1:3" x14ac:dyDescent="0.35">
      <c r="A1645">
        <v>1644</v>
      </c>
      <c r="B1645" t="s">
        <v>8219</v>
      </c>
      <c r="C1645">
        <v>104</v>
      </c>
    </row>
    <row r="1646" spans="1:3" x14ac:dyDescent="0.35">
      <c r="A1646">
        <v>1645</v>
      </c>
      <c r="B1646" t="s">
        <v>8219</v>
      </c>
      <c r="C1646">
        <v>34</v>
      </c>
    </row>
    <row r="1647" spans="1:3" x14ac:dyDescent="0.35">
      <c r="A1647">
        <v>1646</v>
      </c>
      <c r="B1647" t="s">
        <v>8219</v>
      </c>
      <c r="C1647">
        <v>167</v>
      </c>
    </row>
    <row r="1648" spans="1:3" x14ac:dyDescent="0.35">
      <c r="A1648">
        <v>1647</v>
      </c>
      <c r="B1648" t="s">
        <v>8219</v>
      </c>
      <c r="C1648">
        <v>183</v>
      </c>
    </row>
    <row r="1649" spans="1:3" x14ac:dyDescent="0.35">
      <c r="A1649">
        <v>1648</v>
      </c>
      <c r="B1649" t="s">
        <v>8219</v>
      </c>
      <c r="C1649">
        <v>71</v>
      </c>
    </row>
    <row r="1650" spans="1:3" x14ac:dyDescent="0.35">
      <c r="A1650">
        <v>1649</v>
      </c>
      <c r="B1650" t="s">
        <v>8219</v>
      </c>
      <c r="C1650">
        <v>69</v>
      </c>
    </row>
    <row r="1651" spans="1:3" x14ac:dyDescent="0.35">
      <c r="A1651">
        <v>1650</v>
      </c>
      <c r="B1651" t="s">
        <v>8219</v>
      </c>
      <c r="C1651">
        <v>270</v>
      </c>
    </row>
    <row r="1652" spans="1:3" x14ac:dyDescent="0.35">
      <c r="A1652">
        <v>1651</v>
      </c>
      <c r="B1652" t="s">
        <v>8219</v>
      </c>
      <c r="C1652">
        <v>193</v>
      </c>
    </row>
    <row r="1653" spans="1:3" x14ac:dyDescent="0.35">
      <c r="A1653">
        <v>1652</v>
      </c>
      <c r="B1653" t="s">
        <v>8219</v>
      </c>
      <c r="C1653">
        <v>57</v>
      </c>
    </row>
    <row r="1654" spans="1:3" x14ac:dyDescent="0.35">
      <c r="A1654">
        <v>1653</v>
      </c>
      <c r="B1654" t="s">
        <v>8219</v>
      </c>
      <c r="C1654">
        <v>200</v>
      </c>
    </row>
    <row r="1655" spans="1:3" x14ac:dyDescent="0.35">
      <c r="A1655">
        <v>1654</v>
      </c>
      <c r="B1655" t="s">
        <v>8219</v>
      </c>
      <c r="C1655">
        <v>88</v>
      </c>
    </row>
    <row r="1656" spans="1:3" x14ac:dyDescent="0.35">
      <c r="A1656">
        <v>1655</v>
      </c>
      <c r="B1656" t="s">
        <v>8219</v>
      </c>
      <c r="C1656">
        <v>213</v>
      </c>
    </row>
    <row r="1657" spans="1:3" x14ac:dyDescent="0.35">
      <c r="A1657">
        <v>1656</v>
      </c>
      <c r="B1657" t="s">
        <v>8219</v>
      </c>
      <c r="C1657">
        <v>20</v>
      </c>
    </row>
    <row r="1658" spans="1:3" x14ac:dyDescent="0.35">
      <c r="A1658">
        <v>1657</v>
      </c>
      <c r="B1658" t="s">
        <v>8219</v>
      </c>
      <c r="C1658">
        <v>50</v>
      </c>
    </row>
    <row r="1659" spans="1:3" x14ac:dyDescent="0.35">
      <c r="A1659">
        <v>1658</v>
      </c>
      <c r="B1659" t="s">
        <v>8219</v>
      </c>
      <c r="C1659">
        <v>115</v>
      </c>
    </row>
    <row r="1660" spans="1:3" x14ac:dyDescent="0.35">
      <c r="A1660">
        <v>1659</v>
      </c>
      <c r="B1660" t="s">
        <v>8219</v>
      </c>
      <c r="C1660">
        <v>186</v>
      </c>
    </row>
    <row r="1661" spans="1:3" x14ac:dyDescent="0.35">
      <c r="A1661">
        <v>1660</v>
      </c>
      <c r="B1661" t="s">
        <v>8219</v>
      </c>
      <c r="C1661">
        <v>18</v>
      </c>
    </row>
    <row r="1662" spans="1:3" x14ac:dyDescent="0.35">
      <c r="A1662">
        <v>1661</v>
      </c>
      <c r="B1662" t="s">
        <v>8219</v>
      </c>
      <c r="C1662">
        <v>176</v>
      </c>
    </row>
    <row r="1663" spans="1:3" x14ac:dyDescent="0.35">
      <c r="A1663">
        <v>1662</v>
      </c>
      <c r="B1663" t="s">
        <v>8219</v>
      </c>
      <c r="C1663">
        <v>41</v>
      </c>
    </row>
    <row r="1664" spans="1:3" x14ac:dyDescent="0.35">
      <c r="A1664">
        <v>1663</v>
      </c>
      <c r="B1664" t="s">
        <v>8219</v>
      </c>
      <c r="C1664">
        <v>75</v>
      </c>
    </row>
    <row r="1665" spans="1:3" x14ac:dyDescent="0.35">
      <c r="A1665">
        <v>1664</v>
      </c>
      <c r="B1665" t="s">
        <v>8219</v>
      </c>
      <c r="C1665">
        <v>97</v>
      </c>
    </row>
    <row r="1666" spans="1:3" x14ac:dyDescent="0.35">
      <c r="A1666">
        <v>1665</v>
      </c>
      <c r="B1666" t="s">
        <v>8219</v>
      </c>
      <c r="C1666">
        <v>73</v>
      </c>
    </row>
    <row r="1667" spans="1:3" x14ac:dyDescent="0.35">
      <c r="A1667">
        <v>1666</v>
      </c>
      <c r="B1667" t="s">
        <v>8219</v>
      </c>
      <c r="C1667">
        <v>49</v>
      </c>
    </row>
    <row r="1668" spans="1:3" x14ac:dyDescent="0.35">
      <c r="A1668">
        <v>1667</v>
      </c>
      <c r="B1668" t="s">
        <v>8219</v>
      </c>
      <c r="C1668">
        <v>134</v>
      </c>
    </row>
    <row r="1669" spans="1:3" x14ac:dyDescent="0.35">
      <c r="A1669">
        <v>1668</v>
      </c>
      <c r="B1669" t="s">
        <v>8219</v>
      </c>
      <c r="C1669">
        <v>68</v>
      </c>
    </row>
    <row r="1670" spans="1:3" x14ac:dyDescent="0.35">
      <c r="A1670">
        <v>1669</v>
      </c>
      <c r="B1670" t="s">
        <v>8219</v>
      </c>
      <c r="C1670">
        <v>49</v>
      </c>
    </row>
    <row r="1671" spans="1:3" x14ac:dyDescent="0.35">
      <c r="A1671">
        <v>1670</v>
      </c>
      <c r="B1671" t="s">
        <v>8219</v>
      </c>
      <c r="C1671">
        <v>63</v>
      </c>
    </row>
    <row r="1672" spans="1:3" x14ac:dyDescent="0.35">
      <c r="A1672">
        <v>1671</v>
      </c>
      <c r="B1672" t="s">
        <v>8219</v>
      </c>
      <c r="C1672">
        <v>163</v>
      </c>
    </row>
    <row r="1673" spans="1:3" x14ac:dyDescent="0.35">
      <c r="A1673">
        <v>1672</v>
      </c>
      <c r="B1673" t="s">
        <v>8219</v>
      </c>
      <c r="C1673">
        <v>288</v>
      </c>
    </row>
    <row r="1674" spans="1:3" x14ac:dyDescent="0.35">
      <c r="A1674">
        <v>1673</v>
      </c>
      <c r="B1674" t="s">
        <v>8219</v>
      </c>
      <c r="C1674">
        <v>42</v>
      </c>
    </row>
    <row r="1675" spans="1:3" x14ac:dyDescent="0.35">
      <c r="A1675">
        <v>1674</v>
      </c>
      <c r="B1675" t="s">
        <v>8219</v>
      </c>
      <c r="C1675">
        <v>70</v>
      </c>
    </row>
    <row r="1676" spans="1:3" x14ac:dyDescent="0.35">
      <c r="A1676">
        <v>1675</v>
      </c>
      <c r="B1676" t="s">
        <v>8219</v>
      </c>
      <c r="C1676">
        <v>30</v>
      </c>
    </row>
    <row r="1677" spans="1:3" x14ac:dyDescent="0.35">
      <c r="A1677">
        <v>1676</v>
      </c>
      <c r="B1677" t="s">
        <v>8219</v>
      </c>
      <c r="C1677">
        <v>51</v>
      </c>
    </row>
    <row r="1678" spans="1:3" x14ac:dyDescent="0.35">
      <c r="A1678">
        <v>1677</v>
      </c>
      <c r="B1678" t="s">
        <v>8219</v>
      </c>
      <c r="C1678">
        <v>145</v>
      </c>
    </row>
    <row r="1679" spans="1:3" x14ac:dyDescent="0.35">
      <c r="A1679">
        <v>1678</v>
      </c>
      <c r="B1679" t="s">
        <v>8219</v>
      </c>
      <c r="C1679">
        <v>21</v>
      </c>
    </row>
    <row r="1680" spans="1:3" x14ac:dyDescent="0.35">
      <c r="A1680">
        <v>1679</v>
      </c>
      <c r="B1680" t="s">
        <v>8219</v>
      </c>
      <c r="C1680">
        <v>286</v>
      </c>
    </row>
    <row r="1681" spans="1:3" x14ac:dyDescent="0.35">
      <c r="A1681">
        <v>1680</v>
      </c>
      <c r="B1681" t="s">
        <v>8219</v>
      </c>
      <c r="C1681">
        <v>12</v>
      </c>
    </row>
    <row r="1682" spans="1:3" x14ac:dyDescent="0.35">
      <c r="A1682">
        <v>1681</v>
      </c>
      <c r="B1682" t="s">
        <v>8219</v>
      </c>
      <c r="C1682">
        <v>100</v>
      </c>
    </row>
    <row r="1683" spans="1:3" x14ac:dyDescent="0.35">
      <c r="A1683">
        <v>1682</v>
      </c>
      <c r="B1683" t="s">
        <v>8219</v>
      </c>
      <c r="C1683">
        <v>100</v>
      </c>
    </row>
    <row r="1684" spans="1:3" x14ac:dyDescent="0.35">
      <c r="A1684">
        <v>1683</v>
      </c>
      <c r="B1684" t="s">
        <v>8219</v>
      </c>
      <c r="C1684">
        <v>34</v>
      </c>
    </row>
    <row r="1685" spans="1:3" x14ac:dyDescent="0.35">
      <c r="A1685">
        <v>1684</v>
      </c>
      <c r="B1685" t="s">
        <v>8219</v>
      </c>
      <c r="C1685">
        <v>63</v>
      </c>
    </row>
    <row r="1686" spans="1:3" x14ac:dyDescent="0.35">
      <c r="A1686">
        <v>1685</v>
      </c>
      <c r="B1686" t="s">
        <v>8219</v>
      </c>
      <c r="C1686">
        <v>30</v>
      </c>
    </row>
    <row r="1687" spans="1:3" x14ac:dyDescent="0.35">
      <c r="A1687">
        <v>1686</v>
      </c>
      <c r="B1687" t="s">
        <v>8219</v>
      </c>
      <c r="C1687">
        <v>47</v>
      </c>
    </row>
    <row r="1688" spans="1:3" x14ac:dyDescent="0.35">
      <c r="A1688">
        <v>1687</v>
      </c>
      <c r="B1688" t="s">
        <v>8219</v>
      </c>
      <c r="C1688">
        <v>237</v>
      </c>
    </row>
    <row r="1689" spans="1:3" x14ac:dyDescent="0.35">
      <c r="A1689">
        <v>1688</v>
      </c>
      <c r="B1689" t="s">
        <v>8219</v>
      </c>
      <c r="C1689">
        <v>47</v>
      </c>
    </row>
    <row r="1690" spans="1:3" x14ac:dyDescent="0.35">
      <c r="A1690">
        <v>1689</v>
      </c>
      <c r="B1690" t="s">
        <v>8219</v>
      </c>
      <c r="C1690">
        <v>15</v>
      </c>
    </row>
    <row r="1691" spans="1:3" x14ac:dyDescent="0.35">
      <c r="A1691">
        <v>1690</v>
      </c>
      <c r="B1691" t="s">
        <v>8219</v>
      </c>
      <c r="C1691">
        <v>81</v>
      </c>
    </row>
    <row r="1692" spans="1:3" x14ac:dyDescent="0.35">
      <c r="A1692">
        <v>1691</v>
      </c>
      <c r="B1692" t="s">
        <v>8219</v>
      </c>
      <c r="C1692">
        <v>122</v>
      </c>
    </row>
    <row r="1693" spans="1:3" x14ac:dyDescent="0.35">
      <c r="A1693">
        <v>1692</v>
      </c>
      <c r="B1693" t="s">
        <v>8219</v>
      </c>
      <c r="C1693">
        <v>34</v>
      </c>
    </row>
    <row r="1694" spans="1:3" x14ac:dyDescent="0.35">
      <c r="A1694">
        <v>1693</v>
      </c>
      <c r="B1694" t="s">
        <v>8219</v>
      </c>
      <c r="C1694">
        <v>207</v>
      </c>
    </row>
    <row r="1695" spans="1:3" x14ac:dyDescent="0.35">
      <c r="A1695">
        <v>1694</v>
      </c>
      <c r="B1695" t="s">
        <v>8219</v>
      </c>
      <c r="C1695">
        <v>25</v>
      </c>
    </row>
    <row r="1696" spans="1:3" x14ac:dyDescent="0.35">
      <c r="A1696">
        <v>1695</v>
      </c>
      <c r="B1696" t="s">
        <v>8219</v>
      </c>
      <c r="C1696">
        <v>72</v>
      </c>
    </row>
    <row r="1697" spans="1:3" x14ac:dyDescent="0.35">
      <c r="A1697">
        <v>1696</v>
      </c>
      <c r="B1697" t="s">
        <v>8219</v>
      </c>
      <c r="C1697">
        <v>14</v>
      </c>
    </row>
    <row r="1698" spans="1:3" x14ac:dyDescent="0.35">
      <c r="A1698">
        <v>1697</v>
      </c>
      <c r="B1698" t="s">
        <v>8219</v>
      </c>
      <c r="C1698">
        <v>15</v>
      </c>
    </row>
    <row r="1699" spans="1:3" x14ac:dyDescent="0.35">
      <c r="A1699">
        <v>1698</v>
      </c>
      <c r="B1699" t="s">
        <v>8219</v>
      </c>
      <c r="C1699">
        <v>91</v>
      </c>
    </row>
    <row r="1700" spans="1:3" x14ac:dyDescent="0.35">
      <c r="A1700">
        <v>1699</v>
      </c>
      <c r="B1700" t="s">
        <v>8219</v>
      </c>
      <c r="C1700">
        <v>24</v>
      </c>
    </row>
    <row r="1701" spans="1:3" x14ac:dyDescent="0.35">
      <c r="A1701">
        <v>1700</v>
      </c>
      <c r="B1701" t="s">
        <v>8219</v>
      </c>
      <c r="C1701">
        <v>27</v>
      </c>
    </row>
    <row r="1702" spans="1:3" x14ac:dyDescent="0.35">
      <c r="A1702">
        <v>1701</v>
      </c>
      <c r="B1702" t="s">
        <v>8219</v>
      </c>
      <c r="C1702">
        <v>47</v>
      </c>
    </row>
    <row r="1703" spans="1:3" x14ac:dyDescent="0.35">
      <c r="A1703">
        <v>1702</v>
      </c>
      <c r="B1703" t="s">
        <v>8219</v>
      </c>
      <c r="C1703">
        <v>44</v>
      </c>
    </row>
    <row r="1704" spans="1:3" x14ac:dyDescent="0.35">
      <c r="A1704">
        <v>1703</v>
      </c>
      <c r="B1704" t="s">
        <v>8219</v>
      </c>
      <c r="C1704">
        <v>72</v>
      </c>
    </row>
    <row r="1705" spans="1:3" x14ac:dyDescent="0.35">
      <c r="A1705">
        <v>1704</v>
      </c>
      <c r="B1705" t="s">
        <v>8219</v>
      </c>
      <c r="C1705">
        <v>63</v>
      </c>
    </row>
    <row r="1706" spans="1:3" x14ac:dyDescent="0.35">
      <c r="A1706">
        <v>1705</v>
      </c>
      <c r="B1706" t="s">
        <v>8219</v>
      </c>
      <c r="C1706">
        <v>88</v>
      </c>
    </row>
    <row r="1707" spans="1:3" x14ac:dyDescent="0.35">
      <c r="A1707">
        <v>1706</v>
      </c>
      <c r="B1707" t="s">
        <v>8219</v>
      </c>
      <c r="C1707">
        <v>70</v>
      </c>
    </row>
    <row r="1708" spans="1:3" x14ac:dyDescent="0.35">
      <c r="A1708">
        <v>1707</v>
      </c>
      <c r="B1708" t="s">
        <v>8219</v>
      </c>
      <c r="C1708">
        <v>50</v>
      </c>
    </row>
    <row r="1709" spans="1:3" x14ac:dyDescent="0.35">
      <c r="A1709">
        <v>1708</v>
      </c>
      <c r="B1709" t="s">
        <v>8219</v>
      </c>
      <c r="C1709">
        <v>35</v>
      </c>
    </row>
    <row r="1710" spans="1:3" x14ac:dyDescent="0.35">
      <c r="A1710">
        <v>1709</v>
      </c>
      <c r="B1710" t="s">
        <v>8219</v>
      </c>
      <c r="C1710">
        <v>175</v>
      </c>
    </row>
    <row r="1711" spans="1:3" x14ac:dyDescent="0.35">
      <c r="A1711">
        <v>1710</v>
      </c>
      <c r="B1711" t="s">
        <v>8219</v>
      </c>
      <c r="C1711">
        <v>20</v>
      </c>
    </row>
    <row r="1712" spans="1:3" x14ac:dyDescent="0.35">
      <c r="A1712">
        <v>1711</v>
      </c>
      <c r="B1712" t="s">
        <v>8219</v>
      </c>
      <c r="C1712">
        <v>54</v>
      </c>
    </row>
    <row r="1713" spans="1:3" x14ac:dyDescent="0.35">
      <c r="A1713">
        <v>1712</v>
      </c>
      <c r="B1713" t="s">
        <v>8219</v>
      </c>
      <c r="C1713">
        <v>20</v>
      </c>
    </row>
    <row r="1714" spans="1:3" x14ac:dyDescent="0.35">
      <c r="A1714">
        <v>1713</v>
      </c>
      <c r="B1714" t="s">
        <v>8219</v>
      </c>
      <c r="C1714">
        <v>57</v>
      </c>
    </row>
    <row r="1715" spans="1:3" x14ac:dyDescent="0.35">
      <c r="A1715">
        <v>1714</v>
      </c>
      <c r="B1715" t="s">
        <v>8219</v>
      </c>
      <c r="C1715">
        <v>31</v>
      </c>
    </row>
    <row r="1716" spans="1:3" x14ac:dyDescent="0.35">
      <c r="A1716">
        <v>1715</v>
      </c>
      <c r="B1716" t="s">
        <v>8219</v>
      </c>
      <c r="C1716">
        <v>31</v>
      </c>
    </row>
    <row r="1717" spans="1:3" x14ac:dyDescent="0.35">
      <c r="A1717">
        <v>1716</v>
      </c>
      <c r="B1717" t="s">
        <v>8219</v>
      </c>
      <c r="C1717">
        <v>45</v>
      </c>
    </row>
    <row r="1718" spans="1:3" x14ac:dyDescent="0.35">
      <c r="A1718">
        <v>1717</v>
      </c>
      <c r="B1718" t="s">
        <v>8219</v>
      </c>
      <c r="C1718">
        <v>41</v>
      </c>
    </row>
    <row r="1719" spans="1:3" x14ac:dyDescent="0.35">
      <c r="A1719">
        <v>1718</v>
      </c>
      <c r="B1719" t="s">
        <v>8219</v>
      </c>
      <c r="C1719">
        <v>29</v>
      </c>
    </row>
    <row r="1720" spans="1:3" x14ac:dyDescent="0.35">
      <c r="A1720">
        <v>1719</v>
      </c>
      <c r="B1720" t="s">
        <v>8219</v>
      </c>
      <c r="C1720">
        <v>58</v>
      </c>
    </row>
    <row r="1721" spans="1:3" x14ac:dyDescent="0.35">
      <c r="A1721">
        <v>1720</v>
      </c>
      <c r="B1721" t="s">
        <v>8219</v>
      </c>
      <c r="C1721">
        <v>89</v>
      </c>
    </row>
    <row r="1722" spans="1:3" x14ac:dyDescent="0.35">
      <c r="A1722">
        <v>1721</v>
      </c>
      <c r="B1722" t="s">
        <v>8219</v>
      </c>
      <c r="C1722">
        <v>125</v>
      </c>
    </row>
    <row r="1723" spans="1:3" x14ac:dyDescent="0.35">
      <c r="A1723">
        <v>1722</v>
      </c>
      <c r="B1723" t="s">
        <v>8219</v>
      </c>
      <c r="C1723">
        <v>18</v>
      </c>
    </row>
    <row r="1724" spans="1:3" x14ac:dyDescent="0.35">
      <c r="A1724">
        <v>1723</v>
      </c>
      <c r="B1724" t="s">
        <v>8219</v>
      </c>
      <c r="C1724">
        <v>32</v>
      </c>
    </row>
    <row r="1725" spans="1:3" x14ac:dyDescent="0.35">
      <c r="A1725">
        <v>1724</v>
      </c>
      <c r="B1725" t="s">
        <v>8219</v>
      </c>
      <c r="C1725">
        <v>16</v>
      </c>
    </row>
    <row r="1726" spans="1:3" x14ac:dyDescent="0.35">
      <c r="A1726">
        <v>1725</v>
      </c>
      <c r="B1726" t="s">
        <v>8219</v>
      </c>
      <c r="C1726">
        <v>38</v>
      </c>
    </row>
    <row r="1727" spans="1:3" x14ac:dyDescent="0.35">
      <c r="A1727">
        <v>1726</v>
      </c>
      <c r="B1727" t="s">
        <v>8219</v>
      </c>
      <c r="C1727">
        <v>15</v>
      </c>
    </row>
    <row r="1728" spans="1:3" x14ac:dyDescent="0.35">
      <c r="A1728">
        <v>1727</v>
      </c>
      <c r="B1728" t="s">
        <v>8219</v>
      </c>
      <c r="C1728">
        <v>23</v>
      </c>
    </row>
    <row r="1729" spans="1:3" x14ac:dyDescent="0.35">
      <c r="A1729">
        <v>1728</v>
      </c>
      <c r="B1729" t="s">
        <v>8219</v>
      </c>
      <c r="C1729">
        <v>49</v>
      </c>
    </row>
    <row r="1730" spans="1:3" x14ac:dyDescent="0.35">
      <c r="A1730">
        <v>1729</v>
      </c>
      <c r="B1730" t="s">
        <v>8219</v>
      </c>
      <c r="C1730">
        <v>10</v>
      </c>
    </row>
    <row r="1731" spans="1:3" x14ac:dyDescent="0.35">
      <c r="A1731">
        <v>1730</v>
      </c>
      <c r="B1731" t="s">
        <v>8219</v>
      </c>
      <c r="C1731">
        <v>15</v>
      </c>
    </row>
    <row r="1732" spans="1:3" x14ac:dyDescent="0.35">
      <c r="A1732">
        <v>1731</v>
      </c>
      <c r="B1732" t="s">
        <v>8219</v>
      </c>
      <c r="C1732">
        <v>57</v>
      </c>
    </row>
    <row r="1733" spans="1:3" x14ac:dyDescent="0.35">
      <c r="A1733">
        <v>1732</v>
      </c>
      <c r="B1733" t="s">
        <v>8219</v>
      </c>
      <c r="C1733">
        <v>33</v>
      </c>
    </row>
    <row r="1734" spans="1:3" x14ac:dyDescent="0.35">
      <c r="A1734">
        <v>1733</v>
      </c>
      <c r="B1734" t="s">
        <v>8219</v>
      </c>
      <c r="C1734">
        <v>9</v>
      </c>
    </row>
    <row r="1735" spans="1:3" x14ac:dyDescent="0.35">
      <c r="A1735">
        <v>1734</v>
      </c>
      <c r="B1735" t="s">
        <v>8219</v>
      </c>
      <c r="C1735">
        <v>26</v>
      </c>
    </row>
    <row r="1736" spans="1:3" x14ac:dyDescent="0.35">
      <c r="A1736">
        <v>1735</v>
      </c>
      <c r="B1736" t="s">
        <v>8219</v>
      </c>
      <c r="C1736">
        <v>69</v>
      </c>
    </row>
    <row r="1737" spans="1:3" x14ac:dyDescent="0.35">
      <c r="A1737">
        <v>1736</v>
      </c>
      <c r="B1737" t="s">
        <v>8219</v>
      </c>
      <c r="C1737">
        <v>65</v>
      </c>
    </row>
    <row r="1738" spans="1:3" x14ac:dyDescent="0.35">
      <c r="A1738">
        <v>1737</v>
      </c>
      <c r="B1738" t="s">
        <v>8219</v>
      </c>
      <c r="C1738">
        <v>83</v>
      </c>
    </row>
    <row r="1739" spans="1:3" x14ac:dyDescent="0.35">
      <c r="A1739">
        <v>1738</v>
      </c>
      <c r="B1739" t="s">
        <v>8219</v>
      </c>
      <c r="C1739">
        <v>111</v>
      </c>
    </row>
    <row r="1740" spans="1:3" x14ac:dyDescent="0.35">
      <c r="A1740">
        <v>1739</v>
      </c>
      <c r="B1740" t="s">
        <v>8219</v>
      </c>
      <c r="C1740">
        <v>46</v>
      </c>
    </row>
    <row r="1741" spans="1:3" x14ac:dyDescent="0.35">
      <c r="A1741">
        <v>1740</v>
      </c>
      <c r="B1741" t="s">
        <v>8219</v>
      </c>
      <c r="C1741">
        <v>63</v>
      </c>
    </row>
    <row r="1742" spans="1:3" x14ac:dyDescent="0.35">
      <c r="A1742">
        <v>1741</v>
      </c>
      <c r="B1742" t="s">
        <v>8219</v>
      </c>
      <c r="C1742">
        <v>9</v>
      </c>
    </row>
    <row r="1743" spans="1:3" x14ac:dyDescent="0.35">
      <c r="A1743">
        <v>1742</v>
      </c>
      <c r="B1743" t="s">
        <v>8219</v>
      </c>
      <c r="C1743">
        <v>34</v>
      </c>
    </row>
    <row r="1744" spans="1:3" x14ac:dyDescent="0.35">
      <c r="A1744">
        <v>1743</v>
      </c>
      <c r="B1744" t="s">
        <v>8219</v>
      </c>
      <c r="C1744">
        <v>112</v>
      </c>
    </row>
    <row r="1745" spans="1:3" x14ac:dyDescent="0.35">
      <c r="A1745">
        <v>1744</v>
      </c>
      <c r="B1745" t="s">
        <v>8219</v>
      </c>
      <c r="C1745">
        <v>47</v>
      </c>
    </row>
    <row r="1746" spans="1:3" x14ac:dyDescent="0.35">
      <c r="A1746">
        <v>1745</v>
      </c>
      <c r="B1746" t="s">
        <v>8219</v>
      </c>
      <c r="C1746">
        <v>38</v>
      </c>
    </row>
    <row r="1747" spans="1:3" x14ac:dyDescent="0.35">
      <c r="A1747">
        <v>1746</v>
      </c>
      <c r="B1747" t="s">
        <v>8219</v>
      </c>
      <c r="C1747">
        <v>28</v>
      </c>
    </row>
    <row r="1748" spans="1:3" x14ac:dyDescent="0.35">
      <c r="A1748">
        <v>1747</v>
      </c>
      <c r="B1748" t="s">
        <v>8219</v>
      </c>
      <c r="C1748">
        <v>78</v>
      </c>
    </row>
    <row r="1749" spans="1:3" x14ac:dyDescent="0.35">
      <c r="A1749">
        <v>1748</v>
      </c>
      <c r="B1749" t="s">
        <v>8219</v>
      </c>
      <c r="C1749">
        <v>23</v>
      </c>
    </row>
    <row r="1750" spans="1:3" x14ac:dyDescent="0.35">
      <c r="A1750">
        <v>1749</v>
      </c>
      <c r="B1750" t="s">
        <v>8219</v>
      </c>
      <c r="C1750">
        <v>40</v>
      </c>
    </row>
    <row r="1751" spans="1:3" x14ac:dyDescent="0.35">
      <c r="A1751">
        <v>1750</v>
      </c>
      <c r="B1751" t="s">
        <v>8219</v>
      </c>
      <c r="C1751">
        <v>13</v>
      </c>
    </row>
    <row r="1752" spans="1:3" x14ac:dyDescent="0.35">
      <c r="A1752">
        <v>1751</v>
      </c>
      <c r="B1752" t="s">
        <v>8219</v>
      </c>
      <c r="C1752">
        <v>18</v>
      </c>
    </row>
    <row r="1753" spans="1:3" x14ac:dyDescent="0.35">
      <c r="A1753">
        <v>1752</v>
      </c>
      <c r="B1753" t="s">
        <v>8219</v>
      </c>
      <c r="C1753">
        <v>22</v>
      </c>
    </row>
    <row r="1754" spans="1:3" x14ac:dyDescent="0.35">
      <c r="A1754">
        <v>1753</v>
      </c>
      <c r="B1754" t="s">
        <v>8219</v>
      </c>
      <c r="C1754">
        <v>79</v>
      </c>
    </row>
    <row r="1755" spans="1:3" x14ac:dyDescent="0.35">
      <c r="A1755">
        <v>1754</v>
      </c>
      <c r="B1755" t="s">
        <v>8219</v>
      </c>
      <c r="C1755">
        <v>14</v>
      </c>
    </row>
    <row r="1756" spans="1:3" x14ac:dyDescent="0.35">
      <c r="A1756">
        <v>1755</v>
      </c>
      <c r="B1756" t="s">
        <v>8219</v>
      </c>
      <c r="C1756">
        <v>51</v>
      </c>
    </row>
    <row r="1757" spans="1:3" x14ac:dyDescent="0.35">
      <c r="A1757">
        <v>1756</v>
      </c>
      <c r="B1757" t="s">
        <v>8219</v>
      </c>
      <c r="C1757">
        <v>54</v>
      </c>
    </row>
    <row r="1758" spans="1:3" x14ac:dyDescent="0.35">
      <c r="A1758">
        <v>1757</v>
      </c>
      <c r="B1758" t="s">
        <v>8219</v>
      </c>
      <c r="C1758">
        <v>70</v>
      </c>
    </row>
    <row r="1759" spans="1:3" x14ac:dyDescent="0.35">
      <c r="A1759">
        <v>1758</v>
      </c>
      <c r="B1759" t="s">
        <v>8219</v>
      </c>
      <c r="C1759">
        <v>44</v>
      </c>
    </row>
    <row r="1760" spans="1:3" x14ac:dyDescent="0.35">
      <c r="A1760">
        <v>1759</v>
      </c>
      <c r="B1760" t="s">
        <v>8219</v>
      </c>
      <c r="C1760">
        <v>55</v>
      </c>
    </row>
    <row r="1761" spans="1:3" x14ac:dyDescent="0.35">
      <c r="A1761">
        <v>1760</v>
      </c>
      <c r="B1761" t="s">
        <v>8219</v>
      </c>
      <c r="C1761">
        <v>15</v>
      </c>
    </row>
    <row r="1762" spans="1:3" x14ac:dyDescent="0.35">
      <c r="A1762">
        <v>1761</v>
      </c>
      <c r="B1762" t="s">
        <v>8219</v>
      </c>
      <c r="C1762">
        <v>27</v>
      </c>
    </row>
    <row r="1763" spans="1:3" x14ac:dyDescent="0.35">
      <c r="A1763">
        <v>1762</v>
      </c>
      <c r="B1763" t="s">
        <v>8219</v>
      </c>
      <c r="C1763">
        <v>21</v>
      </c>
    </row>
    <row r="1764" spans="1:3" x14ac:dyDescent="0.35">
      <c r="A1764">
        <v>1763</v>
      </c>
      <c r="B1764" t="s">
        <v>8219</v>
      </c>
      <c r="C1764">
        <v>162</v>
      </c>
    </row>
    <row r="1765" spans="1:3" x14ac:dyDescent="0.35">
      <c r="A1765">
        <v>1764</v>
      </c>
      <c r="B1765" t="s">
        <v>8219</v>
      </c>
      <c r="C1765">
        <v>23</v>
      </c>
    </row>
    <row r="1766" spans="1:3" x14ac:dyDescent="0.35">
      <c r="A1766">
        <v>1765</v>
      </c>
      <c r="B1766" t="s">
        <v>8219</v>
      </c>
      <c r="C1766">
        <v>72</v>
      </c>
    </row>
    <row r="1767" spans="1:3" x14ac:dyDescent="0.35">
      <c r="A1767">
        <v>1766</v>
      </c>
      <c r="B1767" t="s">
        <v>8219</v>
      </c>
      <c r="C1767">
        <v>68</v>
      </c>
    </row>
    <row r="1768" spans="1:3" x14ac:dyDescent="0.35">
      <c r="A1768">
        <v>1767</v>
      </c>
      <c r="B1768" t="s">
        <v>8219</v>
      </c>
      <c r="C1768">
        <v>20</v>
      </c>
    </row>
    <row r="1769" spans="1:3" x14ac:dyDescent="0.35">
      <c r="A1769">
        <v>1768</v>
      </c>
      <c r="B1769" t="s">
        <v>8219</v>
      </c>
      <c r="C1769">
        <v>26</v>
      </c>
    </row>
    <row r="1770" spans="1:3" x14ac:dyDescent="0.35">
      <c r="A1770">
        <v>1769</v>
      </c>
      <c r="B1770" t="s">
        <v>8219</v>
      </c>
      <c r="C1770">
        <v>72</v>
      </c>
    </row>
    <row r="1771" spans="1:3" x14ac:dyDescent="0.35">
      <c r="A1771">
        <v>1770</v>
      </c>
      <c r="B1771" t="s">
        <v>8219</v>
      </c>
      <c r="C1771">
        <v>3</v>
      </c>
    </row>
    <row r="1772" spans="1:3" x14ac:dyDescent="0.35">
      <c r="A1772">
        <v>1771</v>
      </c>
      <c r="B1772" t="s">
        <v>8219</v>
      </c>
      <c r="C1772">
        <v>18</v>
      </c>
    </row>
    <row r="1773" spans="1:3" x14ac:dyDescent="0.35">
      <c r="A1773">
        <v>1772</v>
      </c>
      <c r="B1773" t="s">
        <v>8219</v>
      </c>
      <c r="C1773">
        <v>30</v>
      </c>
    </row>
    <row r="1774" spans="1:3" x14ac:dyDescent="0.35">
      <c r="A1774">
        <v>1773</v>
      </c>
      <c r="B1774" t="s">
        <v>8219</v>
      </c>
      <c r="C1774">
        <v>23</v>
      </c>
    </row>
    <row r="1775" spans="1:3" x14ac:dyDescent="0.35">
      <c r="A1775">
        <v>1774</v>
      </c>
      <c r="B1775" t="s">
        <v>8219</v>
      </c>
      <c r="C1775">
        <v>54</v>
      </c>
    </row>
    <row r="1776" spans="1:3" x14ac:dyDescent="0.35">
      <c r="A1776">
        <v>1775</v>
      </c>
      <c r="B1776" t="s">
        <v>8219</v>
      </c>
      <c r="C1776">
        <v>26</v>
      </c>
    </row>
    <row r="1777" spans="1:3" x14ac:dyDescent="0.35">
      <c r="A1777">
        <v>1776</v>
      </c>
      <c r="B1777" t="s">
        <v>8219</v>
      </c>
      <c r="C1777">
        <v>9</v>
      </c>
    </row>
    <row r="1778" spans="1:3" x14ac:dyDescent="0.35">
      <c r="A1778">
        <v>1777</v>
      </c>
      <c r="B1778" t="s">
        <v>8219</v>
      </c>
      <c r="C1778">
        <v>27</v>
      </c>
    </row>
    <row r="1779" spans="1:3" x14ac:dyDescent="0.35">
      <c r="A1779">
        <v>1778</v>
      </c>
      <c r="B1779" t="s">
        <v>8219</v>
      </c>
      <c r="C1779">
        <v>30</v>
      </c>
    </row>
    <row r="1780" spans="1:3" x14ac:dyDescent="0.35">
      <c r="A1780">
        <v>1779</v>
      </c>
      <c r="B1780" t="s">
        <v>8219</v>
      </c>
      <c r="C1780">
        <v>52</v>
      </c>
    </row>
    <row r="1781" spans="1:3" x14ac:dyDescent="0.35">
      <c r="A1781">
        <v>1780</v>
      </c>
      <c r="B1781" t="s">
        <v>8219</v>
      </c>
      <c r="C1781">
        <v>17</v>
      </c>
    </row>
    <row r="1782" spans="1:3" x14ac:dyDescent="0.35">
      <c r="A1782">
        <v>1781</v>
      </c>
      <c r="B1782" t="s">
        <v>8219</v>
      </c>
      <c r="C1782">
        <v>19</v>
      </c>
    </row>
    <row r="1783" spans="1:3" x14ac:dyDescent="0.35">
      <c r="A1783">
        <v>1782</v>
      </c>
      <c r="B1783" t="s">
        <v>8219</v>
      </c>
      <c r="C1783">
        <v>77</v>
      </c>
    </row>
    <row r="1784" spans="1:3" x14ac:dyDescent="0.35">
      <c r="A1784">
        <v>1783</v>
      </c>
      <c r="B1784" t="s">
        <v>8219</v>
      </c>
      <c r="C1784">
        <v>21</v>
      </c>
    </row>
    <row r="1785" spans="1:3" x14ac:dyDescent="0.35">
      <c r="A1785">
        <v>1784</v>
      </c>
      <c r="B1785" t="s">
        <v>8219</v>
      </c>
      <c r="C1785">
        <v>38</v>
      </c>
    </row>
    <row r="1786" spans="1:3" x14ac:dyDescent="0.35">
      <c r="A1786">
        <v>1785</v>
      </c>
      <c r="B1786" t="s">
        <v>8219</v>
      </c>
      <c r="C1786">
        <v>28</v>
      </c>
    </row>
    <row r="1787" spans="1:3" x14ac:dyDescent="0.35">
      <c r="A1787">
        <v>1786</v>
      </c>
      <c r="B1787" t="s">
        <v>8219</v>
      </c>
      <c r="C1787">
        <v>48</v>
      </c>
    </row>
    <row r="1788" spans="1:3" x14ac:dyDescent="0.35">
      <c r="A1788">
        <v>1787</v>
      </c>
      <c r="B1788" t="s">
        <v>8219</v>
      </c>
      <c r="C1788">
        <v>46</v>
      </c>
    </row>
    <row r="1789" spans="1:3" x14ac:dyDescent="0.35">
      <c r="A1789">
        <v>1788</v>
      </c>
      <c r="B1789" t="s">
        <v>8219</v>
      </c>
      <c r="C1789">
        <v>30</v>
      </c>
    </row>
    <row r="1790" spans="1:3" x14ac:dyDescent="0.35">
      <c r="A1790">
        <v>1789</v>
      </c>
      <c r="B1790" t="s">
        <v>8219</v>
      </c>
      <c r="C1790">
        <v>64</v>
      </c>
    </row>
    <row r="1791" spans="1:3" x14ac:dyDescent="0.35">
      <c r="A1791">
        <v>1790</v>
      </c>
      <c r="B1791" t="s">
        <v>8219</v>
      </c>
      <c r="C1791">
        <v>15</v>
      </c>
    </row>
    <row r="1792" spans="1:3" x14ac:dyDescent="0.35">
      <c r="A1792">
        <v>1791</v>
      </c>
      <c r="B1792" t="s">
        <v>8219</v>
      </c>
      <c r="C1792">
        <v>41</v>
      </c>
    </row>
    <row r="1793" spans="1:3" x14ac:dyDescent="0.35">
      <c r="A1793">
        <v>1792</v>
      </c>
      <c r="B1793" t="s">
        <v>8219</v>
      </c>
      <c r="C1793">
        <v>35</v>
      </c>
    </row>
    <row r="1794" spans="1:3" x14ac:dyDescent="0.35">
      <c r="A1794">
        <v>1793</v>
      </c>
      <c r="B1794" t="s">
        <v>8219</v>
      </c>
      <c r="C1794">
        <v>45</v>
      </c>
    </row>
    <row r="1795" spans="1:3" x14ac:dyDescent="0.35">
      <c r="A1795">
        <v>1794</v>
      </c>
      <c r="B1795" t="s">
        <v>8219</v>
      </c>
      <c r="C1795">
        <v>62</v>
      </c>
    </row>
    <row r="1796" spans="1:3" x14ac:dyDescent="0.35">
      <c r="A1796">
        <v>1795</v>
      </c>
      <c r="B1796" t="s">
        <v>8219</v>
      </c>
      <c r="C1796">
        <v>22</v>
      </c>
    </row>
    <row r="1797" spans="1:3" x14ac:dyDescent="0.35">
      <c r="A1797">
        <v>1796</v>
      </c>
      <c r="B1797" t="s">
        <v>8219</v>
      </c>
      <c r="C1797">
        <v>18</v>
      </c>
    </row>
    <row r="1798" spans="1:3" x14ac:dyDescent="0.35">
      <c r="A1798">
        <v>1797</v>
      </c>
      <c r="B1798" t="s">
        <v>8219</v>
      </c>
      <c r="C1798">
        <v>12</v>
      </c>
    </row>
    <row r="1799" spans="1:3" x14ac:dyDescent="0.35">
      <c r="A1799">
        <v>1798</v>
      </c>
      <c r="B1799" t="s">
        <v>8219</v>
      </c>
      <c r="C1799">
        <v>44</v>
      </c>
    </row>
    <row r="1800" spans="1:3" x14ac:dyDescent="0.35">
      <c r="A1800">
        <v>1799</v>
      </c>
      <c r="B1800" t="s">
        <v>8219</v>
      </c>
      <c r="C1800">
        <v>27</v>
      </c>
    </row>
    <row r="1801" spans="1:3" x14ac:dyDescent="0.35">
      <c r="A1801">
        <v>1800</v>
      </c>
      <c r="B1801" t="s">
        <v>8219</v>
      </c>
      <c r="C1801">
        <v>38</v>
      </c>
    </row>
    <row r="1802" spans="1:3" x14ac:dyDescent="0.35">
      <c r="A1802">
        <v>1801</v>
      </c>
      <c r="B1802" t="s">
        <v>8219</v>
      </c>
      <c r="C1802">
        <v>28</v>
      </c>
    </row>
    <row r="1803" spans="1:3" x14ac:dyDescent="0.35">
      <c r="A1803">
        <v>1802</v>
      </c>
      <c r="B1803" t="s">
        <v>8219</v>
      </c>
      <c r="C1803">
        <v>24</v>
      </c>
    </row>
    <row r="1804" spans="1:3" x14ac:dyDescent="0.35">
      <c r="A1804">
        <v>1803</v>
      </c>
      <c r="B1804" t="s">
        <v>8219</v>
      </c>
      <c r="C1804">
        <v>65</v>
      </c>
    </row>
    <row r="1805" spans="1:3" x14ac:dyDescent="0.35">
      <c r="A1805">
        <v>1804</v>
      </c>
      <c r="B1805" t="s">
        <v>8219</v>
      </c>
      <c r="C1805">
        <v>46</v>
      </c>
    </row>
    <row r="1806" spans="1:3" x14ac:dyDescent="0.35">
      <c r="A1806">
        <v>1805</v>
      </c>
      <c r="B1806" t="s">
        <v>8219</v>
      </c>
      <c r="C1806">
        <v>85</v>
      </c>
    </row>
    <row r="1807" spans="1:3" x14ac:dyDescent="0.35">
      <c r="A1807">
        <v>1806</v>
      </c>
      <c r="B1807" t="s">
        <v>8219</v>
      </c>
      <c r="C1807">
        <v>66</v>
      </c>
    </row>
    <row r="1808" spans="1:3" x14ac:dyDescent="0.35">
      <c r="A1808">
        <v>1807</v>
      </c>
      <c r="B1808" t="s">
        <v>8219</v>
      </c>
      <c r="C1808">
        <v>165</v>
      </c>
    </row>
    <row r="1809" spans="1:3" x14ac:dyDescent="0.35">
      <c r="A1809">
        <v>1808</v>
      </c>
      <c r="B1809" t="s">
        <v>8219</v>
      </c>
      <c r="C1809">
        <v>17</v>
      </c>
    </row>
    <row r="1810" spans="1:3" x14ac:dyDescent="0.35">
      <c r="A1810">
        <v>1809</v>
      </c>
      <c r="B1810" t="s">
        <v>8219</v>
      </c>
      <c r="C1810">
        <v>3</v>
      </c>
    </row>
    <row r="1811" spans="1:3" x14ac:dyDescent="0.35">
      <c r="A1811">
        <v>1810</v>
      </c>
      <c r="B1811" t="s">
        <v>8219</v>
      </c>
      <c r="C1811">
        <v>17</v>
      </c>
    </row>
    <row r="1812" spans="1:3" x14ac:dyDescent="0.35">
      <c r="A1812">
        <v>1811</v>
      </c>
      <c r="B1812" t="s">
        <v>8219</v>
      </c>
      <c r="C1812">
        <v>91</v>
      </c>
    </row>
    <row r="1813" spans="1:3" x14ac:dyDescent="0.35">
      <c r="A1813">
        <v>1812</v>
      </c>
      <c r="B1813" t="s">
        <v>8219</v>
      </c>
      <c r="C1813">
        <v>67</v>
      </c>
    </row>
    <row r="1814" spans="1:3" x14ac:dyDescent="0.35">
      <c r="A1814">
        <v>1813</v>
      </c>
      <c r="B1814" t="s">
        <v>8219</v>
      </c>
      <c r="C1814">
        <v>18</v>
      </c>
    </row>
    <row r="1815" spans="1:3" x14ac:dyDescent="0.35">
      <c r="A1815">
        <v>1814</v>
      </c>
      <c r="B1815" t="s">
        <v>8219</v>
      </c>
      <c r="C1815">
        <v>21</v>
      </c>
    </row>
    <row r="1816" spans="1:3" x14ac:dyDescent="0.35">
      <c r="A1816">
        <v>1815</v>
      </c>
      <c r="B1816" t="s">
        <v>8219</v>
      </c>
      <c r="C1816">
        <v>40</v>
      </c>
    </row>
    <row r="1817" spans="1:3" x14ac:dyDescent="0.35">
      <c r="A1817">
        <v>1816</v>
      </c>
      <c r="B1817" t="s">
        <v>8219</v>
      </c>
      <c r="C1817">
        <v>78</v>
      </c>
    </row>
    <row r="1818" spans="1:3" x14ac:dyDescent="0.35">
      <c r="A1818">
        <v>1817</v>
      </c>
      <c r="B1818" t="s">
        <v>8219</v>
      </c>
      <c r="C1818">
        <v>26</v>
      </c>
    </row>
    <row r="1819" spans="1:3" x14ac:dyDescent="0.35">
      <c r="A1819">
        <v>1818</v>
      </c>
      <c r="B1819" t="s">
        <v>8219</v>
      </c>
      <c r="C1819">
        <v>14</v>
      </c>
    </row>
    <row r="1820" spans="1:3" x14ac:dyDescent="0.35">
      <c r="A1820">
        <v>1819</v>
      </c>
      <c r="B1820" t="s">
        <v>8219</v>
      </c>
      <c r="C1820">
        <v>44</v>
      </c>
    </row>
    <row r="1821" spans="1:3" x14ac:dyDescent="0.35">
      <c r="A1821">
        <v>1820</v>
      </c>
      <c r="B1821" t="s">
        <v>8219</v>
      </c>
      <c r="C1821">
        <v>9</v>
      </c>
    </row>
    <row r="1822" spans="1:3" x14ac:dyDescent="0.35">
      <c r="A1822">
        <v>1821</v>
      </c>
      <c r="B1822" t="s">
        <v>8219</v>
      </c>
      <c r="C1822">
        <v>30</v>
      </c>
    </row>
    <row r="1823" spans="1:3" x14ac:dyDescent="0.35">
      <c r="A1823">
        <v>1822</v>
      </c>
      <c r="B1823" t="s">
        <v>8219</v>
      </c>
      <c r="C1823">
        <v>45</v>
      </c>
    </row>
    <row r="1824" spans="1:3" x14ac:dyDescent="0.35">
      <c r="A1824">
        <v>1823</v>
      </c>
      <c r="B1824" t="s">
        <v>8219</v>
      </c>
      <c r="C1824">
        <v>56</v>
      </c>
    </row>
    <row r="1825" spans="1:3" x14ac:dyDescent="0.35">
      <c r="A1825">
        <v>1824</v>
      </c>
      <c r="B1825" t="s">
        <v>8219</v>
      </c>
      <c r="C1825">
        <v>46</v>
      </c>
    </row>
    <row r="1826" spans="1:3" x14ac:dyDescent="0.35">
      <c r="A1826">
        <v>1825</v>
      </c>
      <c r="B1826" t="s">
        <v>8219</v>
      </c>
      <c r="C1826">
        <v>34</v>
      </c>
    </row>
    <row r="1827" spans="1:3" x14ac:dyDescent="0.35">
      <c r="A1827">
        <v>1826</v>
      </c>
      <c r="B1827" t="s">
        <v>8219</v>
      </c>
      <c r="C1827">
        <v>98</v>
      </c>
    </row>
    <row r="1828" spans="1:3" x14ac:dyDescent="0.35">
      <c r="A1828">
        <v>1827</v>
      </c>
      <c r="B1828" t="s">
        <v>8219</v>
      </c>
      <c r="C1828">
        <v>46</v>
      </c>
    </row>
    <row r="1829" spans="1:3" x14ac:dyDescent="0.35">
      <c r="A1829">
        <v>1828</v>
      </c>
      <c r="B1829" t="s">
        <v>8219</v>
      </c>
      <c r="C1829">
        <v>10</v>
      </c>
    </row>
    <row r="1830" spans="1:3" x14ac:dyDescent="0.35">
      <c r="A1830">
        <v>1829</v>
      </c>
      <c r="B1830" t="s">
        <v>8219</v>
      </c>
      <c r="C1830">
        <v>76</v>
      </c>
    </row>
    <row r="1831" spans="1:3" x14ac:dyDescent="0.35">
      <c r="A1831">
        <v>1830</v>
      </c>
      <c r="B1831" t="s">
        <v>8219</v>
      </c>
      <c r="C1831">
        <v>104</v>
      </c>
    </row>
    <row r="1832" spans="1:3" x14ac:dyDescent="0.35">
      <c r="A1832">
        <v>1831</v>
      </c>
      <c r="B1832" t="s">
        <v>8219</v>
      </c>
      <c r="C1832">
        <v>87</v>
      </c>
    </row>
    <row r="1833" spans="1:3" x14ac:dyDescent="0.35">
      <c r="A1833">
        <v>1832</v>
      </c>
      <c r="B1833" t="s">
        <v>8219</v>
      </c>
      <c r="C1833">
        <v>29</v>
      </c>
    </row>
    <row r="1834" spans="1:3" x14ac:dyDescent="0.35">
      <c r="A1834">
        <v>1833</v>
      </c>
      <c r="B1834" t="s">
        <v>8219</v>
      </c>
      <c r="C1834">
        <v>51</v>
      </c>
    </row>
    <row r="1835" spans="1:3" x14ac:dyDescent="0.35">
      <c r="A1835">
        <v>1834</v>
      </c>
      <c r="B1835" t="s">
        <v>8219</v>
      </c>
      <c r="C1835">
        <v>12</v>
      </c>
    </row>
    <row r="1836" spans="1:3" x14ac:dyDescent="0.35">
      <c r="A1836">
        <v>1835</v>
      </c>
      <c r="B1836" t="s">
        <v>8219</v>
      </c>
      <c r="C1836">
        <v>72</v>
      </c>
    </row>
    <row r="1837" spans="1:3" x14ac:dyDescent="0.35">
      <c r="A1837">
        <v>1836</v>
      </c>
      <c r="B1837" t="s">
        <v>8219</v>
      </c>
      <c r="C1837">
        <v>21</v>
      </c>
    </row>
    <row r="1838" spans="1:3" x14ac:dyDescent="0.35">
      <c r="A1838">
        <v>1837</v>
      </c>
      <c r="B1838" t="s">
        <v>8219</v>
      </c>
      <c r="C1838">
        <v>42</v>
      </c>
    </row>
    <row r="1839" spans="1:3" x14ac:dyDescent="0.35">
      <c r="A1839">
        <v>1838</v>
      </c>
      <c r="B1839" t="s">
        <v>8219</v>
      </c>
      <c r="C1839">
        <v>71</v>
      </c>
    </row>
    <row r="1840" spans="1:3" x14ac:dyDescent="0.35">
      <c r="A1840">
        <v>1839</v>
      </c>
      <c r="B1840" t="s">
        <v>8219</v>
      </c>
      <c r="C1840">
        <v>168</v>
      </c>
    </row>
    <row r="1841" spans="1:3" x14ac:dyDescent="0.35">
      <c r="A1841">
        <v>1840</v>
      </c>
      <c r="B1841" t="s">
        <v>8219</v>
      </c>
      <c r="C1841">
        <v>19</v>
      </c>
    </row>
    <row r="1842" spans="1:3" x14ac:dyDescent="0.35">
      <c r="A1842">
        <v>1841</v>
      </c>
      <c r="B1842" t="s">
        <v>8219</v>
      </c>
      <c r="C1842">
        <v>37</v>
      </c>
    </row>
    <row r="1843" spans="1:3" x14ac:dyDescent="0.35">
      <c r="A1843">
        <v>1842</v>
      </c>
      <c r="B1843" t="s">
        <v>8219</v>
      </c>
      <c r="C1843">
        <v>36</v>
      </c>
    </row>
    <row r="1844" spans="1:3" x14ac:dyDescent="0.35">
      <c r="A1844">
        <v>1843</v>
      </c>
      <c r="B1844" t="s">
        <v>8219</v>
      </c>
      <c r="C1844">
        <v>14</v>
      </c>
    </row>
    <row r="1845" spans="1:3" x14ac:dyDescent="0.35">
      <c r="A1845">
        <v>1844</v>
      </c>
      <c r="B1845" t="s">
        <v>8219</v>
      </c>
      <c r="C1845">
        <v>18</v>
      </c>
    </row>
    <row r="1846" spans="1:3" x14ac:dyDescent="0.35">
      <c r="A1846">
        <v>1845</v>
      </c>
      <c r="B1846" t="s">
        <v>8219</v>
      </c>
      <c r="C1846">
        <v>82</v>
      </c>
    </row>
    <row r="1847" spans="1:3" x14ac:dyDescent="0.35">
      <c r="A1847">
        <v>1846</v>
      </c>
      <c r="B1847" t="s">
        <v>8219</v>
      </c>
      <c r="C1847">
        <v>43</v>
      </c>
    </row>
    <row r="1848" spans="1:3" x14ac:dyDescent="0.35">
      <c r="A1848">
        <v>1847</v>
      </c>
      <c r="B1848" t="s">
        <v>8219</v>
      </c>
      <c r="C1848">
        <v>8</v>
      </c>
    </row>
    <row r="1849" spans="1:3" x14ac:dyDescent="0.35">
      <c r="A1849">
        <v>1848</v>
      </c>
      <c r="B1849" t="s">
        <v>8219</v>
      </c>
      <c r="C1849">
        <v>45</v>
      </c>
    </row>
    <row r="1850" spans="1:3" x14ac:dyDescent="0.35">
      <c r="A1850">
        <v>1849</v>
      </c>
      <c r="B1850" t="s">
        <v>8219</v>
      </c>
      <c r="C1850">
        <v>20</v>
      </c>
    </row>
    <row r="1851" spans="1:3" x14ac:dyDescent="0.35">
      <c r="A1851">
        <v>1850</v>
      </c>
      <c r="B1851" t="s">
        <v>8219</v>
      </c>
      <c r="C1851">
        <v>31</v>
      </c>
    </row>
    <row r="1852" spans="1:3" x14ac:dyDescent="0.35">
      <c r="A1852">
        <v>1851</v>
      </c>
      <c r="B1852" t="s">
        <v>8219</v>
      </c>
      <c r="C1852">
        <v>25</v>
      </c>
    </row>
    <row r="1853" spans="1:3" x14ac:dyDescent="0.35">
      <c r="A1853">
        <v>1852</v>
      </c>
      <c r="B1853" t="s">
        <v>8219</v>
      </c>
      <c r="C1853">
        <v>14</v>
      </c>
    </row>
    <row r="1854" spans="1:3" x14ac:dyDescent="0.35">
      <c r="A1854">
        <v>1853</v>
      </c>
      <c r="B1854" t="s">
        <v>8219</v>
      </c>
      <c r="C1854">
        <v>45</v>
      </c>
    </row>
    <row r="1855" spans="1:3" x14ac:dyDescent="0.35">
      <c r="A1855">
        <v>1854</v>
      </c>
      <c r="B1855" t="s">
        <v>8219</v>
      </c>
      <c r="C1855">
        <v>20</v>
      </c>
    </row>
    <row r="1856" spans="1:3" x14ac:dyDescent="0.35">
      <c r="A1856">
        <v>1855</v>
      </c>
      <c r="B1856" t="s">
        <v>8219</v>
      </c>
      <c r="C1856">
        <v>39</v>
      </c>
    </row>
    <row r="1857" spans="1:3" x14ac:dyDescent="0.35">
      <c r="A1857">
        <v>1856</v>
      </c>
      <c r="B1857" t="s">
        <v>8219</v>
      </c>
      <c r="C1857">
        <v>16</v>
      </c>
    </row>
    <row r="1858" spans="1:3" x14ac:dyDescent="0.35">
      <c r="A1858">
        <v>1857</v>
      </c>
      <c r="B1858" t="s">
        <v>8219</v>
      </c>
      <c r="C1858">
        <v>37</v>
      </c>
    </row>
    <row r="1859" spans="1:3" x14ac:dyDescent="0.35">
      <c r="A1859">
        <v>1858</v>
      </c>
      <c r="B1859" t="s">
        <v>8219</v>
      </c>
      <c r="C1859">
        <v>14</v>
      </c>
    </row>
    <row r="1860" spans="1:3" x14ac:dyDescent="0.35">
      <c r="A1860">
        <v>1859</v>
      </c>
      <c r="B1860" t="s">
        <v>8219</v>
      </c>
      <c r="C1860">
        <v>21</v>
      </c>
    </row>
    <row r="1861" spans="1:3" x14ac:dyDescent="0.35">
      <c r="A1861">
        <v>1860</v>
      </c>
      <c r="B1861" t="s">
        <v>8219</v>
      </c>
      <c r="C1861">
        <v>69</v>
      </c>
    </row>
    <row r="1862" spans="1:3" x14ac:dyDescent="0.35">
      <c r="A1862">
        <v>1861</v>
      </c>
      <c r="B1862" t="s">
        <v>8219</v>
      </c>
      <c r="C1862">
        <v>16</v>
      </c>
    </row>
    <row r="1863" spans="1:3" x14ac:dyDescent="0.35">
      <c r="A1863">
        <v>1862</v>
      </c>
      <c r="B1863" t="s">
        <v>8219</v>
      </c>
      <c r="C1863">
        <v>55</v>
      </c>
    </row>
    <row r="1864" spans="1:3" x14ac:dyDescent="0.35">
      <c r="A1864">
        <v>1863</v>
      </c>
      <c r="B1864" t="s">
        <v>8219</v>
      </c>
      <c r="C1864">
        <v>27</v>
      </c>
    </row>
    <row r="1865" spans="1:3" x14ac:dyDescent="0.35">
      <c r="A1865">
        <v>1864</v>
      </c>
      <c r="B1865" t="s">
        <v>8219</v>
      </c>
      <c r="C1865">
        <v>36</v>
      </c>
    </row>
    <row r="1866" spans="1:3" x14ac:dyDescent="0.35">
      <c r="A1866">
        <v>1865</v>
      </c>
      <c r="B1866" t="s">
        <v>8219</v>
      </c>
      <c r="C1866">
        <v>19</v>
      </c>
    </row>
    <row r="1867" spans="1:3" x14ac:dyDescent="0.35">
      <c r="A1867">
        <v>1866</v>
      </c>
      <c r="B1867" t="s">
        <v>8219</v>
      </c>
      <c r="C1867">
        <v>12</v>
      </c>
    </row>
    <row r="1868" spans="1:3" x14ac:dyDescent="0.35">
      <c r="A1868">
        <v>1867</v>
      </c>
      <c r="B1868" t="s">
        <v>8219</v>
      </c>
      <c r="C1868">
        <v>17</v>
      </c>
    </row>
    <row r="1869" spans="1:3" x14ac:dyDescent="0.35">
      <c r="A1869">
        <v>1868</v>
      </c>
      <c r="B1869" t="s">
        <v>8219</v>
      </c>
      <c r="C1869">
        <v>114</v>
      </c>
    </row>
    <row r="1870" spans="1:3" x14ac:dyDescent="0.35">
      <c r="A1870">
        <v>1869</v>
      </c>
      <c r="B1870" t="s">
        <v>8219</v>
      </c>
      <c r="C1870">
        <v>93</v>
      </c>
    </row>
    <row r="1871" spans="1:3" x14ac:dyDescent="0.35">
      <c r="A1871">
        <v>1870</v>
      </c>
      <c r="B1871" t="s">
        <v>8219</v>
      </c>
      <c r="C1871">
        <v>36</v>
      </c>
    </row>
    <row r="1872" spans="1:3" x14ac:dyDescent="0.35">
      <c r="A1872">
        <v>1871</v>
      </c>
      <c r="B1872" t="s">
        <v>8219</v>
      </c>
      <c r="C1872">
        <v>61</v>
      </c>
    </row>
    <row r="1873" spans="1:3" x14ac:dyDescent="0.35">
      <c r="A1873">
        <v>1872</v>
      </c>
      <c r="B1873" t="s">
        <v>8219</v>
      </c>
      <c r="C1873">
        <v>47</v>
      </c>
    </row>
    <row r="1874" spans="1:3" x14ac:dyDescent="0.35">
      <c r="A1874">
        <v>1873</v>
      </c>
      <c r="B1874" t="s">
        <v>8219</v>
      </c>
      <c r="C1874">
        <v>17</v>
      </c>
    </row>
    <row r="1875" spans="1:3" x14ac:dyDescent="0.35">
      <c r="A1875">
        <v>1874</v>
      </c>
      <c r="B1875" t="s">
        <v>8219</v>
      </c>
      <c r="C1875">
        <v>63</v>
      </c>
    </row>
    <row r="1876" spans="1:3" x14ac:dyDescent="0.35">
      <c r="A1876">
        <v>1875</v>
      </c>
      <c r="B1876" t="s">
        <v>8219</v>
      </c>
      <c r="C1876">
        <v>9</v>
      </c>
    </row>
    <row r="1877" spans="1:3" x14ac:dyDescent="0.35">
      <c r="A1877">
        <v>1876</v>
      </c>
      <c r="B1877" t="s">
        <v>8219</v>
      </c>
      <c r="C1877">
        <v>30</v>
      </c>
    </row>
    <row r="1878" spans="1:3" x14ac:dyDescent="0.35">
      <c r="A1878">
        <v>1877</v>
      </c>
      <c r="B1878" t="s">
        <v>8219</v>
      </c>
      <c r="C1878">
        <v>23</v>
      </c>
    </row>
    <row r="1879" spans="1:3" x14ac:dyDescent="0.35">
      <c r="A1879">
        <v>1878</v>
      </c>
      <c r="B1879" t="s">
        <v>8219</v>
      </c>
      <c r="C1879">
        <v>33</v>
      </c>
    </row>
    <row r="1880" spans="1:3" x14ac:dyDescent="0.35">
      <c r="A1880">
        <v>1879</v>
      </c>
      <c r="B1880" t="s">
        <v>8219</v>
      </c>
      <c r="C1880">
        <v>39</v>
      </c>
    </row>
    <row r="1881" spans="1:3" x14ac:dyDescent="0.35">
      <c r="A1881">
        <v>1880</v>
      </c>
      <c r="B1881" t="s">
        <v>8219</v>
      </c>
      <c r="C1881">
        <v>17</v>
      </c>
    </row>
    <row r="1882" spans="1:3" x14ac:dyDescent="0.35">
      <c r="A1882">
        <v>1881</v>
      </c>
      <c r="B1882" t="s">
        <v>8219</v>
      </c>
      <c r="C1882">
        <v>6</v>
      </c>
    </row>
    <row r="1883" spans="1:3" x14ac:dyDescent="0.35">
      <c r="A1883">
        <v>1882</v>
      </c>
      <c r="B1883" t="s">
        <v>8219</v>
      </c>
      <c r="C1883">
        <v>39</v>
      </c>
    </row>
    <row r="1884" spans="1:3" x14ac:dyDescent="0.35">
      <c r="A1884">
        <v>1883</v>
      </c>
      <c r="B1884" t="s">
        <v>8219</v>
      </c>
      <c r="C1884">
        <v>57</v>
      </c>
    </row>
    <row r="1885" spans="1:3" x14ac:dyDescent="0.35">
      <c r="A1885">
        <v>1884</v>
      </c>
      <c r="B1885" t="s">
        <v>8219</v>
      </c>
      <c r="C1885">
        <v>56</v>
      </c>
    </row>
    <row r="1886" spans="1:3" x14ac:dyDescent="0.35">
      <c r="A1886">
        <v>1885</v>
      </c>
      <c r="B1886" t="s">
        <v>8219</v>
      </c>
      <c r="C1886">
        <v>13</v>
      </c>
    </row>
    <row r="1887" spans="1:3" x14ac:dyDescent="0.35">
      <c r="A1887">
        <v>1886</v>
      </c>
      <c r="B1887" t="s">
        <v>8219</v>
      </c>
      <c r="C1887">
        <v>95</v>
      </c>
    </row>
    <row r="1888" spans="1:3" x14ac:dyDescent="0.35">
      <c r="A1888">
        <v>1887</v>
      </c>
      <c r="B1888" t="s">
        <v>8219</v>
      </c>
      <c r="C1888">
        <v>80</v>
      </c>
    </row>
    <row r="1889" spans="1:3" x14ac:dyDescent="0.35">
      <c r="A1889">
        <v>1888</v>
      </c>
      <c r="B1889" t="s">
        <v>8219</v>
      </c>
      <c r="C1889">
        <v>133</v>
      </c>
    </row>
    <row r="1890" spans="1:3" x14ac:dyDescent="0.35">
      <c r="A1890">
        <v>1889</v>
      </c>
      <c r="B1890" t="s">
        <v>8219</v>
      </c>
      <c r="C1890">
        <v>44</v>
      </c>
    </row>
    <row r="1891" spans="1:3" x14ac:dyDescent="0.35">
      <c r="A1891">
        <v>1890</v>
      </c>
      <c r="B1891" t="s">
        <v>8219</v>
      </c>
      <c r="C1891">
        <v>30</v>
      </c>
    </row>
    <row r="1892" spans="1:3" x14ac:dyDescent="0.35">
      <c r="A1892">
        <v>1891</v>
      </c>
      <c r="B1892" t="s">
        <v>8219</v>
      </c>
      <c r="C1892">
        <v>56</v>
      </c>
    </row>
    <row r="1893" spans="1:3" x14ac:dyDescent="0.35">
      <c r="A1893">
        <v>1892</v>
      </c>
      <c r="B1893" t="s">
        <v>8219</v>
      </c>
      <c r="C1893">
        <v>66</v>
      </c>
    </row>
    <row r="1894" spans="1:3" x14ac:dyDescent="0.35">
      <c r="A1894">
        <v>1893</v>
      </c>
      <c r="B1894" t="s">
        <v>8219</v>
      </c>
      <c r="C1894">
        <v>29</v>
      </c>
    </row>
    <row r="1895" spans="1:3" x14ac:dyDescent="0.35">
      <c r="A1895">
        <v>1894</v>
      </c>
      <c r="B1895" t="s">
        <v>8219</v>
      </c>
      <c r="C1895">
        <v>72</v>
      </c>
    </row>
    <row r="1896" spans="1:3" x14ac:dyDescent="0.35">
      <c r="A1896">
        <v>1895</v>
      </c>
      <c r="B1896" t="s">
        <v>8219</v>
      </c>
      <c r="C1896">
        <v>27</v>
      </c>
    </row>
    <row r="1897" spans="1:3" x14ac:dyDescent="0.35">
      <c r="A1897">
        <v>1896</v>
      </c>
      <c r="B1897" t="s">
        <v>8219</v>
      </c>
      <c r="C1897">
        <v>10</v>
      </c>
    </row>
    <row r="1898" spans="1:3" x14ac:dyDescent="0.35">
      <c r="A1898">
        <v>1897</v>
      </c>
      <c r="B1898" t="s">
        <v>8219</v>
      </c>
      <c r="C1898">
        <v>35</v>
      </c>
    </row>
    <row r="1899" spans="1:3" x14ac:dyDescent="0.35">
      <c r="A1899">
        <v>1898</v>
      </c>
      <c r="B1899" t="s">
        <v>8219</v>
      </c>
      <c r="C1899">
        <v>29</v>
      </c>
    </row>
    <row r="1900" spans="1:3" x14ac:dyDescent="0.35">
      <c r="A1900">
        <v>1899</v>
      </c>
      <c r="B1900" t="s">
        <v>8219</v>
      </c>
      <c r="C1900">
        <v>13</v>
      </c>
    </row>
    <row r="1901" spans="1:3" x14ac:dyDescent="0.35">
      <c r="A1901">
        <v>1900</v>
      </c>
      <c r="B1901" t="s">
        <v>8219</v>
      </c>
      <c r="C1901">
        <v>72</v>
      </c>
    </row>
    <row r="1902" spans="1:3" x14ac:dyDescent="0.35">
      <c r="A1902">
        <v>1901</v>
      </c>
      <c r="B1902" t="s">
        <v>8219</v>
      </c>
      <c r="C1902">
        <v>78</v>
      </c>
    </row>
    <row r="1903" spans="1:3" x14ac:dyDescent="0.35">
      <c r="A1903">
        <v>1902</v>
      </c>
      <c r="B1903" t="s">
        <v>8219</v>
      </c>
      <c r="C1903">
        <v>49</v>
      </c>
    </row>
    <row r="1904" spans="1:3" x14ac:dyDescent="0.35">
      <c r="A1904">
        <v>1903</v>
      </c>
      <c r="B1904" t="s">
        <v>8219</v>
      </c>
      <c r="C1904">
        <v>42</v>
      </c>
    </row>
    <row r="1905" spans="1:3" x14ac:dyDescent="0.35">
      <c r="A1905">
        <v>1904</v>
      </c>
      <c r="B1905" t="s">
        <v>8219</v>
      </c>
      <c r="C1905">
        <v>35</v>
      </c>
    </row>
    <row r="1906" spans="1:3" x14ac:dyDescent="0.35">
      <c r="A1906">
        <v>1905</v>
      </c>
      <c r="B1906" t="s">
        <v>8219</v>
      </c>
      <c r="C1906">
        <v>42</v>
      </c>
    </row>
    <row r="1907" spans="1:3" x14ac:dyDescent="0.35">
      <c r="A1907">
        <v>1906</v>
      </c>
      <c r="B1907" t="s">
        <v>8219</v>
      </c>
      <c r="C1907">
        <v>42</v>
      </c>
    </row>
    <row r="1908" spans="1:3" x14ac:dyDescent="0.35">
      <c r="A1908">
        <v>1907</v>
      </c>
      <c r="B1908" t="s">
        <v>8219</v>
      </c>
      <c r="C1908">
        <v>31</v>
      </c>
    </row>
    <row r="1909" spans="1:3" x14ac:dyDescent="0.35">
      <c r="A1909">
        <v>1908</v>
      </c>
      <c r="B1909" t="s">
        <v>8219</v>
      </c>
      <c r="C1909">
        <v>38</v>
      </c>
    </row>
    <row r="1910" spans="1:3" x14ac:dyDescent="0.35">
      <c r="A1910">
        <v>1909</v>
      </c>
      <c r="B1910" t="s">
        <v>8219</v>
      </c>
      <c r="C1910">
        <v>8</v>
      </c>
    </row>
    <row r="1911" spans="1:3" x14ac:dyDescent="0.35">
      <c r="A1911">
        <v>1910</v>
      </c>
      <c r="B1911" t="s">
        <v>8219</v>
      </c>
      <c r="C1911">
        <v>39</v>
      </c>
    </row>
    <row r="1912" spans="1:3" x14ac:dyDescent="0.35">
      <c r="A1912">
        <v>1911</v>
      </c>
      <c r="B1912" t="s">
        <v>8219</v>
      </c>
      <c r="C1912">
        <v>29</v>
      </c>
    </row>
    <row r="1913" spans="1:3" x14ac:dyDescent="0.35">
      <c r="A1913">
        <v>1912</v>
      </c>
      <c r="B1913" t="s">
        <v>8219</v>
      </c>
      <c r="C1913">
        <v>72</v>
      </c>
    </row>
    <row r="1914" spans="1:3" x14ac:dyDescent="0.35">
      <c r="A1914">
        <v>1913</v>
      </c>
      <c r="B1914" t="s">
        <v>8219</v>
      </c>
      <c r="C1914">
        <v>15</v>
      </c>
    </row>
    <row r="1915" spans="1:3" x14ac:dyDescent="0.35">
      <c r="A1915">
        <v>1914</v>
      </c>
      <c r="B1915" t="s">
        <v>8219</v>
      </c>
      <c r="C1915">
        <v>33</v>
      </c>
    </row>
    <row r="1916" spans="1:3" x14ac:dyDescent="0.35">
      <c r="A1916">
        <v>1915</v>
      </c>
      <c r="B1916" t="s">
        <v>8219</v>
      </c>
      <c r="C1916">
        <v>15</v>
      </c>
    </row>
    <row r="1917" spans="1:3" x14ac:dyDescent="0.35">
      <c r="A1917">
        <v>1916</v>
      </c>
      <c r="B1917" t="s">
        <v>8219</v>
      </c>
      <c r="C1917">
        <v>19</v>
      </c>
    </row>
    <row r="1918" spans="1:3" x14ac:dyDescent="0.35">
      <c r="A1918">
        <v>1917</v>
      </c>
      <c r="B1918" t="s">
        <v>8219</v>
      </c>
      <c r="C1918">
        <v>17</v>
      </c>
    </row>
    <row r="1919" spans="1:3" x14ac:dyDescent="0.35">
      <c r="A1919">
        <v>1918</v>
      </c>
      <c r="B1919" t="s">
        <v>8219</v>
      </c>
      <c r="C1919">
        <v>44</v>
      </c>
    </row>
    <row r="1920" spans="1:3" x14ac:dyDescent="0.35">
      <c r="A1920">
        <v>1919</v>
      </c>
      <c r="B1920" t="s">
        <v>8219</v>
      </c>
      <c r="C1920">
        <v>10</v>
      </c>
    </row>
    <row r="1921" spans="1:3" x14ac:dyDescent="0.35">
      <c r="A1921">
        <v>1920</v>
      </c>
      <c r="B1921" t="s">
        <v>8219</v>
      </c>
      <c r="C1921">
        <v>46</v>
      </c>
    </row>
    <row r="1922" spans="1:3" x14ac:dyDescent="0.35">
      <c r="A1922">
        <v>1921</v>
      </c>
      <c r="B1922" t="s">
        <v>8219</v>
      </c>
      <c r="C1922">
        <v>11</v>
      </c>
    </row>
    <row r="1923" spans="1:3" x14ac:dyDescent="0.35">
      <c r="A1923">
        <v>1922</v>
      </c>
      <c r="B1923" t="s">
        <v>8219</v>
      </c>
      <c r="C1923">
        <v>13</v>
      </c>
    </row>
    <row r="1924" spans="1:3" x14ac:dyDescent="0.35">
      <c r="A1924">
        <v>1923</v>
      </c>
      <c r="B1924" t="s">
        <v>8219</v>
      </c>
      <c r="C1924">
        <v>33</v>
      </c>
    </row>
    <row r="1925" spans="1:3" x14ac:dyDescent="0.35">
      <c r="A1925">
        <v>1924</v>
      </c>
      <c r="B1925" t="s">
        <v>8219</v>
      </c>
      <c r="C1925">
        <v>28</v>
      </c>
    </row>
    <row r="1926" spans="1:3" x14ac:dyDescent="0.35">
      <c r="A1926">
        <v>1925</v>
      </c>
      <c r="B1926" t="s">
        <v>8219</v>
      </c>
      <c r="C1926">
        <v>21</v>
      </c>
    </row>
    <row r="1927" spans="1:3" x14ac:dyDescent="0.35">
      <c r="A1927">
        <v>1926</v>
      </c>
      <c r="B1927" t="s">
        <v>8219</v>
      </c>
      <c r="C1927">
        <v>13</v>
      </c>
    </row>
    <row r="1928" spans="1:3" x14ac:dyDescent="0.35">
      <c r="A1928">
        <v>1927</v>
      </c>
      <c r="B1928" t="s">
        <v>8219</v>
      </c>
      <c r="C1928">
        <v>34</v>
      </c>
    </row>
    <row r="1929" spans="1:3" x14ac:dyDescent="0.35">
      <c r="A1929">
        <v>1928</v>
      </c>
      <c r="B1929" t="s">
        <v>8219</v>
      </c>
      <c r="C1929">
        <v>80</v>
      </c>
    </row>
    <row r="1930" spans="1:3" x14ac:dyDescent="0.35">
      <c r="A1930">
        <v>1929</v>
      </c>
      <c r="B1930" t="s">
        <v>8219</v>
      </c>
      <c r="C1930">
        <v>74</v>
      </c>
    </row>
    <row r="1931" spans="1:3" x14ac:dyDescent="0.35">
      <c r="A1931">
        <v>1930</v>
      </c>
      <c r="B1931" t="s">
        <v>8219</v>
      </c>
      <c r="C1931">
        <v>7</v>
      </c>
    </row>
    <row r="1932" spans="1:3" x14ac:dyDescent="0.35">
      <c r="A1932">
        <v>1931</v>
      </c>
      <c r="B1932" t="s">
        <v>8219</v>
      </c>
      <c r="C1932">
        <v>34</v>
      </c>
    </row>
    <row r="1933" spans="1:3" x14ac:dyDescent="0.35">
      <c r="A1933">
        <v>1932</v>
      </c>
      <c r="B1933" t="s">
        <v>8219</v>
      </c>
      <c r="C1933">
        <v>86</v>
      </c>
    </row>
    <row r="1934" spans="1:3" x14ac:dyDescent="0.35">
      <c r="A1934">
        <v>1933</v>
      </c>
      <c r="B1934" t="s">
        <v>8219</v>
      </c>
      <c r="C1934">
        <v>37</v>
      </c>
    </row>
    <row r="1935" spans="1:3" x14ac:dyDescent="0.35">
      <c r="A1935">
        <v>1934</v>
      </c>
      <c r="B1935" t="s">
        <v>8219</v>
      </c>
      <c r="C1935">
        <v>18</v>
      </c>
    </row>
    <row r="1936" spans="1:3" x14ac:dyDescent="0.35">
      <c r="A1936">
        <v>1935</v>
      </c>
      <c r="B1936" t="s">
        <v>8219</v>
      </c>
      <c r="C1936">
        <v>22</v>
      </c>
    </row>
    <row r="1937" spans="1:3" x14ac:dyDescent="0.35">
      <c r="A1937">
        <v>1936</v>
      </c>
      <c r="B1937" t="s">
        <v>8219</v>
      </c>
      <c r="C1937">
        <v>26</v>
      </c>
    </row>
    <row r="1938" spans="1:3" x14ac:dyDescent="0.35">
      <c r="A1938">
        <v>1937</v>
      </c>
      <c r="B1938" t="s">
        <v>8219</v>
      </c>
      <c r="C1938">
        <v>27</v>
      </c>
    </row>
    <row r="1939" spans="1:3" x14ac:dyDescent="0.35">
      <c r="A1939">
        <v>1938</v>
      </c>
      <c r="B1939" t="s">
        <v>8219</v>
      </c>
      <c r="C1939">
        <v>8</v>
      </c>
    </row>
    <row r="1940" spans="1:3" x14ac:dyDescent="0.35">
      <c r="A1940">
        <v>1939</v>
      </c>
      <c r="B1940" t="s">
        <v>8219</v>
      </c>
      <c r="C1940">
        <v>204</v>
      </c>
    </row>
    <row r="1941" spans="1:3" x14ac:dyDescent="0.35">
      <c r="A1941">
        <v>1940</v>
      </c>
      <c r="B1941" t="s">
        <v>8219</v>
      </c>
      <c r="C1941">
        <v>46</v>
      </c>
    </row>
    <row r="1942" spans="1:3" x14ac:dyDescent="0.35">
      <c r="A1942">
        <v>1941</v>
      </c>
      <c r="B1942" t="s">
        <v>8219</v>
      </c>
      <c r="C1942">
        <v>17</v>
      </c>
    </row>
    <row r="1943" spans="1:3" x14ac:dyDescent="0.35">
      <c r="A1943">
        <v>1942</v>
      </c>
      <c r="B1943" t="s">
        <v>8219</v>
      </c>
      <c r="C1943">
        <v>28</v>
      </c>
    </row>
    <row r="1944" spans="1:3" x14ac:dyDescent="0.35">
      <c r="A1944">
        <v>1943</v>
      </c>
      <c r="B1944" t="s">
        <v>8219</v>
      </c>
      <c r="C1944">
        <v>83</v>
      </c>
    </row>
    <row r="1945" spans="1:3" x14ac:dyDescent="0.35">
      <c r="A1945">
        <v>1944</v>
      </c>
      <c r="B1945" t="s">
        <v>8219</v>
      </c>
      <c r="C1945">
        <v>13</v>
      </c>
    </row>
    <row r="1946" spans="1:3" x14ac:dyDescent="0.35">
      <c r="A1946">
        <v>1945</v>
      </c>
      <c r="B1946" t="s">
        <v>8219</v>
      </c>
      <c r="C1946">
        <v>8</v>
      </c>
    </row>
    <row r="1947" spans="1:3" x14ac:dyDescent="0.35">
      <c r="A1947">
        <v>1946</v>
      </c>
      <c r="B1947" t="s">
        <v>8219</v>
      </c>
      <c r="C1947">
        <v>32</v>
      </c>
    </row>
    <row r="1948" spans="1:3" x14ac:dyDescent="0.35">
      <c r="A1948">
        <v>1947</v>
      </c>
      <c r="B1948" t="s">
        <v>8219</v>
      </c>
      <c r="C1948">
        <v>85</v>
      </c>
    </row>
    <row r="1949" spans="1:3" x14ac:dyDescent="0.35">
      <c r="A1949">
        <v>1948</v>
      </c>
      <c r="B1949" t="s">
        <v>8219</v>
      </c>
      <c r="C1949">
        <v>29</v>
      </c>
    </row>
    <row r="1950" spans="1:3" x14ac:dyDescent="0.35">
      <c r="A1950">
        <v>1949</v>
      </c>
      <c r="B1950" t="s">
        <v>8219</v>
      </c>
      <c r="C1950">
        <v>24</v>
      </c>
    </row>
    <row r="1951" spans="1:3" x14ac:dyDescent="0.35">
      <c r="A1951">
        <v>1950</v>
      </c>
      <c r="B1951" t="s">
        <v>8219</v>
      </c>
      <c r="C1951">
        <v>8</v>
      </c>
    </row>
    <row r="1952" spans="1:3" x14ac:dyDescent="0.35">
      <c r="A1952">
        <v>1951</v>
      </c>
      <c r="B1952" t="s">
        <v>8219</v>
      </c>
      <c r="C1952">
        <v>19</v>
      </c>
    </row>
    <row r="1953" spans="1:3" x14ac:dyDescent="0.35">
      <c r="A1953">
        <v>1952</v>
      </c>
      <c r="B1953" t="s">
        <v>8219</v>
      </c>
      <c r="C1953">
        <v>336</v>
      </c>
    </row>
    <row r="1954" spans="1:3" x14ac:dyDescent="0.35">
      <c r="A1954">
        <v>1953</v>
      </c>
      <c r="B1954" t="s">
        <v>8219</v>
      </c>
      <c r="C1954">
        <v>13</v>
      </c>
    </row>
    <row r="1955" spans="1:3" x14ac:dyDescent="0.35">
      <c r="A1955">
        <v>1954</v>
      </c>
      <c r="B1955" t="s">
        <v>8219</v>
      </c>
      <c r="C1955">
        <v>42</v>
      </c>
    </row>
    <row r="1956" spans="1:3" x14ac:dyDescent="0.35">
      <c r="A1956">
        <v>1955</v>
      </c>
      <c r="B1956" t="s">
        <v>8219</v>
      </c>
      <c r="C1956">
        <v>64</v>
      </c>
    </row>
    <row r="1957" spans="1:3" x14ac:dyDescent="0.35">
      <c r="A1957">
        <v>1956</v>
      </c>
      <c r="B1957" t="s">
        <v>8219</v>
      </c>
      <c r="C1957">
        <v>25</v>
      </c>
    </row>
    <row r="1958" spans="1:3" x14ac:dyDescent="0.35">
      <c r="A1958">
        <v>1957</v>
      </c>
      <c r="B1958" t="s">
        <v>8219</v>
      </c>
      <c r="C1958">
        <v>20</v>
      </c>
    </row>
    <row r="1959" spans="1:3" x14ac:dyDescent="0.35">
      <c r="A1959">
        <v>1958</v>
      </c>
      <c r="B1959" t="s">
        <v>8219</v>
      </c>
      <c r="C1959">
        <v>104</v>
      </c>
    </row>
    <row r="1960" spans="1:3" x14ac:dyDescent="0.35">
      <c r="A1960">
        <v>1959</v>
      </c>
      <c r="B1960" t="s">
        <v>8219</v>
      </c>
      <c r="C1960">
        <v>53</v>
      </c>
    </row>
    <row r="1961" spans="1:3" x14ac:dyDescent="0.35">
      <c r="A1961">
        <v>1960</v>
      </c>
      <c r="B1961" t="s">
        <v>8219</v>
      </c>
      <c r="C1961">
        <v>14</v>
      </c>
    </row>
    <row r="1962" spans="1:3" x14ac:dyDescent="0.35">
      <c r="A1962">
        <v>1961</v>
      </c>
      <c r="B1962" t="s">
        <v>8219</v>
      </c>
      <c r="C1962">
        <v>20</v>
      </c>
    </row>
    <row r="1963" spans="1:3" x14ac:dyDescent="0.35">
      <c r="A1963">
        <v>1962</v>
      </c>
      <c r="B1963" t="s">
        <v>8219</v>
      </c>
      <c r="C1963">
        <v>558</v>
      </c>
    </row>
    <row r="1964" spans="1:3" x14ac:dyDescent="0.35">
      <c r="A1964">
        <v>1963</v>
      </c>
      <c r="B1964" t="s">
        <v>8219</v>
      </c>
      <c r="C1964">
        <v>22</v>
      </c>
    </row>
    <row r="1965" spans="1:3" x14ac:dyDescent="0.35">
      <c r="A1965">
        <v>1964</v>
      </c>
      <c r="B1965" t="s">
        <v>8219</v>
      </c>
      <c r="C1965">
        <v>24</v>
      </c>
    </row>
    <row r="1966" spans="1:3" x14ac:dyDescent="0.35">
      <c r="A1966">
        <v>1965</v>
      </c>
      <c r="B1966" t="s">
        <v>8219</v>
      </c>
      <c r="C1966">
        <v>74</v>
      </c>
    </row>
    <row r="1967" spans="1:3" x14ac:dyDescent="0.35">
      <c r="A1967">
        <v>1966</v>
      </c>
      <c r="B1967" t="s">
        <v>8219</v>
      </c>
      <c r="C1967">
        <v>54</v>
      </c>
    </row>
    <row r="1968" spans="1:3" x14ac:dyDescent="0.35">
      <c r="A1968">
        <v>1967</v>
      </c>
      <c r="B1968" t="s">
        <v>8219</v>
      </c>
      <c r="C1968">
        <v>31</v>
      </c>
    </row>
    <row r="1969" spans="1:3" x14ac:dyDescent="0.35">
      <c r="A1969">
        <v>1968</v>
      </c>
      <c r="B1969" t="s">
        <v>8219</v>
      </c>
      <c r="C1969">
        <v>25</v>
      </c>
    </row>
    <row r="1970" spans="1:3" x14ac:dyDescent="0.35">
      <c r="A1970">
        <v>1969</v>
      </c>
      <c r="B1970" t="s">
        <v>8219</v>
      </c>
      <c r="C1970">
        <v>17</v>
      </c>
    </row>
    <row r="1971" spans="1:3" x14ac:dyDescent="0.35">
      <c r="A1971">
        <v>1970</v>
      </c>
      <c r="B1971" t="s">
        <v>8219</v>
      </c>
      <c r="C1971">
        <v>12</v>
      </c>
    </row>
    <row r="1972" spans="1:3" x14ac:dyDescent="0.35">
      <c r="A1972">
        <v>1971</v>
      </c>
      <c r="B1972" t="s">
        <v>8219</v>
      </c>
      <c r="C1972">
        <v>38</v>
      </c>
    </row>
    <row r="1973" spans="1:3" x14ac:dyDescent="0.35">
      <c r="A1973">
        <v>1972</v>
      </c>
      <c r="B1973" t="s">
        <v>8219</v>
      </c>
      <c r="C1973">
        <v>41</v>
      </c>
    </row>
    <row r="1974" spans="1:3" x14ac:dyDescent="0.35">
      <c r="A1974">
        <v>1973</v>
      </c>
      <c r="B1974" t="s">
        <v>8219</v>
      </c>
      <c r="C1974">
        <v>19</v>
      </c>
    </row>
    <row r="1975" spans="1:3" x14ac:dyDescent="0.35">
      <c r="A1975">
        <v>1974</v>
      </c>
      <c r="B1975" t="s">
        <v>8219</v>
      </c>
      <c r="C1975">
        <v>41</v>
      </c>
    </row>
    <row r="1976" spans="1:3" x14ac:dyDescent="0.35">
      <c r="A1976">
        <v>1975</v>
      </c>
      <c r="B1976" t="s">
        <v>8219</v>
      </c>
      <c r="C1976">
        <v>26</v>
      </c>
    </row>
    <row r="1977" spans="1:3" x14ac:dyDescent="0.35">
      <c r="A1977">
        <v>1976</v>
      </c>
      <c r="B1977" t="s">
        <v>8219</v>
      </c>
      <c r="C1977">
        <v>25</v>
      </c>
    </row>
    <row r="1978" spans="1:3" x14ac:dyDescent="0.35">
      <c r="A1978">
        <v>1977</v>
      </c>
      <c r="B1978" t="s">
        <v>8219</v>
      </c>
      <c r="C1978">
        <v>9</v>
      </c>
    </row>
    <row r="1979" spans="1:3" x14ac:dyDescent="0.35">
      <c r="A1979">
        <v>1978</v>
      </c>
      <c r="B1979" t="s">
        <v>8219</v>
      </c>
      <c r="C1979">
        <v>78</v>
      </c>
    </row>
    <row r="1980" spans="1:3" x14ac:dyDescent="0.35">
      <c r="A1980">
        <v>1979</v>
      </c>
      <c r="B1980" t="s">
        <v>8219</v>
      </c>
      <c r="C1980">
        <v>45</v>
      </c>
    </row>
    <row r="1981" spans="1:3" x14ac:dyDescent="0.35">
      <c r="A1981">
        <v>1980</v>
      </c>
      <c r="B1981" t="s">
        <v>8219</v>
      </c>
      <c r="C1981">
        <v>102</v>
      </c>
    </row>
    <row r="1982" spans="1:3" x14ac:dyDescent="0.35">
      <c r="A1982">
        <v>1981</v>
      </c>
      <c r="B1982" t="s">
        <v>8219</v>
      </c>
      <c r="C1982">
        <v>5</v>
      </c>
    </row>
    <row r="1983" spans="1:3" x14ac:dyDescent="0.35">
      <c r="A1983">
        <v>1982</v>
      </c>
      <c r="B1983" t="s">
        <v>8219</v>
      </c>
      <c r="C1983">
        <v>27</v>
      </c>
    </row>
    <row r="1984" spans="1:3" x14ac:dyDescent="0.35">
      <c r="A1984">
        <v>1983</v>
      </c>
      <c r="B1984" t="s">
        <v>8219</v>
      </c>
      <c r="C1984">
        <v>37</v>
      </c>
    </row>
    <row r="1985" spans="1:3" x14ac:dyDescent="0.35">
      <c r="A1985">
        <v>1984</v>
      </c>
      <c r="B1985" t="s">
        <v>8219</v>
      </c>
      <c r="C1985">
        <v>14</v>
      </c>
    </row>
    <row r="1986" spans="1:3" x14ac:dyDescent="0.35">
      <c r="A1986">
        <v>1985</v>
      </c>
      <c r="B1986" t="s">
        <v>8219</v>
      </c>
      <c r="C1986">
        <v>27</v>
      </c>
    </row>
    <row r="1987" spans="1:3" x14ac:dyDescent="0.35">
      <c r="A1987">
        <v>1986</v>
      </c>
      <c r="B1987" t="s">
        <v>8219</v>
      </c>
      <c r="C1987">
        <v>45</v>
      </c>
    </row>
    <row r="1988" spans="1:3" x14ac:dyDescent="0.35">
      <c r="A1988">
        <v>1987</v>
      </c>
      <c r="B1988" t="s">
        <v>8219</v>
      </c>
      <c r="C1988">
        <v>49</v>
      </c>
    </row>
    <row r="1989" spans="1:3" x14ac:dyDescent="0.35">
      <c r="A1989">
        <v>1988</v>
      </c>
      <c r="B1989" t="s">
        <v>8219</v>
      </c>
      <c r="C1989">
        <v>24</v>
      </c>
    </row>
    <row r="1990" spans="1:3" x14ac:dyDescent="0.35">
      <c r="A1990">
        <v>1989</v>
      </c>
      <c r="B1990" t="s">
        <v>8219</v>
      </c>
      <c r="C1990">
        <v>112</v>
      </c>
    </row>
    <row r="1991" spans="1:3" x14ac:dyDescent="0.35">
      <c r="A1991">
        <v>1990</v>
      </c>
      <c r="B1991" t="s">
        <v>8219</v>
      </c>
      <c r="C1991">
        <v>23</v>
      </c>
    </row>
    <row r="1992" spans="1:3" x14ac:dyDescent="0.35">
      <c r="A1992">
        <v>1991</v>
      </c>
      <c r="B1992" t="s">
        <v>8219</v>
      </c>
      <c r="C1992">
        <v>54</v>
      </c>
    </row>
    <row r="1993" spans="1:3" x14ac:dyDescent="0.35">
      <c r="A1993">
        <v>1992</v>
      </c>
      <c r="B1993" t="s">
        <v>8219</v>
      </c>
      <c r="C1993">
        <v>28</v>
      </c>
    </row>
    <row r="1994" spans="1:3" x14ac:dyDescent="0.35">
      <c r="A1994">
        <v>1993</v>
      </c>
      <c r="B1994" t="s">
        <v>8219</v>
      </c>
      <c r="C1994">
        <v>11</v>
      </c>
    </row>
    <row r="1995" spans="1:3" x14ac:dyDescent="0.35">
      <c r="A1995">
        <v>1994</v>
      </c>
      <c r="B1995" t="s">
        <v>8219</v>
      </c>
      <c r="C1995">
        <v>62</v>
      </c>
    </row>
    <row r="1996" spans="1:3" x14ac:dyDescent="0.35">
      <c r="A1996">
        <v>1995</v>
      </c>
      <c r="B1996" t="s">
        <v>8219</v>
      </c>
      <c r="C1996">
        <v>73</v>
      </c>
    </row>
    <row r="1997" spans="1:3" x14ac:dyDescent="0.35">
      <c r="A1997">
        <v>1996</v>
      </c>
      <c r="B1997" t="s">
        <v>8219</v>
      </c>
      <c r="C1997">
        <v>18</v>
      </c>
    </row>
    <row r="1998" spans="1:3" x14ac:dyDescent="0.35">
      <c r="A1998">
        <v>1997</v>
      </c>
      <c r="B1998" t="s">
        <v>8219</v>
      </c>
      <c r="C1998">
        <v>35</v>
      </c>
    </row>
    <row r="1999" spans="1:3" x14ac:dyDescent="0.35">
      <c r="A1999">
        <v>1998</v>
      </c>
      <c r="B1999" t="s">
        <v>8219</v>
      </c>
      <c r="C1999">
        <v>43</v>
      </c>
    </row>
    <row r="2000" spans="1:3" x14ac:dyDescent="0.35">
      <c r="A2000">
        <v>1999</v>
      </c>
      <c r="B2000" t="s">
        <v>8219</v>
      </c>
      <c r="C2000">
        <v>36</v>
      </c>
    </row>
    <row r="2001" spans="1:3" x14ac:dyDescent="0.35">
      <c r="A2001">
        <v>2000</v>
      </c>
      <c r="B2001" t="s">
        <v>8219</v>
      </c>
      <c r="C2001">
        <v>62</v>
      </c>
    </row>
    <row r="2002" spans="1:3" x14ac:dyDescent="0.35">
      <c r="A2002">
        <v>2001</v>
      </c>
      <c r="B2002" t="s">
        <v>8219</v>
      </c>
      <c r="C2002">
        <v>15</v>
      </c>
    </row>
    <row r="2003" spans="1:3" x14ac:dyDescent="0.35">
      <c r="A2003">
        <v>2002</v>
      </c>
      <c r="B2003" t="s">
        <v>8219</v>
      </c>
      <c r="C2003">
        <v>33</v>
      </c>
    </row>
    <row r="2004" spans="1:3" x14ac:dyDescent="0.35">
      <c r="A2004">
        <v>2003</v>
      </c>
      <c r="B2004" t="s">
        <v>8219</v>
      </c>
      <c r="C2004">
        <v>27</v>
      </c>
    </row>
    <row r="2005" spans="1:3" x14ac:dyDescent="0.35">
      <c r="A2005">
        <v>2004</v>
      </c>
      <c r="B2005" t="s">
        <v>8219</v>
      </c>
      <c r="C2005">
        <v>17</v>
      </c>
    </row>
    <row r="2006" spans="1:3" x14ac:dyDescent="0.35">
      <c r="A2006">
        <v>2005</v>
      </c>
      <c r="B2006" t="s">
        <v>8219</v>
      </c>
      <c r="C2006">
        <v>4</v>
      </c>
    </row>
    <row r="2007" spans="1:3" x14ac:dyDescent="0.35">
      <c r="A2007">
        <v>2006</v>
      </c>
      <c r="B2007" t="s">
        <v>8219</v>
      </c>
      <c r="C2007">
        <v>53</v>
      </c>
    </row>
    <row r="2008" spans="1:3" x14ac:dyDescent="0.35">
      <c r="A2008">
        <v>2007</v>
      </c>
      <c r="B2008" t="s">
        <v>8219</v>
      </c>
      <c r="C2008">
        <v>49</v>
      </c>
    </row>
    <row r="2009" spans="1:3" x14ac:dyDescent="0.35">
      <c r="A2009">
        <v>2008</v>
      </c>
      <c r="B2009" t="s">
        <v>8219</v>
      </c>
      <c r="C2009">
        <v>57</v>
      </c>
    </row>
    <row r="2010" spans="1:3" x14ac:dyDescent="0.35">
      <c r="A2010">
        <v>2009</v>
      </c>
      <c r="B2010" t="s">
        <v>8219</v>
      </c>
      <c r="C2010">
        <v>69</v>
      </c>
    </row>
    <row r="2011" spans="1:3" x14ac:dyDescent="0.35">
      <c r="A2011">
        <v>2010</v>
      </c>
      <c r="B2011" t="s">
        <v>8219</v>
      </c>
      <c r="C2011">
        <v>15</v>
      </c>
    </row>
    <row r="2012" spans="1:3" x14ac:dyDescent="0.35">
      <c r="A2012">
        <v>2011</v>
      </c>
      <c r="B2012" t="s">
        <v>8219</v>
      </c>
      <c r="C2012">
        <v>64</v>
      </c>
    </row>
    <row r="2013" spans="1:3" x14ac:dyDescent="0.35">
      <c r="A2013">
        <v>2012</v>
      </c>
      <c r="B2013" t="s">
        <v>8219</v>
      </c>
      <c r="C2013">
        <v>20</v>
      </c>
    </row>
    <row r="2014" spans="1:3" x14ac:dyDescent="0.35">
      <c r="A2014">
        <v>2013</v>
      </c>
      <c r="B2014" t="s">
        <v>8219</v>
      </c>
      <c r="C2014">
        <v>27</v>
      </c>
    </row>
    <row r="2015" spans="1:3" x14ac:dyDescent="0.35">
      <c r="A2015">
        <v>2014</v>
      </c>
      <c r="B2015" t="s">
        <v>8219</v>
      </c>
      <c r="C2015">
        <v>21</v>
      </c>
    </row>
    <row r="2016" spans="1:3" x14ac:dyDescent="0.35">
      <c r="A2016">
        <v>2015</v>
      </c>
      <c r="B2016" t="s">
        <v>8219</v>
      </c>
      <c r="C2016">
        <v>31</v>
      </c>
    </row>
    <row r="2017" spans="1:3" x14ac:dyDescent="0.35">
      <c r="A2017">
        <v>2016</v>
      </c>
      <c r="B2017" t="s">
        <v>8219</v>
      </c>
      <c r="C2017">
        <v>51</v>
      </c>
    </row>
    <row r="2018" spans="1:3" x14ac:dyDescent="0.35">
      <c r="A2018">
        <v>2017</v>
      </c>
      <c r="B2018" t="s">
        <v>8219</v>
      </c>
      <c r="C2018">
        <v>57</v>
      </c>
    </row>
    <row r="2019" spans="1:3" x14ac:dyDescent="0.35">
      <c r="A2019">
        <v>2018</v>
      </c>
      <c r="B2019" t="s">
        <v>8219</v>
      </c>
      <c r="C2019">
        <v>20</v>
      </c>
    </row>
    <row r="2020" spans="1:3" x14ac:dyDescent="0.35">
      <c r="A2020">
        <v>2019</v>
      </c>
      <c r="B2020" t="s">
        <v>8219</v>
      </c>
      <c r="C2020">
        <v>71</v>
      </c>
    </row>
    <row r="2021" spans="1:3" x14ac:dyDescent="0.35">
      <c r="A2021">
        <v>2020</v>
      </c>
      <c r="B2021" t="s">
        <v>8219</v>
      </c>
      <c r="C2021">
        <v>72</v>
      </c>
    </row>
    <row r="2022" spans="1:3" x14ac:dyDescent="0.35">
      <c r="A2022">
        <v>2021</v>
      </c>
      <c r="B2022" t="s">
        <v>8219</v>
      </c>
      <c r="C2022">
        <v>45</v>
      </c>
    </row>
    <row r="2023" spans="1:3" x14ac:dyDescent="0.35">
      <c r="A2023">
        <v>2022</v>
      </c>
      <c r="B2023" t="s">
        <v>8219</v>
      </c>
      <c r="C2023">
        <v>51</v>
      </c>
    </row>
    <row r="2024" spans="1:3" x14ac:dyDescent="0.35">
      <c r="A2024">
        <v>2023</v>
      </c>
      <c r="B2024" t="s">
        <v>8219</v>
      </c>
      <c r="C2024">
        <v>56</v>
      </c>
    </row>
    <row r="2025" spans="1:3" x14ac:dyDescent="0.35">
      <c r="A2025">
        <v>2024</v>
      </c>
      <c r="B2025" t="s">
        <v>8219</v>
      </c>
      <c r="C2025">
        <v>17</v>
      </c>
    </row>
    <row r="2026" spans="1:3" x14ac:dyDescent="0.35">
      <c r="A2026">
        <v>2025</v>
      </c>
      <c r="B2026" t="s">
        <v>8219</v>
      </c>
      <c r="C2026">
        <v>197</v>
      </c>
    </row>
    <row r="2027" spans="1:3" x14ac:dyDescent="0.35">
      <c r="A2027">
        <v>2026</v>
      </c>
      <c r="B2027" t="s">
        <v>8219</v>
      </c>
      <c r="C2027">
        <v>70</v>
      </c>
    </row>
    <row r="2028" spans="1:3" x14ac:dyDescent="0.35">
      <c r="A2028">
        <v>2027</v>
      </c>
      <c r="B2028" t="s">
        <v>8219</v>
      </c>
      <c r="C2028">
        <v>21</v>
      </c>
    </row>
    <row r="2029" spans="1:3" x14ac:dyDescent="0.35">
      <c r="A2029">
        <v>2028</v>
      </c>
      <c r="B2029" t="s">
        <v>8219</v>
      </c>
      <c r="C2029">
        <v>34</v>
      </c>
    </row>
    <row r="2030" spans="1:3" x14ac:dyDescent="0.35">
      <c r="A2030">
        <v>2029</v>
      </c>
      <c r="B2030" t="s">
        <v>8219</v>
      </c>
      <c r="C2030">
        <v>39</v>
      </c>
    </row>
    <row r="2031" spans="1:3" x14ac:dyDescent="0.35">
      <c r="A2031">
        <v>2030</v>
      </c>
      <c r="B2031" t="s">
        <v>8219</v>
      </c>
      <c r="C2031">
        <v>78</v>
      </c>
    </row>
    <row r="2032" spans="1:3" x14ac:dyDescent="0.35">
      <c r="A2032">
        <v>2031</v>
      </c>
      <c r="B2032" t="s">
        <v>8219</v>
      </c>
      <c r="C2032">
        <v>48</v>
      </c>
    </row>
    <row r="2033" spans="1:3" x14ac:dyDescent="0.35">
      <c r="A2033">
        <v>2032</v>
      </c>
      <c r="B2033" t="s">
        <v>8219</v>
      </c>
      <c r="C2033">
        <v>29</v>
      </c>
    </row>
    <row r="2034" spans="1:3" x14ac:dyDescent="0.35">
      <c r="A2034">
        <v>2033</v>
      </c>
      <c r="B2034" t="s">
        <v>8219</v>
      </c>
      <c r="C2034">
        <v>73</v>
      </c>
    </row>
    <row r="2035" spans="1:3" x14ac:dyDescent="0.35">
      <c r="A2035">
        <v>2034</v>
      </c>
      <c r="B2035" t="s">
        <v>8219</v>
      </c>
      <c r="C2035">
        <v>8</v>
      </c>
    </row>
    <row r="2036" spans="1:3" x14ac:dyDescent="0.35">
      <c r="A2036">
        <v>2035</v>
      </c>
      <c r="B2036" t="s">
        <v>8219</v>
      </c>
      <c r="C2036">
        <v>17</v>
      </c>
    </row>
    <row r="2037" spans="1:3" x14ac:dyDescent="0.35">
      <c r="A2037">
        <v>2036</v>
      </c>
      <c r="B2037" t="s">
        <v>8219</v>
      </c>
      <c r="C2037">
        <v>9</v>
      </c>
    </row>
    <row r="2038" spans="1:3" x14ac:dyDescent="0.35">
      <c r="A2038">
        <v>2037</v>
      </c>
      <c r="B2038" t="s">
        <v>8219</v>
      </c>
      <c r="C2038">
        <v>17</v>
      </c>
    </row>
    <row r="2039" spans="1:3" x14ac:dyDescent="0.35">
      <c r="A2039">
        <v>2038</v>
      </c>
      <c r="B2039" t="s">
        <v>8219</v>
      </c>
      <c r="C2039">
        <v>33</v>
      </c>
    </row>
    <row r="2040" spans="1:3" x14ac:dyDescent="0.35">
      <c r="A2040">
        <v>2039</v>
      </c>
      <c r="B2040" t="s">
        <v>8219</v>
      </c>
      <c r="C2040">
        <v>38</v>
      </c>
    </row>
    <row r="2041" spans="1:3" x14ac:dyDescent="0.35">
      <c r="A2041">
        <v>2040</v>
      </c>
      <c r="B2041" t="s">
        <v>8219</v>
      </c>
      <c r="C2041">
        <v>79</v>
      </c>
    </row>
    <row r="2042" spans="1:3" x14ac:dyDescent="0.35">
      <c r="A2042">
        <v>2041</v>
      </c>
      <c r="B2042" t="s">
        <v>8219</v>
      </c>
      <c r="C2042">
        <v>46</v>
      </c>
    </row>
    <row r="2043" spans="1:3" x14ac:dyDescent="0.35">
      <c r="A2043">
        <v>2042</v>
      </c>
      <c r="B2043" t="s">
        <v>8219</v>
      </c>
      <c r="C2043">
        <v>20</v>
      </c>
    </row>
    <row r="2044" spans="1:3" x14ac:dyDescent="0.35">
      <c r="A2044">
        <v>2043</v>
      </c>
      <c r="B2044" t="s">
        <v>8219</v>
      </c>
      <c r="C2044">
        <v>20</v>
      </c>
    </row>
    <row r="2045" spans="1:3" x14ac:dyDescent="0.35">
      <c r="A2045">
        <v>2044</v>
      </c>
      <c r="B2045" t="s">
        <v>8219</v>
      </c>
      <c r="C2045">
        <v>13</v>
      </c>
    </row>
    <row r="2046" spans="1:3" x14ac:dyDescent="0.35">
      <c r="A2046">
        <v>2045</v>
      </c>
      <c r="B2046" t="s">
        <v>8219</v>
      </c>
      <c r="C2046">
        <v>22</v>
      </c>
    </row>
    <row r="2047" spans="1:3" x14ac:dyDescent="0.35">
      <c r="A2047">
        <v>2046</v>
      </c>
      <c r="B2047" t="s">
        <v>8219</v>
      </c>
      <c r="C2047">
        <v>36</v>
      </c>
    </row>
    <row r="2048" spans="1:3" x14ac:dyDescent="0.35">
      <c r="A2048">
        <v>2047</v>
      </c>
      <c r="B2048" t="s">
        <v>8219</v>
      </c>
      <c r="C2048">
        <v>40</v>
      </c>
    </row>
    <row r="2049" spans="1:3" x14ac:dyDescent="0.35">
      <c r="A2049">
        <v>2048</v>
      </c>
      <c r="B2049" t="s">
        <v>8219</v>
      </c>
      <c r="C2049">
        <v>9</v>
      </c>
    </row>
    <row r="2050" spans="1:3" x14ac:dyDescent="0.35">
      <c r="A2050">
        <v>2049</v>
      </c>
      <c r="B2050" t="s">
        <v>8219</v>
      </c>
      <c r="C2050">
        <v>19</v>
      </c>
    </row>
    <row r="2051" spans="1:3" x14ac:dyDescent="0.35">
      <c r="A2051">
        <v>2050</v>
      </c>
      <c r="B2051" t="s">
        <v>8219</v>
      </c>
      <c r="C2051">
        <v>14</v>
      </c>
    </row>
    <row r="2052" spans="1:3" x14ac:dyDescent="0.35">
      <c r="A2052">
        <v>2051</v>
      </c>
      <c r="B2052" t="s">
        <v>8219</v>
      </c>
      <c r="C2052">
        <v>38</v>
      </c>
    </row>
    <row r="2053" spans="1:3" x14ac:dyDescent="0.35">
      <c r="A2053">
        <v>2052</v>
      </c>
      <c r="B2053" t="s">
        <v>8219</v>
      </c>
      <c r="C2053">
        <v>58</v>
      </c>
    </row>
    <row r="2054" spans="1:3" x14ac:dyDescent="0.35">
      <c r="A2054">
        <v>2053</v>
      </c>
      <c r="B2054" t="s">
        <v>8219</v>
      </c>
      <c r="C2054">
        <v>28</v>
      </c>
    </row>
    <row r="2055" spans="1:3" x14ac:dyDescent="0.35">
      <c r="A2055">
        <v>2054</v>
      </c>
      <c r="B2055" t="s">
        <v>8219</v>
      </c>
      <c r="C2055">
        <v>17</v>
      </c>
    </row>
    <row r="2056" spans="1:3" x14ac:dyDescent="0.35">
      <c r="A2056">
        <v>2055</v>
      </c>
      <c r="B2056" t="s">
        <v>8219</v>
      </c>
      <c r="C2056">
        <v>12</v>
      </c>
    </row>
    <row r="2057" spans="1:3" x14ac:dyDescent="0.35">
      <c r="A2057">
        <v>2056</v>
      </c>
      <c r="B2057" t="s">
        <v>8219</v>
      </c>
      <c r="C2057">
        <v>40</v>
      </c>
    </row>
    <row r="2058" spans="1:3" x14ac:dyDescent="0.35">
      <c r="A2058">
        <v>2057</v>
      </c>
      <c r="B2058" t="s">
        <v>8219</v>
      </c>
      <c r="C2058">
        <v>57</v>
      </c>
    </row>
    <row r="2059" spans="1:3" x14ac:dyDescent="0.35">
      <c r="A2059">
        <v>2058</v>
      </c>
      <c r="B2059" t="s">
        <v>8219</v>
      </c>
      <c r="C2059">
        <v>114</v>
      </c>
    </row>
    <row r="2060" spans="1:3" x14ac:dyDescent="0.35">
      <c r="A2060">
        <v>2059</v>
      </c>
      <c r="B2060" t="s">
        <v>8219</v>
      </c>
      <c r="C2060">
        <v>31</v>
      </c>
    </row>
    <row r="2061" spans="1:3" x14ac:dyDescent="0.35">
      <c r="A2061">
        <v>2060</v>
      </c>
      <c r="B2061" t="s">
        <v>8219</v>
      </c>
      <c r="C2061">
        <v>3</v>
      </c>
    </row>
    <row r="2062" spans="1:3" x14ac:dyDescent="0.35">
      <c r="A2062">
        <v>2061</v>
      </c>
      <c r="B2062" t="s">
        <v>8219</v>
      </c>
      <c r="C2062">
        <v>16</v>
      </c>
    </row>
    <row r="2063" spans="1:3" x14ac:dyDescent="0.35">
      <c r="A2063">
        <v>2062</v>
      </c>
      <c r="B2063" t="s">
        <v>8219</v>
      </c>
      <c r="C2063">
        <v>199</v>
      </c>
    </row>
    <row r="2064" spans="1:3" x14ac:dyDescent="0.35">
      <c r="A2064">
        <v>2063</v>
      </c>
      <c r="B2064" t="s">
        <v>8219</v>
      </c>
      <c r="C2064">
        <v>31</v>
      </c>
    </row>
    <row r="2065" spans="1:3" x14ac:dyDescent="0.35">
      <c r="A2065">
        <v>2064</v>
      </c>
      <c r="B2065" t="s">
        <v>8219</v>
      </c>
      <c r="C2065">
        <v>30</v>
      </c>
    </row>
    <row r="2066" spans="1:3" x14ac:dyDescent="0.35">
      <c r="A2066">
        <v>2065</v>
      </c>
      <c r="B2066" t="s">
        <v>8219</v>
      </c>
      <c r="C2066">
        <v>34</v>
      </c>
    </row>
    <row r="2067" spans="1:3" x14ac:dyDescent="0.35">
      <c r="A2067">
        <v>2066</v>
      </c>
      <c r="B2067" t="s">
        <v>8219</v>
      </c>
      <c r="C2067">
        <v>18</v>
      </c>
    </row>
    <row r="2068" spans="1:3" x14ac:dyDescent="0.35">
      <c r="A2068">
        <v>2067</v>
      </c>
      <c r="B2068" t="s">
        <v>8219</v>
      </c>
      <c r="C2068">
        <v>67</v>
      </c>
    </row>
    <row r="2069" spans="1:3" x14ac:dyDescent="0.35">
      <c r="A2069">
        <v>2068</v>
      </c>
      <c r="B2069" t="s">
        <v>8219</v>
      </c>
      <c r="C2069">
        <v>66</v>
      </c>
    </row>
    <row r="2070" spans="1:3" x14ac:dyDescent="0.35">
      <c r="A2070">
        <v>2069</v>
      </c>
      <c r="B2070" t="s">
        <v>8219</v>
      </c>
      <c r="C2070">
        <v>23</v>
      </c>
    </row>
    <row r="2071" spans="1:3" x14ac:dyDescent="0.35">
      <c r="A2071">
        <v>2070</v>
      </c>
      <c r="B2071" t="s">
        <v>8219</v>
      </c>
      <c r="C2071">
        <v>126</v>
      </c>
    </row>
    <row r="2072" spans="1:3" x14ac:dyDescent="0.35">
      <c r="A2072">
        <v>2071</v>
      </c>
      <c r="B2072" t="s">
        <v>8219</v>
      </c>
      <c r="C2072">
        <v>6</v>
      </c>
    </row>
    <row r="2073" spans="1:3" x14ac:dyDescent="0.35">
      <c r="A2073">
        <v>2072</v>
      </c>
      <c r="B2073" t="s">
        <v>8219</v>
      </c>
      <c r="C2073">
        <v>25</v>
      </c>
    </row>
    <row r="2074" spans="1:3" x14ac:dyDescent="0.35">
      <c r="A2074">
        <v>2073</v>
      </c>
      <c r="B2074" t="s">
        <v>8219</v>
      </c>
      <c r="C2074">
        <v>39</v>
      </c>
    </row>
    <row r="2075" spans="1:3" x14ac:dyDescent="0.35">
      <c r="A2075">
        <v>2074</v>
      </c>
      <c r="B2075" t="s">
        <v>8219</v>
      </c>
      <c r="C2075">
        <v>62</v>
      </c>
    </row>
    <row r="2076" spans="1:3" x14ac:dyDescent="0.35">
      <c r="A2076">
        <v>2075</v>
      </c>
      <c r="B2076" t="s">
        <v>8219</v>
      </c>
      <c r="C2076">
        <v>31</v>
      </c>
    </row>
    <row r="2077" spans="1:3" x14ac:dyDescent="0.35">
      <c r="A2077">
        <v>2076</v>
      </c>
      <c r="B2077" t="s">
        <v>8219</v>
      </c>
      <c r="C2077">
        <v>274</v>
      </c>
    </row>
    <row r="2078" spans="1:3" x14ac:dyDescent="0.35">
      <c r="A2078">
        <v>2077</v>
      </c>
      <c r="B2078" t="s">
        <v>8219</v>
      </c>
      <c r="C2078">
        <v>17</v>
      </c>
    </row>
    <row r="2079" spans="1:3" x14ac:dyDescent="0.35">
      <c r="A2079">
        <v>2078</v>
      </c>
      <c r="B2079" t="s">
        <v>8219</v>
      </c>
      <c r="C2079">
        <v>14</v>
      </c>
    </row>
    <row r="2080" spans="1:3" x14ac:dyDescent="0.35">
      <c r="A2080">
        <v>2079</v>
      </c>
      <c r="B2080" t="s">
        <v>8219</v>
      </c>
      <c r="C2080">
        <v>60</v>
      </c>
    </row>
    <row r="2081" spans="1:3" x14ac:dyDescent="0.35">
      <c r="A2081">
        <v>2080</v>
      </c>
      <c r="B2081" t="s">
        <v>8219</v>
      </c>
      <c r="C2081">
        <v>33</v>
      </c>
    </row>
    <row r="2082" spans="1:3" x14ac:dyDescent="0.35">
      <c r="A2082">
        <v>2081</v>
      </c>
      <c r="B2082" t="s">
        <v>8219</v>
      </c>
      <c r="C2082">
        <v>78</v>
      </c>
    </row>
    <row r="2083" spans="1:3" x14ac:dyDescent="0.35">
      <c r="A2083">
        <v>2082</v>
      </c>
      <c r="B2083" t="s">
        <v>8219</v>
      </c>
      <c r="C2083">
        <v>30</v>
      </c>
    </row>
    <row r="2084" spans="1:3" x14ac:dyDescent="0.35">
      <c r="A2084">
        <v>2083</v>
      </c>
      <c r="B2084" t="s">
        <v>8219</v>
      </c>
      <c r="C2084">
        <v>136</v>
      </c>
    </row>
    <row r="2085" spans="1:3" x14ac:dyDescent="0.35">
      <c r="A2085">
        <v>2084</v>
      </c>
      <c r="B2085" t="s">
        <v>8219</v>
      </c>
      <c r="C2085">
        <v>40</v>
      </c>
    </row>
    <row r="2086" spans="1:3" x14ac:dyDescent="0.35">
      <c r="A2086">
        <v>2085</v>
      </c>
      <c r="B2086" t="s">
        <v>8219</v>
      </c>
      <c r="C2086">
        <v>18</v>
      </c>
    </row>
    <row r="2087" spans="1:3" x14ac:dyDescent="0.35">
      <c r="A2087">
        <v>2086</v>
      </c>
      <c r="B2087" t="s">
        <v>8219</v>
      </c>
      <c r="C2087">
        <v>39</v>
      </c>
    </row>
    <row r="2088" spans="1:3" x14ac:dyDescent="0.35">
      <c r="A2088">
        <v>2087</v>
      </c>
      <c r="B2088" t="s">
        <v>8219</v>
      </c>
      <c r="C2088">
        <v>21</v>
      </c>
    </row>
    <row r="2089" spans="1:3" x14ac:dyDescent="0.35">
      <c r="A2089">
        <v>2088</v>
      </c>
      <c r="B2089" t="s">
        <v>8219</v>
      </c>
      <c r="C2089">
        <v>30</v>
      </c>
    </row>
    <row r="2090" spans="1:3" x14ac:dyDescent="0.35">
      <c r="A2090">
        <v>2089</v>
      </c>
      <c r="B2090" t="s">
        <v>8219</v>
      </c>
      <c r="C2090">
        <v>27</v>
      </c>
    </row>
    <row r="2091" spans="1:3" x14ac:dyDescent="0.35">
      <c r="A2091">
        <v>2090</v>
      </c>
      <c r="B2091" t="s">
        <v>8219</v>
      </c>
      <c r="C2091">
        <v>35</v>
      </c>
    </row>
    <row r="2092" spans="1:3" x14ac:dyDescent="0.35">
      <c r="A2092">
        <v>2091</v>
      </c>
      <c r="B2092" t="s">
        <v>8219</v>
      </c>
      <c r="C2092">
        <v>13</v>
      </c>
    </row>
    <row r="2093" spans="1:3" x14ac:dyDescent="0.35">
      <c r="A2093">
        <v>2092</v>
      </c>
      <c r="B2093" t="s">
        <v>8219</v>
      </c>
      <c r="C2093">
        <v>23</v>
      </c>
    </row>
    <row r="2094" spans="1:3" x14ac:dyDescent="0.35">
      <c r="A2094">
        <v>2093</v>
      </c>
      <c r="B2094" t="s">
        <v>8219</v>
      </c>
      <c r="C2094">
        <v>39</v>
      </c>
    </row>
    <row r="2095" spans="1:3" x14ac:dyDescent="0.35">
      <c r="A2095">
        <v>2094</v>
      </c>
      <c r="B2095" t="s">
        <v>8219</v>
      </c>
      <c r="C2095">
        <v>35</v>
      </c>
    </row>
    <row r="2096" spans="1:3" x14ac:dyDescent="0.35">
      <c r="A2096">
        <v>2095</v>
      </c>
      <c r="B2096" t="s">
        <v>8219</v>
      </c>
      <c r="C2096">
        <v>27</v>
      </c>
    </row>
    <row r="2097" spans="1:3" x14ac:dyDescent="0.35">
      <c r="A2097">
        <v>2096</v>
      </c>
      <c r="B2097" t="s">
        <v>8219</v>
      </c>
      <c r="C2097">
        <v>21</v>
      </c>
    </row>
    <row r="2098" spans="1:3" x14ac:dyDescent="0.35">
      <c r="A2098">
        <v>2097</v>
      </c>
      <c r="B2098" t="s">
        <v>8219</v>
      </c>
      <c r="C2098">
        <v>104</v>
      </c>
    </row>
    <row r="2099" spans="1:3" x14ac:dyDescent="0.35">
      <c r="A2099">
        <v>2098</v>
      </c>
      <c r="B2099" t="s">
        <v>8219</v>
      </c>
      <c r="C2099">
        <v>19</v>
      </c>
    </row>
    <row r="2100" spans="1:3" x14ac:dyDescent="0.35">
      <c r="A2100">
        <v>2099</v>
      </c>
      <c r="B2100" t="s">
        <v>8219</v>
      </c>
      <c r="C2100">
        <v>97</v>
      </c>
    </row>
    <row r="2101" spans="1:3" x14ac:dyDescent="0.35">
      <c r="A2101">
        <v>2100</v>
      </c>
      <c r="B2101" t="s">
        <v>8219</v>
      </c>
      <c r="C2101">
        <v>27</v>
      </c>
    </row>
    <row r="2102" spans="1:3" x14ac:dyDescent="0.35">
      <c r="A2102">
        <v>2101</v>
      </c>
      <c r="B2102" t="s">
        <v>8219</v>
      </c>
      <c r="C2102">
        <v>24</v>
      </c>
    </row>
    <row r="2103" spans="1:3" x14ac:dyDescent="0.35">
      <c r="A2103">
        <v>2102</v>
      </c>
      <c r="B2103" t="s">
        <v>8219</v>
      </c>
      <c r="C2103">
        <v>13</v>
      </c>
    </row>
    <row r="2104" spans="1:3" x14ac:dyDescent="0.35">
      <c r="A2104">
        <v>2103</v>
      </c>
      <c r="B2104" t="s">
        <v>8219</v>
      </c>
      <c r="C2104">
        <v>46</v>
      </c>
    </row>
    <row r="2105" spans="1:3" x14ac:dyDescent="0.35">
      <c r="A2105">
        <v>2104</v>
      </c>
      <c r="B2105" t="s">
        <v>8219</v>
      </c>
      <c r="C2105">
        <v>4</v>
      </c>
    </row>
    <row r="2106" spans="1:3" x14ac:dyDescent="0.35">
      <c r="A2106">
        <v>2105</v>
      </c>
      <c r="B2106" t="s">
        <v>8219</v>
      </c>
      <c r="C2106">
        <v>40</v>
      </c>
    </row>
    <row r="2107" spans="1:3" x14ac:dyDescent="0.35">
      <c r="A2107">
        <v>2106</v>
      </c>
      <c r="B2107" t="s">
        <v>8219</v>
      </c>
      <c r="C2107">
        <v>44</v>
      </c>
    </row>
    <row r="2108" spans="1:3" x14ac:dyDescent="0.35">
      <c r="A2108">
        <v>2107</v>
      </c>
      <c r="B2108" t="s">
        <v>8219</v>
      </c>
      <c r="C2108">
        <v>35</v>
      </c>
    </row>
    <row r="2109" spans="1:3" x14ac:dyDescent="0.35">
      <c r="A2109">
        <v>2108</v>
      </c>
      <c r="B2109" t="s">
        <v>8219</v>
      </c>
      <c r="C2109">
        <v>63</v>
      </c>
    </row>
    <row r="2110" spans="1:3" x14ac:dyDescent="0.35">
      <c r="A2110">
        <v>2109</v>
      </c>
      <c r="B2110" t="s">
        <v>8219</v>
      </c>
      <c r="C2110">
        <v>89</v>
      </c>
    </row>
    <row r="2111" spans="1:3" x14ac:dyDescent="0.35">
      <c r="A2111">
        <v>2110</v>
      </c>
      <c r="B2111" t="s">
        <v>8219</v>
      </c>
      <c r="C2111">
        <v>15</v>
      </c>
    </row>
    <row r="2112" spans="1:3" x14ac:dyDescent="0.35">
      <c r="A2112">
        <v>2111</v>
      </c>
      <c r="B2112" t="s">
        <v>8219</v>
      </c>
      <c r="C2112">
        <v>46</v>
      </c>
    </row>
    <row r="2113" spans="1:6" x14ac:dyDescent="0.35">
      <c r="A2113">
        <v>2112</v>
      </c>
      <c r="B2113" t="s">
        <v>8219</v>
      </c>
      <c r="C2113">
        <v>33</v>
      </c>
    </row>
    <row r="2114" spans="1:6" x14ac:dyDescent="0.35">
      <c r="A2114">
        <v>2113</v>
      </c>
      <c r="B2114" t="s">
        <v>8219</v>
      </c>
      <c r="C2114">
        <v>52</v>
      </c>
    </row>
    <row r="2115" spans="1:6" x14ac:dyDescent="0.35">
      <c r="A2115">
        <v>2114</v>
      </c>
      <c r="B2115" t="s">
        <v>8219</v>
      </c>
      <c r="C2115">
        <v>7</v>
      </c>
    </row>
    <row r="2116" spans="1:6" x14ac:dyDescent="0.35">
      <c r="A2116">
        <v>2115</v>
      </c>
      <c r="B2116" t="s">
        <v>8219</v>
      </c>
      <c r="C2116">
        <v>28</v>
      </c>
    </row>
    <row r="2117" spans="1:6" x14ac:dyDescent="0.35">
      <c r="A2117">
        <v>2116</v>
      </c>
      <c r="B2117" t="s">
        <v>8219</v>
      </c>
      <c r="C2117">
        <v>11</v>
      </c>
    </row>
    <row r="2118" spans="1:6" x14ac:dyDescent="0.35">
      <c r="A2118">
        <v>2117</v>
      </c>
      <c r="B2118" t="s">
        <v>8219</v>
      </c>
      <c r="C2118">
        <v>15</v>
      </c>
    </row>
    <row r="2119" spans="1:6" x14ac:dyDescent="0.35">
      <c r="A2119">
        <v>2118</v>
      </c>
      <c r="B2119" t="s">
        <v>8219</v>
      </c>
      <c r="C2119">
        <v>30</v>
      </c>
    </row>
    <row r="2120" spans="1:6" x14ac:dyDescent="0.35">
      <c r="A2120">
        <v>2119</v>
      </c>
      <c r="B2120" t="s">
        <v>8219</v>
      </c>
      <c r="C2120">
        <v>27</v>
      </c>
    </row>
    <row r="2121" spans="1:6" x14ac:dyDescent="0.35">
      <c r="A2121">
        <v>2120</v>
      </c>
      <c r="B2121" t="s">
        <v>8219</v>
      </c>
      <c r="C2121">
        <v>28</v>
      </c>
    </row>
    <row r="2122" spans="1:6" x14ac:dyDescent="0.35">
      <c r="A2122">
        <v>2121</v>
      </c>
      <c r="B2122" t="s">
        <v>8219</v>
      </c>
      <c r="C2122">
        <v>17</v>
      </c>
    </row>
    <row r="2123" spans="1:6" x14ac:dyDescent="0.35">
      <c r="A2123">
        <v>2122</v>
      </c>
      <c r="B2123" t="s">
        <v>8219</v>
      </c>
      <c r="C2123">
        <v>50</v>
      </c>
    </row>
    <row r="2124" spans="1:6" x14ac:dyDescent="0.35">
      <c r="A2124">
        <v>2123</v>
      </c>
      <c r="B2124" t="s">
        <v>8219</v>
      </c>
      <c r="C2124">
        <v>26</v>
      </c>
    </row>
    <row r="2125" spans="1:6" x14ac:dyDescent="0.35">
      <c r="A2125">
        <v>2124</v>
      </c>
      <c r="B2125" t="s">
        <v>8219</v>
      </c>
      <c r="C2125">
        <v>88</v>
      </c>
    </row>
    <row r="2126" spans="1:6" x14ac:dyDescent="0.35">
      <c r="A2126">
        <v>2125</v>
      </c>
      <c r="B2126" t="s">
        <v>8219</v>
      </c>
      <c r="C2126">
        <v>91</v>
      </c>
    </row>
    <row r="2127" spans="1:6" x14ac:dyDescent="0.35">
      <c r="A2127">
        <v>2126</v>
      </c>
      <c r="B2127" t="s">
        <v>8219</v>
      </c>
      <c r="C2127">
        <v>3</v>
      </c>
      <c r="E2127" s="21"/>
      <c r="F2127" s="21"/>
    </row>
    <row r="2128" spans="1:6" x14ac:dyDescent="0.35">
      <c r="A2128">
        <v>2127</v>
      </c>
      <c r="B2128" t="s">
        <v>8219</v>
      </c>
      <c r="C2128">
        <v>28</v>
      </c>
    </row>
    <row r="2129" spans="1:3" x14ac:dyDescent="0.35">
      <c r="A2129">
        <v>2128</v>
      </c>
      <c r="B2129" t="s">
        <v>8219</v>
      </c>
      <c r="C2129">
        <v>77</v>
      </c>
    </row>
    <row r="2130" spans="1:3" x14ac:dyDescent="0.35">
      <c r="A2130">
        <v>2129</v>
      </c>
      <c r="B2130" t="s">
        <v>8219</v>
      </c>
      <c r="C2130">
        <v>27</v>
      </c>
    </row>
    <row r="2131" spans="1:3" x14ac:dyDescent="0.35">
      <c r="A2131">
        <v>2130</v>
      </c>
      <c r="B2131" t="s">
        <v>8219</v>
      </c>
      <c r="C2131">
        <v>107</v>
      </c>
    </row>
    <row r="2132" spans="1:3" x14ac:dyDescent="0.35">
      <c r="A2132">
        <v>2131</v>
      </c>
      <c r="B2132" t="s">
        <v>8219</v>
      </c>
      <c r="C2132">
        <v>96</v>
      </c>
    </row>
    <row r="2133" spans="1:3" x14ac:dyDescent="0.35">
      <c r="A2133">
        <v>2132</v>
      </c>
      <c r="B2133" t="s">
        <v>8219</v>
      </c>
      <c r="C2133">
        <v>56</v>
      </c>
    </row>
    <row r="2134" spans="1:3" x14ac:dyDescent="0.35">
      <c r="A2134">
        <v>2133</v>
      </c>
      <c r="B2134" t="s">
        <v>8219</v>
      </c>
      <c r="C2134">
        <v>58</v>
      </c>
    </row>
    <row r="2135" spans="1:3" x14ac:dyDescent="0.35">
      <c r="A2135">
        <v>2134</v>
      </c>
      <c r="B2135" t="s">
        <v>8219</v>
      </c>
      <c r="C2135">
        <v>15</v>
      </c>
    </row>
    <row r="2136" spans="1:3" x14ac:dyDescent="0.35">
      <c r="A2136">
        <v>2135</v>
      </c>
      <c r="B2136" t="s">
        <v>8219</v>
      </c>
      <c r="C2136">
        <v>20</v>
      </c>
    </row>
    <row r="2137" spans="1:3" x14ac:dyDescent="0.35">
      <c r="A2137">
        <v>2136</v>
      </c>
      <c r="B2137" t="s">
        <v>8219</v>
      </c>
      <c r="C2137">
        <v>38</v>
      </c>
    </row>
    <row r="2138" spans="1:3" x14ac:dyDescent="0.35">
      <c r="A2138">
        <v>2137</v>
      </c>
      <c r="B2138" t="s">
        <v>8219</v>
      </c>
      <c r="C2138">
        <v>33</v>
      </c>
    </row>
    <row r="2139" spans="1:3" x14ac:dyDescent="0.35">
      <c r="A2139">
        <v>2138</v>
      </c>
      <c r="B2139" t="s">
        <v>8219</v>
      </c>
      <c r="C2139">
        <v>57</v>
      </c>
    </row>
    <row r="2140" spans="1:3" x14ac:dyDescent="0.35">
      <c r="A2140">
        <v>2139</v>
      </c>
      <c r="B2140" t="s">
        <v>8219</v>
      </c>
      <c r="C2140">
        <v>25</v>
      </c>
    </row>
    <row r="2141" spans="1:3" x14ac:dyDescent="0.35">
      <c r="A2141">
        <v>2140</v>
      </c>
      <c r="B2141" t="s">
        <v>8219</v>
      </c>
      <c r="C2141">
        <v>14</v>
      </c>
    </row>
    <row r="2142" spans="1:3" x14ac:dyDescent="0.35">
      <c r="A2142">
        <v>2141</v>
      </c>
      <c r="B2142" t="s">
        <v>8219</v>
      </c>
      <c r="C2142">
        <v>94</v>
      </c>
    </row>
    <row r="2143" spans="1:3" x14ac:dyDescent="0.35">
      <c r="A2143">
        <v>2142</v>
      </c>
      <c r="B2143" t="s">
        <v>8219</v>
      </c>
      <c r="C2143">
        <v>59</v>
      </c>
    </row>
    <row r="2144" spans="1:3" x14ac:dyDescent="0.35">
      <c r="A2144">
        <v>2143</v>
      </c>
      <c r="B2144" t="s">
        <v>8219</v>
      </c>
      <c r="C2144">
        <v>36</v>
      </c>
    </row>
    <row r="2145" spans="1:3" x14ac:dyDescent="0.35">
      <c r="A2145">
        <v>2144</v>
      </c>
      <c r="B2145" t="s">
        <v>8219</v>
      </c>
      <c r="C2145">
        <v>115</v>
      </c>
    </row>
    <row r="2146" spans="1:3" x14ac:dyDescent="0.35">
      <c r="A2146">
        <v>2145</v>
      </c>
      <c r="B2146" t="s">
        <v>8219</v>
      </c>
      <c r="C2146">
        <v>30</v>
      </c>
    </row>
    <row r="2147" spans="1:3" x14ac:dyDescent="0.35">
      <c r="A2147">
        <v>2146</v>
      </c>
      <c r="B2147" t="s">
        <v>8219</v>
      </c>
      <c r="C2147">
        <v>52</v>
      </c>
    </row>
    <row r="2148" spans="1:3" x14ac:dyDescent="0.35">
      <c r="A2148">
        <v>2147</v>
      </c>
      <c r="B2148" t="s">
        <v>8219</v>
      </c>
      <c r="C2148">
        <v>27</v>
      </c>
    </row>
    <row r="2149" spans="1:3" x14ac:dyDescent="0.35">
      <c r="A2149">
        <v>2148</v>
      </c>
      <c r="B2149" t="s">
        <v>8219</v>
      </c>
      <c r="C2149">
        <v>24</v>
      </c>
    </row>
    <row r="2150" spans="1:3" x14ac:dyDescent="0.35">
      <c r="A2150">
        <v>2149</v>
      </c>
      <c r="B2150" t="s">
        <v>8219</v>
      </c>
      <c r="C2150">
        <v>10</v>
      </c>
    </row>
    <row r="2151" spans="1:3" x14ac:dyDescent="0.35">
      <c r="A2151">
        <v>2150</v>
      </c>
      <c r="B2151" t="s">
        <v>8219</v>
      </c>
      <c r="C2151">
        <v>30</v>
      </c>
    </row>
    <row r="2152" spans="1:3" x14ac:dyDescent="0.35">
      <c r="A2152">
        <v>2151</v>
      </c>
      <c r="B2152" t="s">
        <v>8219</v>
      </c>
      <c r="C2152">
        <v>71</v>
      </c>
    </row>
    <row r="2153" spans="1:3" x14ac:dyDescent="0.35">
      <c r="A2153">
        <v>2152</v>
      </c>
      <c r="B2153" t="s">
        <v>8219</v>
      </c>
      <c r="C2153">
        <v>10</v>
      </c>
    </row>
    <row r="2154" spans="1:3" x14ac:dyDescent="0.35">
      <c r="A2154">
        <v>2153</v>
      </c>
      <c r="B2154" t="s">
        <v>8219</v>
      </c>
      <c r="C2154">
        <v>24</v>
      </c>
    </row>
    <row r="2155" spans="1:3" x14ac:dyDescent="0.35">
      <c r="A2155">
        <v>2154</v>
      </c>
      <c r="B2155" t="s">
        <v>8219</v>
      </c>
      <c r="C2155">
        <v>38</v>
      </c>
    </row>
    <row r="2156" spans="1:3" x14ac:dyDescent="0.35">
      <c r="A2156">
        <v>2155</v>
      </c>
      <c r="B2156" t="s">
        <v>8219</v>
      </c>
      <c r="C2156">
        <v>26</v>
      </c>
    </row>
    <row r="2157" spans="1:3" x14ac:dyDescent="0.35">
      <c r="A2157">
        <v>2156</v>
      </c>
      <c r="B2157" t="s">
        <v>8219</v>
      </c>
      <c r="C2157">
        <v>19</v>
      </c>
    </row>
    <row r="2158" spans="1:3" x14ac:dyDescent="0.35">
      <c r="A2158">
        <v>2157</v>
      </c>
      <c r="B2158" t="s">
        <v>8219</v>
      </c>
      <c r="C2158">
        <v>11</v>
      </c>
    </row>
    <row r="2159" spans="1:3" x14ac:dyDescent="0.35">
      <c r="A2159">
        <v>2158</v>
      </c>
      <c r="B2159" t="s">
        <v>8219</v>
      </c>
      <c r="C2159">
        <v>27</v>
      </c>
    </row>
    <row r="2160" spans="1:3" x14ac:dyDescent="0.35">
      <c r="A2160">
        <v>2159</v>
      </c>
      <c r="B2160" t="s">
        <v>8219</v>
      </c>
      <c r="C2160">
        <v>34</v>
      </c>
    </row>
    <row r="2161" spans="1:3" x14ac:dyDescent="0.35">
      <c r="A2161">
        <v>2160</v>
      </c>
      <c r="B2161" t="s">
        <v>8219</v>
      </c>
      <c r="C2161">
        <v>20</v>
      </c>
    </row>
    <row r="2162" spans="1:3" x14ac:dyDescent="0.35">
      <c r="A2162">
        <v>2161</v>
      </c>
      <c r="B2162" t="s">
        <v>8219</v>
      </c>
      <c r="C2162">
        <v>37</v>
      </c>
    </row>
    <row r="2163" spans="1:3" x14ac:dyDescent="0.35">
      <c r="A2163">
        <v>2162</v>
      </c>
      <c r="B2163" t="s">
        <v>8219</v>
      </c>
      <c r="C2163">
        <v>20</v>
      </c>
    </row>
    <row r="2164" spans="1:3" x14ac:dyDescent="0.35">
      <c r="A2164">
        <v>2163</v>
      </c>
      <c r="B2164" t="s">
        <v>8219</v>
      </c>
      <c r="C2164">
        <v>10</v>
      </c>
    </row>
    <row r="2165" spans="1:3" x14ac:dyDescent="0.35">
      <c r="A2165">
        <v>2164</v>
      </c>
      <c r="B2165" t="s">
        <v>8219</v>
      </c>
      <c r="C2165">
        <v>26</v>
      </c>
    </row>
    <row r="2166" spans="1:3" x14ac:dyDescent="0.35">
      <c r="A2166">
        <v>2165</v>
      </c>
      <c r="B2166" t="s">
        <v>8219</v>
      </c>
      <c r="C2166">
        <v>20</v>
      </c>
    </row>
    <row r="2167" spans="1:3" x14ac:dyDescent="0.35">
      <c r="A2167">
        <v>2166</v>
      </c>
      <c r="B2167" t="s">
        <v>8219</v>
      </c>
      <c r="C2167">
        <v>46</v>
      </c>
    </row>
    <row r="2168" spans="1:3" x14ac:dyDescent="0.35">
      <c r="A2168">
        <v>2167</v>
      </c>
      <c r="B2168" t="s">
        <v>8219</v>
      </c>
      <c r="C2168">
        <v>76</v>
      </c>
    </row>
    <row r="2169" spans="1:3" x14ac:dyDescent="0.35">
      <c r="A2169">
        <v>2168</v>
      </c>
      <c r="B2169" t="s">
        <v>8219</v>
      </c>
      <c r="C2169">
        <v>41</v>
      </c>
    </row>
    <row r="2170" spans="1:3" x14ac:dyDescent="0.35">
      <c r="A2170">
        <v>2169</v>
      </c>
      <c r="B2170" t="s">
        <v>8219</v>
      </c>
      <c r="C2170">
        <v>7</v>
      </c>
    </row>
    <row r="2171" spans="1:3" x14ac:dyDescent="0.35">
      <c r="A2171">
        <v>2170</v>
      </c>
      <c r="B2171" t="s">
        <v>8219</v>
      </c>
      <c r="C2171">
        <v>49</v>
      </c>
    </row>
    <row r="2172" spans="1:3" x14ac:dyDescent="0.35">
      <c r="A2172">
        <v>2171</v>
      </c>
      <c r="B2172" t="s">
        <v>8219</v>
      </c>
      <c r="C2172">
        <v>26</v>
      </c>
    </row>
    <row r="2173" spans="1:3" x14ac:dyDescent="0.35">
      <c r="A2173">
        <v>2172</v>
      </c>
      <c r="B2173" t="s">
        <v>8219</v>
      </c>
      <c r="C2173">
        <v>65</v>
      </c>
    </row>
    <row r="2174" spans="1:3" x14ac:dyDescent="0.35">
      <c r="A2174">
        <v>2173</v>
      </c>
      <c r="B2174" t="s">
        <v>8219</v>
      </c>
      <c r="C2174">
        <v>28</v>
      </c>
    </row>
    <row r="2175" spans="1:3" x14ac:dyDescent="0.35">
      <c r="A2175">
        <v>2174</v>
      </c>
      <c r="B2175" t="s">
        <v>8219</v>
      </c>
      <c r="C2175">
        <v>8</v>
      </c>
    </row>
    <row r="2176" spans="1:3" x14ac:dyDescent="0.35">
      <c r="A2176">
        <v>2175</v>
      </c>
      <c r="B2176" t="s">
        <v>8219</v>
      </c>
      <c r="C2176">
        <v>3</v>
      </c>
    </row>
    <row r="2177" spans="1:3" x14ac:dyDescent="0.35">
      <c r="A2177">
        <v>2176</v>
      </c>
      <c r="B2177" t="s">
        <v>8219</v>
      </c>
      <c r="C2177">
        <v>9</v>
      </c>
    </row>
    <row r="2178" spans="1:3" x14ac:dyDescent="0.35">
      <c r="A2178">
        <v>2177</v>
      </c>
      <c r="B2178" t="s">
        <v>8219</v>
      </c>
      <c r="C2178">
        <v>9</v>
      </c>
    </row>
    <row r="2179" spans="1:3" x14ac:dyDescent="0.35">
      <c r="A2179">
        <v>2178</v>
      </c>
      <c r="B2179" t="s">
        <v>8219</v>
      </c>
      <c r="C2179">
        <v>20</v>
      </c>
    </row>
    <row r="2180" spans="1:3" x14ac:dyDescent="0.35">
      <c r="A2180">
        <v>2179</v>
      </c>
      <c r="B2180" t="s">
        <v>8219</v>
      </c>
      <c r="C2180">
        <v>57</v>
      </c>
    </row>
    <row r="2181" spans="1:3" x14ac:dyDescent="0.35">
      <c r="A2181">
        <v>2180</v>
      </c>
      <c r="B2181" t="s">
        <v>8219</v>
      </c>
      <c r="C2181">
        <v>8</v>
      </c>
    </row>
    <row r="2182" spans="1:3" x14ac:dyDescent="0.35">
      <c r="A2182">
        <v>2181</v>
      </c>
      <c r="B2182" t="s">
        <v>8219</v>
      </c>
      <c r="C2182">
        <v>14</v>
      </c>
    </row>
    <row r="2183" spans="1:3" x14ac:dyDescent="0.35">
      <c r="A2183">
        <v>2182</v>
      </c>
      <c r="B2183" t="s">
        <v>8219</v>
      </c>
      <c r="C2183">
        <v>17</v>
      </c>
    </row>
    <row r="2184" spans="1:3" x14ac:dyDescent="0.35">
      <c r="A2184">
        <v>2183</v>
      </c>
      <c r="B2184" t="s">
        <v>8219</v>
      </c>
      <c r="C2184">
        <v>100</v>
      </c>
    </row>
    <row r="2185" spans="1:3" x14ac:dyDescent="0.35">
      <c r="A2185">
        <v>2184</v>
      </c>
      <c r="B2185" t="s">
        <v>8219</v>
      </c>
      <c r="C2185">
        <v>32</v>
      </c>
    </row>
    <row r="2186" spans="1:3" x14ac:dyDescent="0.35">
      <c r="A2186">
        <v>2185</v>
      </c>
      <c r="B2186" t="s">
        <v>8219</v>
      </c>
      <c r="C2186">
        <v>3</v>
      </c>
    </row>
  </sheetData>
  <sortState xmlns:xlrd2="http://schemas.microsoft.com/office/spreadsheetml/2017/richdata2" ref="A2:C2186">
    <sortCondition ref="A1"/>
  </sortState>
  <mergeCells count="2">
    <mergeCell ref="R2:T6"/>
    <mergeCell ref="G2:J6"/>
  </mergeCells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Pivot1</vt:lpstr>
      <vt:lpstr>Pivot2</vt:lpstr>
      <vt:lpstr>Pivot3</vt:lpstr>
      <vt:lpstr>Bonus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Criselda</cp:lastModifiedBy>
  <dcterms:created xsi:type="dcterms:W3CDTF">2017-04-20T15:17:24Z</dcterms:created>
  <dcterms:modified xsi:type="dcterms:W3CDTF">2020-03-06T22:58:44Z</dcterms:modified>
</cp:coreProperties>
</file>