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822FF732-5667-4B9B-855B-D2B6F471CF47}" xr6:coauthVersionLast="45" xr6:coauthVersionMax="45" xr10:uidLastSave="{00000000-0000-0000-0000-000000000000}"/>
  <bookViews>
    <workbookView xWindow="-120" yWindow="-120" windowWidth="20730" windowHeight="11160" xr2:uid="{95BBCDBD-A815-4FA9-8097-1911A5993D3A}"/>
  </bookViews>
  <sheets>
    <sheet name="dati" sheetId="1" r:id="rId1"/>
    <sheet name="graph on real data" sheetId="7" r:id="rId2"/>
    <sheet name="graph on min max" sheetId="8" r:id="rId3"/>
    <sheet name="graph on mean" sheetId="9" r:id="rId4"/>
  </sheets>
  <definedNames>
    <definedName name="_xlnm._FilterDatabase" localSheetId="0" hidden="1">dati!$A$10:$J$10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F13" i="1"/>
  <c r="D7" i="1" l="1"/>
  <c r="C7" i="1"/>
  <c r="B7" i="1"/>
  <c r="B2" i="1"/>
  <c r="C4" i="1"/>
  <c r="B5" i="1"/>
  <c r="C5" i="1"/>
  <c r="D4" i="1"/>
  <c r="D5" i="1"/>
  <c r="B6" i="1" l="1"/>
  <c r="C6" i="1"/>
  <c r="E11" i="1"/>
  <c r="E16" i="1"/>
  <c r="D6" i="1"/>
  <c r="E82" i="1"/>
  <c r="E122" i="1"/>
  <c r="E114" i="1"/>
  <c r="E106" i="1"/>
  <c r="E98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0" i="1"/>
  <c r="E74" i="1"/>
  <c r="E58" i="1"/>
  <c r="E42" i="1"/>
  <c r="E34" i="1"/>
  <c r="E18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66" i="1"/>
  <c r="E50" i="1"/>
  <c r="E26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F48" i="1"/>
  <c r="G87" i="1"/>
  <c r="F55" i="1"/>
  <c r="F96" i="1"/>
  <c r="F43" i="1"/>
  <c r="F60" i="1"/>
  <c r="F89" i="1"/>
  <c r="F99" i="1"/>
  <c r="F31" i="1"/>
  <c r="F81" i="1"/>
  <c r="F123" i="1"/>
  <c r="F39" i="1"/>
  <c r="F61" i="1"/>
  <c r="F87" i="1"/>
  <c r="F20" i="1"/>
  <c r="F70" i="1"/>
  <c r="F67" i="1"/>
  <c r="F17" i="1"/>
  <c r="F71" i="1"/>
  <c r="F110" i="1"/>
  <c r="F90" i="1"/>
  <c r="F127" i="1"/>
  <c r="F28" i="1"/>
  <c r="F78" i="1"/>
  <c r="F119" i="1"/>
  <c r="F106" i="1"/>
  <c r="F32" i="1"/>
  <c r="F24" i="1"/>
  <c r="F51" i="1"/>
  <c r="F121" i="1"/>
  <c r="F95" i="1"/>
  <c r="G19" i="1"/>
  <c r="G68" i="1"/>
  <c r="F85" i="1"/>
  <c r="F25" i="1"/>
  <c r="F73" i="1"/>
  <c r="F65" i="1"/>
  <c r="F115" i="1"/>
  <c r="G101" i="1"/>
  <c r="G33" i="1"/>
  <c r="G69" i="1"/>
  <c r="G117" i="1"/>
  <c r="F16" i="1"/>
  <c r="F23" i="1"/>
  <c r="F34" i="1"/>
  <c r="F41" i="1"/>
  <c r="F47" i="1"/>
  <c r="F77" i="1"/>
  <c r="F80" i="1"/>
  <c r="F53" i="1"/>
  <c r="F111" i="1"/>
  <c r="F52" i="1"/>
  <c r="F126" i="1"/>
  <c r="F116" i="1"/>
  <c r="F102" i="1"/>
  <c r="F94" i="1"/>
  <c r="F108" i="1"/>
  <c r="G88" i="1"/>
  <c r="G104" i="1"/>
  <c r="G96" i="1"/>
  <c r="G17" i="1"/>
  <c r="G24" i="1"/>
  <c r="G31" i="1"/>
  <c r="G43" i="1"/>
  <c r="G71" i="1"/>
  <c r="G51" i="1"/>
  <c r="G81" i="1"/>
  <c r="G60" i="1"/>
  <c r="G110" i="1"/>
  <c r="G121" i="1"/>
  <c r="G123" i="1"/>
  <c r="G102" i="1"/>
  <c r="G94" i="1"/>
  <c r="G11" i="1"/>
  <c r="G18" i="1"/>
  <c r="G29" i="1"/>
  <c r="G35" i="1"/>
  <c r="G42" i="1"/>
  <c r="G48" i="1"/>
  <c r="G79" i="1"/>
  <c r="G85" i="1"/>
  <c r="G63" i="1"/>
  <c r="G66" i="1"/>
  <c r="G112" i="1"/>
  <c r="G59" i="1"/>
  <c r="G108" i="1"/>
  <c r="G12" i="1"/>
  <c r="G36" i="1"/>
  <c r="G74" i="1"/>
  <c r="G113" i="1"/>
  <c r="F11" i="1"/>
  <c r="F29" i="1"/>
  <c r="F35" i="1"/>
  <c r="F63" i="1"/>
  <c r="F66" i="1"/>
  <c r="F112" i="1"/>
  <c r="F59" i="1"/>
  <c r="F109" i="1"/>
  <c r="F105" i="1"/>
  <c r="F107" i="1"/>
  <c r="G89" i="1"/>
  <c r="G90" i="1"/>
  <c r="G95" i="1"/>
  <c r="G13" i="1"/>
  <c r="G21" i="1"/>
  <c r="G25" i="1"/>
  <c r="G37" i="1"/>
  <c r="G46" i="1"/>
  <c r="G73" i="1"/>
  <c r="G82" i="1"/>
  <c r="G72" i="1"/>
  <c r="G65" i="1"/>
  <c r="G62" i="1"/>
  <c r="G125" i="1"/>
  <c r="G120" i="1"/>
  <c r="G76" i="1"/>
  <c r="F12" i="1"/>
  <c r="F26" i="1"/>
  <c r="F36" i="1"/>
  <c r="F44" i="1"/>
  <c r="F74" i="1"/>
  <c r="F49" i="1"/>
  <c r="F76" i="1"/>
  <c r="F68" i="1"/>
  <c r="F113" i="1"/>
  <c r="F122" i="1"/>
  <c r="F118" i="1"/>
  <c r="F97" i="1"/>
  <c r="F93" i="1"/>
  <c r="F101" i="1"/>
  <c r="G109" i="1"/>
  <c r="G105" i="1"/>
  <c r="G107" i="1"/>
  <c r="G14" i="1"/>
  <c r="G22" i="1"/>
  <c r="G30" i="1"/>
  <c r="G38" i="1"/>
  <c r="G45" i="1"/>
  <c r="G50" i="1"/>
  <c r="G54" i="1"/>
  <c r="G56" i="1"/>
  <c r="G64" i="1"/>
  <c r="G114" i="1"/>
  <c r="G84" i="1"/>
  <c r="G124" i="1"/>
  <c r="G99" i="1"/>
  <c r="G122" i="1"/>
  <c r="F42" i="1"/>
  <c r="G97" i="1"/>
  <c r="G128" i="1"/>
  <c r="G106" i="1"/>
  <c r="G26" i="1"/>
  <c r="G44" i="1"/>
  <c r="G49" i="1"/>
  <c r="G118" i="1"/>
  <c r="F18" i="1"/>
  <c r="F79" i="1"/>
  <c r="F37" i="1"/>
  <c r="F82" i="1"/>
  <c r="F62" i="1"/>
  <c r="F103" i="1"/>
  <c r="G83" i="1"/>
  <c r="F14" i="1"/>
  <c r="F22" i="1"/>
  <c r="F30" i="1"/>
  <c r="F45" i="1"/>
  <c r="F50" i="1"/>
  <c r="F54" i="1"/>
  <c r="F56" i="1"/>
  <c r="F64" i="1"/>
  <c r="F114" i="1"/>
  <c r="F84" i="1"/>
  <c r="F124" i="1"/>
  <c r="F98" i="1"/>
  <c r="F91" i="1"/>
  <c r="F92" i="1"/>
  <c r="G115" i="1"/>
  <c r="G103" i="1"/>
  <c r="G100" i="1"/>
  <c r="G16" i="1"/>
  <c r="G23" i="1"/>
  <c r="G34" i="1"/>
  <c r="G41" i="1"/>
  <c r="G47" i="1"/>
  <c r="G77" i="1"/>
  <c r="G80" i="1"/>
  <c r="G53" i="1"/>
  <c r="G111" i="1"/>
  <c r="G52" i="1"/>
  <c r="G126" i="1"/>
  <c r="G116" i="1"/>
  <c r="F19" i="1"/>
  <c r="F21" i="1"/>
  <c r="F46" i="1"/>
  <c r="F72" i="1"/>
  <c r="F125" i="1"/>
  <c r="F120" i="1"/>
  <c r="F100" i="1"/>
  <c r="G93" i="1"/>
  <c r="G15" i="1"/>
  <c r="G27" i="1"/>
  <c r="G40" i="1"/>
  <c r="G75" i="1"/>
  <c r="G57" i="1"/>
  <c r="G58" i="1"/>
  <c r="G86" i="1"/>
  <c r="F38" i="1"/>
  <c r="F15" i="1"/>
  <c r="F27" i="1"/>
  <c r="F33" i="1"/>
  <c r="F40" i="1"/>
  <c r="F69" i="1"/>
  <c r="F75" i="1"/>
  <c r="F83" i="1"/>
  <c r="F57" i="1"/>
  <c r="F58" i="1"/>
  <c r="F117" i="1"/>
  <c r="F86" i="1"/>
  <c r="F128" i="1"/>
  <c r="F88" i="1"/>
  <c r="F104" i="1"/>
  <c r="G98" i="1"/>
  <c r="G91" i="1"/>
  <c r="G92" i="1"/>
  <c r="G20" i="1"/>
  <c r="G28" i="1"/>
  <c r="G32" i="1"/>
  <c r="G39" i="1"/>
  <c r="G70" i="1"/>
  <c r="G78" i="1"/>
  <c r="G55" i="1"/>
  <c r="G61" i="1"/>
  <c r="G67" i="1"/>
  <c r="G119" i="1"/>
  <c r="G127" i="1"/>
  <c r="J12" i="1" l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1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9" i="1"/>
  <c r="J27" i="1"/>
  <c r="J35" i="1"/>
  <c r="J99" i="1"/>
  <c r="J91" i="1"/>
  <c r="J43" i="1"/>
  <c r="J107" i="1"/>
  <c r="J51" i="1"/>
  <c r="J115" i="1"/>
  <c r="J59" i="1"/>
  <c r="J123" i="1"/>
  <c r="J67" i="1"/>
  <c r="J75" i="1"/>
  <c r="J83" i="1"/>
  <c r="I14" i="1"/>
  <c r="I22" i="1"/>
  <c r="I30" i="1"/>
  <c r="I38" i="1"/>
  <c r="I46" i="1"/>
  <c r="I54" i="1"/>
  <c r="I62" i="1"/>
  <c r="I70" i="1"/>
  <c r="I78" i="1"/>
  <c r="I86" i="1"/>
  <c r="I94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1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45" i="1"/>
  <c r="I102" i="1"/>
  <c r="I53" i="1"/>
  <c r="I109" i="1"/>
  <c r="I77" i="1"/>
  <c r="I29" i="1"/>
  <c r="I61" i="1"/>
  <c r="I110" i="1"/>
  <c r="I126" i="1"/>
  <c r="I69" i="1"/>
  <c r="I117" i="1"/>
  <c r="I13" i="1"/>
  <c r="I118" i="1"/>
  <c r="I101" i="1"/>
  <c r="I21" i="1"/>
  <c r="I85" i="1"/>
  <c r="I125" i="1"/>
  <c r="I93" i="1"/>
  <c r="I37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8" i="1"/>
  <c r="H26" i="1"/>
  <c r="H34" i="1"/>
  <c r="H42" i="1"/>
  <c r="H50" i="1"/>
  <c r="H58" i="1"/>
  <c r="H66" i="1"/>
  <c r="H74" i="1"/>
  <c r="H82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2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4" i="1"/>
  <c r="H15" i="1"/>
  <c r="H47" i="1"/>
  <c r="H79" i="1"/>
  <c r="H103" i="1"/>
  <c r="H126" i="1"/>
  <c r="H127" i="1"/>
  <c r="H87" i="1"/>
  <c r="H78" i="1"/>
  <c r="H22" i="1"/>
  <c r="H54" i="1"/>
  <c r="H86" i="1"/>
  <c r="H106" i="1"/>
  <c r="H31" i="1"/>
  <c r="H94" i="1"/>
  <c r="H114" i="1"/>
  <c r="H71" i="1"/>
  <c r="H23" i="1"/>
  <c r="H55" i="1"/>
  <c r="H110" i="1"/>
  <c r="H13" i="1"/>
  <c r="H30" i="1"/>
  <c r="H62" i="1"/>
  <c r="H90" i="1"/>
  <c r="H111" i="1"/>
  <c r="H122" i="1"/>
  <c r="H63" i="1"/>
  <c r="H39" i="1"/>
  <c r="H119" i="1"/>
  <c r="H102" i="1"/>
  <c r="H38" i="1"/>
  <c r="H70" i="1"/>
  <c r="H95" i="1"/>
  <c r="H118" i="1"/>
  <c r="H98" i="1"/>
  <c r="H46" i="1"/>
</calcChain>
</file>

<file path=xl/sharedStrings.xml><?xml version="1.0" encoding="utf-8"?>
<sst xmlns="http://schemas.openxmlformats.org/spreadsheetml/2006/main" count="22" uniqueCount="13">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</sst>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5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65" fontId="0" fillId="0" borderId="8" xfId="1" applyNumberFormat="1" applyFont="1" applyBorder="1"/>
    <xf numFmtId="11" fontId="0" fillId="0" borderId="9" xfId="0" applyNumberFormat="1" applyBorder="1"/>
    <xf numFmtId="1" fontId="0" fillId="0" borderId="10" xfId="0" applyNumberFormat="1" applyBorder="1"/>
    <xf numFmtId="165" fontId="0" fillId="0" borderId="11" xfId="1" applyNumberFormat="1" applyFont="1" applyBorder="1"/>
    <xf numFmtId="11" fontId="0" fillId="0" borderId="0" xfId="0" applyNumberFormat="1" applyBorder="1"/>
    <xf numFmtId="1" fontId="0" fillId="0" borderId="12" xfId="0" applyNumberFormat="1" applyBorder="1"/>
    <xf numFmtId="165" fontId="0" fillId="0" borderId="5" xfId="1" applyNumberFormat="1" applyFont="1" applyBorder="1"/>
    <xf numFmtId="11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dati!$C$10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dati!$B$11:$B$128</c:f>
              <c:numCache>
                <c:formatCode>_-* #,##0_-;\-* #,##0_-;_-* "-"??_-;_-@_-</c:formatCode>
                <c:ptCount val="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110000</c:v>
                </c:pt>
                <c:pt idx="29">
                  <c:v>120000</c:v>
                </c:pt>
                <c:pt idx="30">
                  <c:v>130000</c:v>
                </c:pt>
                <c:pt idx="31">
                  <c:v>140000</c:v>
                </c:pt>
                <c:pt idx="32">
                  <c:v>150000</c:v>
                </c:pt>
                <c:pt idx="33">
                  <c:v>160000</c:v>
                </c:pt>
                <c:pt idx="34">
                  <c:v>170000</c:v>
                </c:pt>
                <c:pt idx="35">
                  <c:v>180000</c:v>
                </c:pt>
                <c:pt idx="36">
                  <c:v>190000</c:v>
                </c:pt>
                <c:pt idx="37">
                  <c:v>200000</c:v>
                </c:pt>
                <c:pt idx="38">
                  <c:v>210000</c:v>
                </c:pt>
                <c:pt idx="39">
                  <c:v>220000</c:v>
                </c:pt>
                <c:pt idx="40">
                  <c:v>230000</c:v>
                </c:pt>
                <c:pt idx="41">
                  <c:v>240000</c:v>
                </c:pt>
                <c:pt idx="42">
                  <c:v>250000</c:v>
                </c:pt>
                <c:pt idx="43">
                  <c:v>260000</c:v>
                </c:pt>
                <c:pt idx="44">
                  <c:v>270000</c:v>
                </c:pt>
                <c:pt idx="45">
                  <c:v>280000</c:v>
                </c:pt>
                <c:pt idx="46">
                  <c:v>290000</c:v>
                </c:pt>
                <c:pt idx="47">
                  <c:v>300000</c:v>
                </c:pt>
                <c:pt idx="48">
                  <c:v>310000</c:v>
                </c:pt>
                <c:pt idx="49">
                  <c:v>320000</c:v>
                </c:pt>
                <c:pt idx="50">
                  <c:v>330000</c:v>
                </c:pt>
                <c:pt idx="51">
                  <c:v>340000</c:v>
                </c:pt>
                <c:pt idx="52">
                  <c:v>350000</c:v>
                </c:pt>
                <c:pt idx="53">
                  <c:v>360000</c:v>
                </c:pt>
                <c:pt idx="54">
                  <c:v>370000</c:v>
                </c:pt>
                <c:pt idx="55">
                  <c:v>380000</c:v>
                </c:pt>
                <c:pt idx="56">
                  <c:v>390000</c:v>
                </c:pt>
                <c:pt idx="57">
                  <c:v>400000</c:v>
                </c:pt>
                <c:pt idx="58">
                  <c:v>410000</c:v>
                </c:pt>
                <c:pt idx="59">
                  <c:v>420000</c:v>
                </c:pt>
                <c:pt idx="60">
                  <c:v>430000</c:v>
                </c:pt>
                <c:pt idx="61">
                  <c:v>440000</c:v>
                </c:pt>
                <c:pt idx="62">
                  <c:v>450000</c:v>
                </c:pt>
                <c:pt idx="63">
                  <c:v>460000</c:v>
                </c:pt>
                <c:pt idx="64">
                  <c:v>470000</c:v>
                </c:pt>
                <c:pt idx="65">
                  <c:v>480000</c:v>
                </c:pt>
                <c:pt idx="66">
                  <c:v>490000</c:v>
                </c:pt>
                <c:pt idx="67">
                  <c:v>500000</c:v>
                </c:pt>
                <c:pt idx="68">
                  <c:v>510000</c:v>
                </c:pt>
                <c:pt idx="69">
                  <c:v>520000</c:v>
                </c:pt>
                <c:pt idx="70">
                  <c:v>530000</c:v>
                </c:pt>
                <c:pt idx="71">
                  <c:v>540000</c:v>
                </c:pt>
                <c:pt idx="72">
                  <c:v>550000</c:v>
                </c:pt>
                <c:pt idx="73">
                  <c:v>560000</c:v>
                </c:pt>
                <c:pt idx="74">
                  <c:v>570000</c:v>
                </c:pt>
                <c:pt idx="75">
                  <c:v>580000</c:v>
                </c:pt>
                <c:pt idx="76">
                  <c:v>590000</c:v>
                </c:pt>
                <c:pt idx="77">
                  <c:v>600000</c:v>
                </c:pt>
                <c:pt idx="78">
                  <c:v>610000</c:v>
                </c:pt>
                <c:pt idx="79">
                  <c:v>620000</c:v>
                </c:pt>
                <c:pt idx="80">
                  <c:v>630000</c:v>
                </c:pt>
                <c:pt idx="81">
                  <c:v>640000</c:v>
                </c:pt>
                <c:pt idx="82">
                  <c:v>650000</c:v>
                </c:pt>
                <c:pt idx="83">
                  <c:v>660000</c:v>
                </c:pt>
                <c:pt idx="84">
                  <c:v>670000</c:v>
                </c:pt>
                <c:pt idx="85">
                  <c:v>680000</c:v>
                </c:pt>
                <c:pt idx="86">
                  <c:v>690000</c:v>
                </c:pt>
                <c:pt idx="87">
                  <c:v>700000</c:v>
                </c:pt>
                <c:pt idx="88">
                  <c:v>710000</c:v>
                </c:pt>
                <c:pt idx="89">
                  <c:v>720000</c:v>
                </c:pt>
                <c:pt idx="90">
                  <c:v>730000</c:v>
                </c:pt>
                <c:pt idx="91">
                  <c:v>740000</c:v>
                </c:pt>
                <c:pt idx="92">
                  <c:v>750000</c:v>
                </c:pt>
                <c:pt idx="93">
                  <c:v>760000</c:v>
                </c:pt>
                <c:pt idx="94">
                  <c:v>770000</c:v>
                </c:pt>
                <c:pt idx="95">
                  <c:v>780000</c:v>
                </c:pt>
                <c:pt idx="96">
                  <c:v>790000</c:v>
                </c:pt>
                <c:pt idx="97">
                  <c:v>800000</c:v>
                </c:pt>
                <c:pt idx="98">
                  <c:v>810000</c:v>
                </c:pt>
                <c:pt idx="99">
                  <c:v>820000</c:v>
                </c:pt>
                <c:pt idx="100">
                  <c:v>830000</c:v>
                </c:pt>
                <c:pt idx="101">
                  <c:v>840000</c:v>
                </c:pt>
                <c:pt idx="102">
                  <c:v>850000</c:v>
                </c:pt>
                <c:pt idx="103">
                  <c:v>860000</c:v>
                </c:pt>
                <c:pt idx="104">
                  <c:v>870000</c:v>
                </c:pt>
                <c:pt idx="105">
                  <c:v>880000</c:v>
                </c:pt>
                <c:pt idx="106">
                  <c:v>890000</c:v>
                </c:pt>
                <c:pt idx="107">
                  <c:v>900000</c:v>
                </c:pt>
                <c:pt idx="108">
                  <c:v>910000</c:v>
                </c:pt>
                <c:pt idx="109">
                  <c:v>920000</c:v>
                </c:pt>
                <c:pt idx="110">
                  <c:v>930000</c:v>
                </c:pt>
                <c:pt idx="111">
                  <c:v>940000</c:v>
                </c:pt>
                <c:pt idx="112">
                  <c:v>950000</c:v>
                </c:pt>
                <c:pt idx="113">
                  <c:v>960000</c:v>
                </c:pt>
                <c:pt idx="114">
                  <c:v>970000</c:v>
                </c:pt>
                <c:pt idx="115">
                  <c:v>980000</c:v>
                </c:pt>
                <c:pt idx="116">
                  <c:v>990000</c:v>
                </c:pt>
                <c:pt idx="117">
                  <c:v>1000000</c:v>
                </c:pt>
              </c:numCache>
            </c:numRef>
          </c:xVal>
          <c:yVal>
            <c:numRef>
              <c:f>dati!$C$11:$C$128</c:f>
              <c:numCache>
                <c:formatCode>0.00E+00</c:formatCode>
                <c:ptCount val="118"/>
                <c:pt idx="0">
                  <c:v>5.0819999999999998E-6</c:v>
                </c:pt>
                <c:pt idx="1">
                  <c:v>1.2979000000000001E-5</c:v>
                </c:pt>
                <c:pt idx="2">
                  <c:v>1.4671999999999999E-5</c:v>
                </c:pt>
                <c:pt idx="3">
                  <c:v>1.6455000000000001E-5</c:v>
                </c:pt>
                <c:pt idx="4">
                  <c:v>2.5230000000000001E-5</c:v>
                </c:pt>
                <c:pt idx="5">
                  <c:v>2.3133E-5</c:v>
                </c:pt>
                <c:pt idx="6">
                  <c:v>2.8090999999999999E-5</c:v>
                </c:pt>
                <c:pt idx="7">
                  <c:v>3.4032000000000002E-5</c:v>
                </c:pt>
                <c:pt idx="8">
                  <c:v>3.4041999999999997E-5</c:v>
                </c:pt>
                <c:pt idx="9">
                  <c:v>4.8690000000000003E-5</c:v>
                </c:pt>
                <c:pt idx="10">
                  <c:v>7.9337000000000003E-5</c:v>
                </c:pt>
                <c:pt idx="11">
                  <c:v>1.5443999999999999E-4</c:v>
                </c:pt>
                <c:pt idx="12">
                  <c:v>1.7902900000000001E-4</c:v>
                </c:pt>
                <c:pt idx="13">
                  <c:v>1.8975799999999999E-4</c:v>
                </c:pt>
                <c:pt idx="14">
                  <c:v>2.3478600000000001E-4</c:v>
                </c:pt>
                <c:pt idx="15">
                  <c:v>2.6541500000000002E-4</c:v>
                </c:pt>
                <c:pt idx="16">
                  <c:v>3.0516099999999997E-4</c:v>
                </c:pt>
                <c:pt idx="17">
                  <c:v>3.4956700000000001E-4</c:v>
                </c:pt>
                <c:pt idx="18">
                  <c:v>3.9452500000000001E-4</c:v>
                </c:pt>
                <c:pt idx="19">
                  <c:v>7.5915100000000001E-4</c:v>
                </c:pt>
                <c:pt idx="20">
                  <c:v>1.1583800000000001E-3</c:v>
                </c:pt>
                <c:pt idx="21">
                  <c:v>1.3263000000000001E-3</c:v>
                </c:pt>
                <c:pt idx="22">
                  <c:v>1.07339E-3</c:v>
                </c:pt>
                <c:pt idx="23">
                  <c:v>1.04761E-3</c:v>
                </c:pt>
                <c:pt idx="24">
                  <c:v>1.2386599999999999E-3</c:v>
                </c:pt>
                <c:pt idx="25">
                  <c:v>1.4781499999999999E-3</c:v>
                </c:pt>
                <c:pt idx="26">
                  <c:v>1.7901200000000001E-3</c:v>
                </c:pt>
                <c:pt idx="27">
                  <c:v>2.49629E-3</c:v>
                </c:pt>
                <c:pt idx="28">
                  <c:v>2.07282E-3</c:v>
                </c:pt>
                <c:pt idx="29">
                  <c:v>2.17242E-3</c:v>
                </c:pt>
                <c:pt idx="30">
                  <c:v>5.9402099999999996E-3</c:v>
                </c:pt>
                <c:pt idx="31">
                  <c:v>6.2412300000000004E-3</c:v>
                </c:pt>
                <c:pt idx="32">
                  <c:v>6.1934599999999996E-3</c:v>
                </c:pt>
                <c:pt idx="33">
                  <c:v>6.2010600000000004E-3</c:v>
                </c:pt>
                <c:pt idx="34">
                  <c:v>7.1693299999999998E-3</c:v>
                </c:pt>
                <c:pt idx="35">
                  <c:v>7.5095600000000002E-3</c:v>
                </c:pt>
                <c:pt idx="36">
                  <c:v>7.8241600000000001E-3</c:v>
                </c:pt>
                <c:pt idx="37">
                  <c:v>3.6630500000000002E-3</c:v>
                </c:pt>
                <c:pt idx="38">
                  <c:v>4.2670800000000004E-3</c:v>
                </c:pt>
                <c:pt idx="39">
                  <c:v>4.4385600000000002E-3</c:v>
                </c:pt>
                <c:pt idx="40">
                  <c:v>6.9846400000000003E-3</c:v>
                </c:pt>
                <c:pt idx="41">
                  <c:v>9.2729200000000005E-3</c:v>
                </c:pt>
                <c:pt idx="42">
                  <c:v>1.0282899999999999E-2</c:v>
                </c:pt>
                <c:pt idx="43">
                  <c:v>1.0140700000000001E-2</c:v>
                </c:pt>
                <c:pt idx="44">
                  <c:v>1.1135600000000001E-2</c:v>
                </c:pt>
                <c:pt idx="45">
                  <c:v>1.10142E-2</c:v>
                </c:pt>
                <c:pt idx="46">
                  <c:v>1.11068E-2</c:v>
                </c:pt>
                <c:pt idx="47">
                  <c:v>7.6641000000000001E-3</c:v>
                </c:pt>
                <c:pt idx="48">
                  <c:v>5.57428E-3</c:v>
                </c:pt>
                <c:pt idx="49">
                  <c:v>5.7248899999999998E-3</c:v>
                </c:pt>
                <c:pt idx="50">
                  <c:v>6.8915799999999996E-3</c:v>
                </c:pt>
                <c:pt idx="51">
                  <c:v>1.38043E-2</c:v>
                </c:pt>
                <c:pt idx="52">
                  <c:v>1.38747E-2</c:v>
                </c:pt>
                <c:pt idx="53">
                  <c:v>1.39209E-2</c:v>
                </c:pt>
                <c:pt idx="54">
                  <c:v>1.55093E-2</c:v>
                </c:pt>
                <c:pt idx="55">
                  <c:v>1.52088E-2</c:v>
                </c:pt>
                <c:pt idx="56">
                  <c:v>1.4471599999999999E-2</c:v>
                </c:pt>
                <c:pt idx="57">
                  <c:v>7.2460600000000003E-3</c:v>
                </c:pt>
                <c:pt idx="58">
                  <c:v>7.7529399999999998E-3</c:v>
                </c:pt>
                <c:pt idx="59">
                  <c:v>7.5453100000000004E-3</c:v>
                </c:pt>
                <c:pt idx="60">
                  <c:v>1.7770999999999999E-2</c:v>
                </c:pt>
                <c:pt idx="61">
                  <c:v>1.7242799999999999E-2</c:v>
                </c:pt>
                <c:pt idx="62">
                  <c:v>1.9361099999999999E-2</c:v>
                </c:pt>
                <c:pt idx="63">
                  <c:v>1.8102900000000002E-2</c:v>
                </c:pt>
                <c:pt idx="64">
                  <c:v>1.2156999999999999E-2</c:v>
                </c:pt>
                <c:pt idx="65">
                  <c:v>9.0733399999999992E-3</c:v>
                </c:pt>
                <c:pt idx="66">
                  <c:v>8.6998700000000002E-3</c:v>
                </c:pt>
                <c:pt idx="67">
                  <c:v>1.20246E-2</c:v>
                </c:pt>
                <c:pt idx="68">
                  <c:v>2.1330999999999999E-2</c:v>
                </c:pt>
                <c:pt idx="69">
                  <c:v>2.1658699999999999E-2</c:v>
                </c:pt>
                <c:pt idx="70">
                  <c:v>2.08687E-2</c:v>
                </c:pt>
                <c:pt idx="71">
                  <c:v>2.2103000000000001E-2</c:v>
                </c:pt>
                <c:pt idx="72">
                  <c:v>1.4817500000000001E-2</c:v>
                </c:pt>
                <c:pt idx="73">
                  <c:v>1.0403300000000001E-2</c:v>
                </c:pt>
                <c:pt idx="74">
                  <c:v>1.04543E-2</c:v>
                </c:pt>
                <c:pt idx="75">
                  <c:v>1.0334299999999999E-2</c:v>
                </c:pt>
                <c:pt idx="76">
                  <c:v>2.21832E-2</c:v>
                </c:pt>
                <c:pt idx="77">
                  <c:v>2.3992699999999999E-2</c:v>
                </c:pt>
                <c:pt idx="78">
                  <c:v>2.4717099999999999E-2</c:v>
                </c:pt>
                <c:pt idx="79">
                  <c:v>2.3818099999999998E-2</c:v>
                </c:pt>
                <c:pt idx="80">
                  <c:v>2.42203E-2</c:v>
                </c:pt>
                <c:pt idx="81">
                  <c:v>2.4122999999999999E-2</c:v>
                </c:pt>
                <c:pt idx="82">
                  <c:v>1.1584799999999999E-2</c:v>
                </c:pt>
                <c:pt idx="83">
                  <c:v>1.19886E-2</c:v>
                </c:pt>
                <c:pt idx="84">
                  <c:v>1.2259900000000001E-2</c:v>
                </c:pt>
                <c:pt idx="85">
                  <c:v>1.24624E-2</c:v>
                </c:pt>
                <c:pt idx="86">
                  <c:v>1.23658E-2</c:v>
                </c:pt>
                <c:pt idx="87">
                  <c:v>2.4561099999999999E-2</c:v>
                </c:pt>
                <c:pt idx="88">
                  <c:v>2.8655799999999999E-2</c:v>
                </c:pt>
                <c:pt idx="89">
                  <c:v>2.7935700000000001E-2</c:v>
                </c:pt>
                <c:pt idx="90">
                  <c:v>3.0274300000000001E-2</c:v>
                </c:pt>
                <c:pt idx="91">
                  <c:v>3.23161E-2</c:v>
                </c:pt>
                <c:pt idx="92">
                  <c:v>2.9046700000000002E-2</c:v>
                </c:pt>
                <c:pt idx="93">
                  <c:v>3.1736300000000002E-2</c:v>
                </c:pt>
                <c:pt idx="94">
                  <c:v>2.99905E-2</c:v>
                </c:pt>
                <c:pt idx="95">
                  <c:v>3.0661899999999999E-2</c:v>
                </c:pt>
                <c:pt idx="96">
                  <c:v>2.98619E-2</c:v>
                </c:pt>
                <c:pt idx="97">
                  <c:v>3.45303E-2</c:v>
                </c:pt>
                <c:pt idx="98">
                  <c:v>3.0972099999999999E-2</c:v>
                </c:pt>
                <c:pt idx="99">
                  <c:v>3.08364E-2</c:v>
                </c:pt>
                <c:pt idx="100">
                  <c:v>3.0987899999999999E-2</c:v>
                </c:pt>
                <c:pt idx="101">
                  <c:v>3.8040400000000002E-2</c:v>
                </c:pt>
                <c:pt idx="102">
                  <c:v>3.2149999999999998E-2</c:v>
                </c:pt>
                <c:pt idx="103">
                  <c:v>3.2186199999999998E-2</c:v>
                </c:pt>
                <c:pt idx="104">
                  <c:v>3.5486200000000002E-2</c:v>
                </c:pt>
                <c:pt idx="105">
                  <c:v>3.7902900000000003E-2</c:v>
                </c:pt>
                <c:pt idx="106">
                  <c:v>3.3563200000000001E-2</c:v>
                </c:pt>
                <c:pt idx="107">
                  <c:v>3.3963300000000002E-2</c:v>
                </c:pt>
                <c:pt idx="108">
                  <c:v>4.0056399999999999E-2</c:v>
                </c:pt>
                <c:pt idx="109">
                  <c:v>4.7889800000000003E-2</c:v>
                </c:pt>
                <c:pt idx="110">
                  <c:v>3.5352099999999997E-2</c:v>
                </c:pt>
                <c:pt idx="111">
                  <c:v>3.80326E-2</c:v>
                </c:pt>
                <c:pt idx="112">
                  <c:v>4.3255500000000002E-2</c:v>
                </c:pt>
                <c:pt idx="113">
                  <c:v>4.0954499999999998E-2</c:v>
                </c:pt>
                <c:pt idx="114">
                  <c:v>3.7034200000000003E-2</c:v>
                </c:pt>
                <c:pt idx="115">
                  <c:v>3.66714E-2</c:v>
                </c:pt>
                <c:pt idx="116">
                  <c:v>3.8406999999999997E-2</c:v>
                </c:pt>
                <c:pt idx="117">
                  <c:v>4.2688499999999997E-2</c:v>
                </c:pt>
              </c:numCache>
            </c:numRef>
          </c:yVal>
          <c:bubbleSize>
            <c:numRef>
              <c:f>dati!$D$11:$D$128</c:f>
              <c:numCache>
                <c:formatCode>0</c:formatCode>
                <c:ptCount val="118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346-46C2-8644-BFC12A03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51851792"/>
        <c:axId val="651853392"/>
      </c:bubbleChart>
      <c:valAx>
        <c:axId val="6518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3392"/>
        <c:crosses val="autoZero"/>
        <c:crossBetween val="midCat"/>
      </c:valAx>
      <c:valAx>
        <c:axId val="651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17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dati!$C$10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dati!$B$11:$B$128</c:f>
              <c:numCache>
                <c:formatCode>_-* #,##0_-;\-* #,##0_-;_-* "-"??_-;_-@_-</c:formatCode>
                <c:ptCount val="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110000</c:v>
                </c:pt>
                <c:pt idx="29">
                  <c:v>120000</c:v>
                </c:pt>
                <c:pt idx="30">
                  <c:v>130000</c:v>
                </c:pt>
                <c:pt idx="31">
                  <c:v>140000</c:v>
                </c:pt>
                <c:pt idx="32">
                  <c:v>150000</c:v>
                </c:pt>
                <c:pt idx="33">
                  <c:v>160000</c:v>
                </c:pt>
                <c:pt idx="34">
                  <c:v>170000</c:v>
                </c:pt>
                <c:pt idx="35">
                  <c:v>180000</c:v>
                </c:pt>
                <c:pt idx="36">
                  <c:v>190000</c:v>
                </c:pt>
                <c:pt idx="37">
                  <c:v>200000</c:v>
                </c:pt>
                <c:pt idx="38">
                  <c:v>210000</c:v>
                </c:pt>
                <c:pt idx="39">
                  <c:v>220000</c:v>
                </c:pt>
                <c:pt idx="40">
                  <c:v>230000</c:v>
                </c:pt>
                <c:pt idx="41">
                  <c:v>240000</c:v>
                </c:pt>
                <c:pt idx="42">
                  <c:v>250000</c:v>
                </c:pt>
                <c:pt idx="43">
                  <c:v>260000</c:v>
                </c:pt>
                <c:pt idx="44">
                  <c:v>270000</c:v>
                </c:pt>
                <c:pt idx="45">
                  <c:v>280000</c:v>
                </c:pt>
                <c:pt idx="46">
                  <c:v>290000</c:v>
                </c:pt>
                <c:pt idx="47">
                  <c:v>300000</c:v>
                </c:pt>
                <c:pt idx="48">
                  <c:v>310000</c:v>
                </c:pt>
                <c:pt idx="49">
                  <c:v>320000</c:v>
                </c:pt>
                <c:pt idx="50">
                  <c:v>330000</c:v>
                </c:pt>
                <c:pt idx="51">
                  <c:v>340000</c:v>
                </c:pt>
                <c:pt idx="52">
                  <c:v>350000</c:v>
                </c:pt>
                <c:pt idx="53">
                  <c:v>360000</c:v>
                </c:pt>
                <c:pt idx="54">
                  <c:v>370000</c:v>
                </c:pt>
                <c:pt idx="55">
                  <c:v>380000</c:v>
                </c:pt>
                <c:pt idx="56">
                  <c:v>390000</c:v>
                </c:pt>
                <c:pt idx="57">
                  <c:v>400000</c:v>
                </c:pt>
                <c:pt idx="58">
                  <c:v>410000</c:v>
                </c:pt>
                <c:pt idx="59">
                  <c:v>420000</c:v>
                </c:pt>
                <c:pt idx="60">
                  <c:v>430000</c:v>
                </c:pt>
                <c:pt idx="61">
                  <c:v>440000</c:v>
                </c:pt>
                <c:pt idx="62">
                  <c:v>450000</c:v>
                </c:pt>
                <c:pt idx="63">
                  <c:v>460000</c:v>
                </c:pt>
                <c:pt idx="64">
                  <c:v>470000</c:v>
                </c:pt>
                <c:pt idx="65">
                  <c:v>480000</c:v>
                </c:pt>
                <c:pt idx="66">
                  <c:v>490000</c:v>
                </c:pt>
                <c:pt idx="67">
                  <c:v>500000</c:v>
                </c:pt>
                <c:pt idx="68">
                  <c:v>510000</c:v>
                </c:pt>
                <c:pt idx="69">
                  <c:v>520000</c:v>
                </c:pt>
                <c:pt idx="70">
                  <c:v>530000</c:v>
                </c:pt>
                <c:pt idx="71">
                  <c:v>540000</c:v>
                </c:pt>
                <c:pt idx="72">
                  <c:v>550000</c:v>
                </c:pt>
                <c:pt idx="73">
                  <c:v>560000</c:v>
                </c:pt>
                <c:pt idx="74">
                  <c:v>570000</c:v>
                </c:pt>
                <c:pt idx="75">
                  <c:v>580000</c:v>
                </c:pt>
                <c:pt idx="76">
                  <c:v>590000</c:v>
                </c:pt>
                <c:pt idx="77">
                  <c:v>600000</c:v>
                </c:pt>
                <c:pt idx="78">
                  <c:v>610000</c:v>
                </c:pt>
                <c:pt idx="79">
                  <c:v>620000</c:v>
                </c:pt>
                <c:pt idx="80">
                  <c:v>630000</c:v>
                </c:pt>
                <c:pt idx="81">
                  <c:v>640000</c:v>
                </c:pt>
                <c:pt idx="82">
                  <c:v>650000</c:v>
                </c:pt>
                <c:pt idx="83">
                  <c:v>660000</c:v>
                </c:pt>
                <c:pt idx="84">
                  <c:v>670000</c:v>
                </c:pt>
                <c:pt idx="85">
                  <c:v>680000</c:v>
                </c:pt>
                <c:pt idx="86">
                  <c:v>690000</c:v>
                </c:pt>
                <c:pt idx="87">
                  <c:v>700000</c:v>
                </c:pt>
                <c:pt idx="88">
                  <c:v>710000</c:v>
                </c:pt>
                <c:pt idx="89">
                  <c:v>720000</c:v>
                </c:pt>
                <c:pt idx="90">
                  <c:v>730000</c:v>
                </c:pt>
                <c:pt idx="91">
                  <c:v>740000</c:v>
                </c:pt>
                <c:pt idx="92">
                  <c:v>750000</c:v>
                </c:pt>
                <c:pt idx="93">
                  <c:v>760000</c:v>
                </c:pt>
                <c:pt idx="94">
                  <c:v>770000</c:v>
                </c:pt>
                <c:pt idx="95">
                  <c:v>780000</c:v>
                </c:pt>
                <c:pt idx="96">
                  <c:v>790000</c:v>
                </c:pt>
                <c:pt idx="97">
                  <c:v>800000</c:v>
                </c:pt>
                <c:pt idx="98">
                  <c:v>810000</c:v>
                </c:pt>
                <c:pt idx="99">
                  <c:v>820000</c:v>
                </c:pt>
                <c:pt idx="100">
                  <c:v>830000</c:v>
                </c:pt>
                <c:pt idx="101">
                  <c:v>840000</c:v>
                </c:pt>
                <c:pt idx="102">
                  <c:v>850000</c:v>
                </c:pt>
                <c:pt idx="103">
                  <c:v>860000</c:v>
                </c:pt>
                <c:pt idx="104">
                  <c:v>870000</c:v>
                </c:pt>
                <c:pt idx="105">
                  <c:v>880000</c:v>
                </c:pt>
                <c:pt idx="106">
                  <c:v>890000</c:v>
                </c:pt>
                <c:pt idx="107">
                  <c:v>900000</c:v>
                </c:pt>
                <c:pt idx="108">
                  <c:v>910000</c:v>
                </c:pt>
                <c:pt idx="109">
                  <c:v>920000</c:v>
                </c:pt>
                <c:pt idx="110">
                  <c:v>930000</c:v>
                </c:pt>
                <c:pt idx="111">
                  <c:v>940000</c:v>
                </c:pt>
                <c:pt idx="112">
                  <c:v>950000</c:v>
                </c:pt>
                <c:pt idx="113">
                  <c:v>960000</c:v>
                </c:pt>
                <c:pt idx="114">
                  <c:v>970000</c:v>
                </c:pt>
                <c:pt idx="115">
                  <c:v>980000</c:v>
                </c:pt>
                <c:pt idx="116">
                  <c:v>990000</c:v>
                </c:pt>
                <c:pt idx="117">
                  <c:v>1000000</c:v>
                </c:pt>
              </c:numCache>
            </c:numRef>
          </c:xVal>
          <c:yVal>
            <c:numRef>
              <c:f>dati!$C$11:$C$128</c:f>
              <c:numCache>
                <c:formatCode>0.00E+00</c:formatCode>
                <c:ptCount val="118"/>
                <c:pt idx="0">
                  <c:v>5.0819999999999998E-6</c:v>
                </c:pt>
                <c:pt idx="1">
                  <c:v>1.2979000000000001E-5</c:v>
                </c:pt>
                <c:pt idx="2">
                  <c:v>1.4671999999999999E-5</c:v>
                </c:pt>
                <c:pt idx="3">
                  <c:v>1.6455000000000001E-5</c:v>
                </c:pt>
                <c:pt idx="4">
                  <c:v>2.5230000000000001E-5</c:v>
                </c:pt>
                <c:pt idx="5">
                  <c:v>2.3133E-5</c:v>
                </c:pt>
                <c:pt idx="6">
                  <c:v>2.8090999999999999E-5</c:v>
                </c:pt>
                <c:pt idx="7">
                  <c:v>3.4032000000000002E-5</c:v>
                </c:pt>
                <c:pt idx="8">
                  <c:v>3.4041999999999997E-5</c:v>
                </c:pt>
                <c:pt idx="9">
                  <c:v>4.8690000000000003E-5</c:v>
                </c:pt>
                <c:pt idx="10">
                  <c:v>7.9337000000000003E-5</c:v>
                </c:pt>
                <c:pt idx="11">
                  <c:v>1.5443999999999999E-4</c:v>
                </c:pt>
                <c:pt idx="12">
                  <c:v>1.7902900000000001E-4</c:v>
                </c:pt>
                <c:pt idx="13">
                  <c:v>1.8975799999999999E-4</c:v>
                </c:pt>
                <c:pt idx="14">
                  <c:v>2.3478600000000001E-4</c:v>
                </c:pt>
                <c:pt idx="15">
                  <c:v>2.6541500000000002E-4</c:v>
                </c:pt>
                <c:pt idx="16">
                  <c:v>3.0516099999999997E-4</c:v>
                </c:pt>
                <c:pt idx="17">
                  <c:v>3.4956700000000001E-4</c:v>
                </c:pt>
                <c:pt idx="18">
                  <c:v>3.9452500000000001E-4</c:v>
                </c:pt>
                <c:pt idx="19">
                  <c:v>7.5915100000000001E-4</c:v>
                </c:pt>
                <c:pt idx="20">
                  <c:v>1.1583800000000001E-3</c:v>
                </c:pt>
                <c:pt idx="21">
                  <c:v>1.3263000000000001E-3</c:v>
                </c:pt>
                <c:pt idx="22">
                  <c:v>1.07339E-3</c:v>
                </c:pt>
                <c:pt idx="23">
                  <c:v>1.04761E-3</c:v>
                </c:pt>
                <c:pt idx="24">
                  <c:v>1.2386599999999999E-3</c:v>
                </c:pt>
                <c:pt idx="25">
                  <c:v>1.4781499999999999E-3</c:v>
                </c:pt>
                <c:pt idx="26">
                  <c:v>1.7901200000000001E-3</c:v>
                </c:pt>
                <c:pt idx="27">
                  <c:v>2.49629E-3</c:v>
                </c:pt>
                <c:pt idx="28">
                  <c:v>2.07282E-3</c:v>
                </c:pt>
                <c:pt idx="29">
                  <c:v>2.17242E-3</c:v>
                </c:pt>
                <c:pt idx="30">
                  <c:v>5.9402099999999996E-3</c:v>
                </c:pt>
                <c:pt idx="31">
                  <c:v>6.2412300000000004E-3</c:v>
                </c:pt>
                <c:pt idx="32">
                  <c:v>6.1934599999999996E-3</c:v>
                </c:pt>
                <c:pt idx="33">
                  <c:v>6.2010600000000004E-3</c:v>
                </c:pt>
                <c:pt idx="34">
                  <c:v>7.1693299999999998E-3</c:v>
                </c:pt>
                <c:pt idx="35">
                  <c:v>7.5095600000000002E-3</c:v>
                </c:pt>
                <c:pt idx="36">
                  <c:v>7.8241600000000001E-3</c:v>
                </c:pt>
                <c:pt idx="37">
                  <c:v>3.6630500000000002E-3</c:v>
                </c:pt>
                <c:pt idx="38">
                  <c:v>4.2670800000000004E-3</c:v>
                </c:pt>
                <c:pt idx="39">
                  <c:v>4.4385600000000002E-3</c:v>
                </c:pt>
                <c:pt idx="40">
                  <c:v>6.9846400000000003E-3</c:v>
                </c:pt>
                <c:pt idx="41">
                  <c:v>9.2729200000000005E-3</c:v>
                </c:pt>
                <c:pt idx="42">
                  <c:v>1.0282899999999999E-2</c:v>
                </c:pt>
                <c:pt idx="43">
                  <c:v>1.0140700000000001E-2</c:v>
                </c:pt>
                <c:pt idx="44">
                  <c:v>1.1135600000000001E-2</c:v>
                </c:pt>
                <c:pt idx="45">
                  <c:v>1.10142E-2</c:v>
                </c:pt>
                <c:pt idx="46">
                  <c:v>1.11068E-2</c:v>
                </c:pt>
                <c:pt idx="47">
                  <c:v>7.6641000000000001E-3</c:v>
                </c:pt>
                <c:pt idx="48">
                  <c:v>5.57428E-3</c:v>
                </c:pt>
                <c:pt idx="49">
                  <c:v>5.7248899999999998E-3</c:v>
                </c:pt>
                <c:pt idx="50">
                  <c:v>6.8915799999999996E-3</c:v>
                </c:pt>
                <c:pt idx="51">
                  <c:v>1.38043E-2</c:v>
                </c:pt>
                <c:pt idx="52">
                  <c:v>1.38747E-2</c:v>
                </c:pt>
                <c:pt idx="53">
                  <c:v>1.39209E-2</c:v>
                </c:pt>
                <c:pt idx="54">
                  <c:v>1.55093E-2</c:v>
                </c:pt>
                <c:pt idx="55">
                  <c:v>1.52088E-2</c:v>
                </c:pt>
                <c:pt idx="56">
                  <c:v>1.4471599999999999E-2</c:v>
                </c:pt>
                <c:pt idx="57">
                  <c:v>7.2460600000000003E-3</c:v>
                </c:pt>
                <c:pt idx="58">
                  <c:v>7.7529399999999998E-3</c:v>
                </c:pt>
                <c:pt idx="59">
                  <c:v>7.5453100000000004E-3</c:v>
                </c:pt>
                <c:pt idx="60">
                  <c:v>1.7770999999999999E-2</c:v>
                </c:pt>
                <c:pt idx="61">
                  <c:v>1.7242799999999999E-2</c:v>
                </c:pt>
                <c:pt idx="62">
                  <c:v>1.9361099999999999E-2</c:v>
                </c:pt>
                <c:pt idx="63">
                  <c:v>1.8102900000000002E-2</c:v>
                </c:pt>
                <c:pt idx="64">
                  <c:v>1.2156999999999999E-2</c:v>
                </c:pt>
                <c:pt idx="65">
                  <c:v>9.0733399999999992E-3</c:v>
                </c:pt>
                <c:pt idx="66">
                  <c:v>8.6998700000000002E-3</c:v>
                </c:pt>
                <c:pt idx="67">
                  <c:v>1.20246E-2</c:v>
                </c:pt>
                <c:pt idx="68">
                  <c:v>2.1330999999999999E-2</c:v>
                </c:pt>
                <c:pt idx="69">
                  <c:v>2.1658699999999999E-2</c:v>
                </c:pt>
                <c:pt idx="70">
                  <c:v>2.08687E-2</c:v>
                </c:pt>
                <c:pt idx="71">
                  <c:v>2.2103000000000001E-2</c:v>
                </c:pt>
                <c:pt idx="72">
                  <c:v>1.4817500000000001E-2</c:v>
                </c:pt>
                <c:pt idx="73">
                  <c:v>1.0403300000000001E-2</c:v>
                </c:pt>
                <c:pt idx="74">
                  <c:v>1.04543E-2</c:v>
                </c:pt>
                <c:pt idx="75">
                  <c:v>1.0334299999999999E-2</c:v>
                </c:pt>
                <c:pt idx="76">
                  <c:v>2.21832E-2</c:v>
                </c:pt>
                <c:pt idx="77">
                  <c:v>2.3992699999999999E-2</c:v>
                </c:pt>
                <c:pt idx="78">
                  <c:v>2.4717099999999999E-2</c:v>
                </c:pt>
                <c:pt idx="79">
                  <c:v>2.3818099999999998E-2</c:v>
                </c:pt>
                <c:pt idx="80">
                  <c:v>2.42203E-2</c:v>
                </c:pt>
                <c:pt idx="81">
                  <c:v>2.4122999999999999E-2</c:v>
                </c:pt>
                <c:pt idx="82">
                  <c:v>1.1584799999999999E-2</c:v>
                </c:pt>
                <c:pt idx="83">
                  <c:v>1.19886E-2</c:v>
                </c:pt>
                <c:pt idx="84">
                  <c:v>1.2259900000000001E-2</c:v>
                </c:pt>
                <c:pt idx="85">
                  <c:v>1.24624E-2</c:v>
                </c:pt>
                <c:pt idx="86">
                  <c:v>1.23658E-2</c:v>
                </c:pt>
                <c:pt idx="87">
                  <c:v>2.4561099999999999E-2</c:v>
                </c:pt>
                <c:pt idx="88">
                  <c:v>2.8655799999999999E-2</c:v>
                </c:pt>
                <c:pt idx="89">
                  <c:v>2.7935700000000001E-2</c:v>
                </c:pt>
                <c:pt idx="90">
                  <c:v>3.0274300000000001E-2</c:v>
                </c:pt>
                <c:pt idx="91">
                  <c:v>3.23161E-2</c:v>
                </c:pt>
                <c:pt idx="92">
                  <c:v>2.9046700000000002E-2</c:v>
                </c:pt>
                <c:pt idx="93">
                  <c:v>3.1736300000000002E-2</c:v>
                </c:pt>
                <c:pt idx="94">
                  <c:v>2.99905E-2</c:v>
                </c:pt>
                <c:pt idx="95">
                  <c:v>3.0661899999999999E-2</c:v>
                </c:pt>
                <c:pt idx="96">
                  <c:v>2.98619E-2</c:v>
                </c:pt>
                <c:pt idx="97">
                  <c:v>3.45303E-2</c:v>
                </c:pt>
                <c:pt idx="98">
                  <c:v>3.0972099999999999E-2</c:v>
                </c:pt>
                <c:pt idx="99">
                  <c:v>3.08364E-2</c:v>
                </c:pt>
                <c:pt idx="100">
                  <c:v>3.0987899999999999E-2</c:v>
                </c:pt>
                <c:pt idx="101">
                  <c:v>3.8040400000000002E-2</c:v>
                </c:pt>
                <c:pt idx="102">
                  <c:v>3.2149999999999998E-2</c:v>
                </c:pt>
                <c:pt idx="103">
                  <c:v>3.2186199999999998E-2</c:v>
                </c:pt>
                <c:pt idx="104">
                  <c:v>3.5486200000000002E-2</c:v>
                </c:pt>
                <c:pt idx="105">
                  <c:v>3.7902900000000003E-2</c:v>
                </c:pt>
                <c:pt idx="106">
                  <c:v>3.3563200000000001E-2</c:v>
                </c:pt>
                <c:pt idx="107">
                  <c:v>3.3963300000000002E-2</c:v>
                </c:pt>
                <c:pt idx="108">
                  <c:v>4.0056399999999999E-2</c:v>
                </c:pt>
                <c:pt idx="109">
                  <c:v>4.7889800000000003E-2</c:v>
                </c:pt>
                <c:pt idx="110">
                  <c:v>3.5352099999999997E-2</c:v>
                </c:pt>
                <c:pt idx="111">
                  <c:v>3.80326E-2</c:v>
                </c:pt>
                <c:pt idx="112">
                  <c:v>4.3255500000000002E-2</c:v>
                </c:pt>
                <c:pt idx="113">
                  <c:v>4.0954499999999998E-2</c:v>
                </c:pt>
                <c:pt idx="114">
                  <c:v>3.7034200000000003E-2</c:v>
                </c:pt>
                <c:pt idx="115">
                  <c:v>3.66714E-2</c:v>
                </c:pt>
                <c:pt idx="116">
                  <c:v>3.8406999999999997E-2</c:v>
                </c:pt>
                <c:pt idx="117">
                  <c:v>4.2688499999999997E-2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E-48CE-8F6F-25443BF0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59152"/>
        <c:axId val="651859792"/>
      </c:scatterChart>
      <c:valAx>
        <c:axId val="6518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9792"/>
        <c:crosses val="autoZero"/>
        <c:crossBetween val="midCat"/>
      </c:valAx>
      <c:valAx>
        <c:axId val="651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dati!$C$10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dati!$C$11:$C$128</c:f>
              <c:numCache>
                <c:formatCode>0.00E+00</c:formatCode>
                <c:ptCount val="118"/>
                <c:pt idx="0">
                  <c:v>5.0819999999999998E-6</c:v>
                </c:pt>
                <c:pt idx="1">
                  <c:v>1.2979000000000001E-5</c:v>
                </c:pt>
                <c:pt idx="2">
                  <c:v>1.4671999999999999E-5</c:v>
                </c:pt>
                <c:pt idx="3">
                  <c:v>1.6455000000000001E-5</c:v>
                </c:pt>
                <c:pt idx="4">
                  <c:v>2.5230000000000001E-5</c:v>
                </c:pt>
                <c:pt idx="5">
                  <c:v>2.3133E-5</c:v>
                </c:pt>
                <c:pt idx="6">
                  <c:v>2.8090999999999999E-5</c:v>
                </c:pt>
                <c:pt idx="7">
                  <c:v>3.4032000000000002E-5</c:v>
                </c:pt>
                <c:pt idx="8">
                  <c:v>3.4041999999999997E-5</c:v>
                </c:pt>
                <c:pt idx="9">
                  <c:v>4.8690000000000003E-5</c:v>
                </c:pt>
                <c:pt idx="10">
                  <c:v>7.9337000000000003E-5</c:v>
                </c:pt>
                <c:pt idx="11">
                  <c:v>1.5443999999999999E-4</c:v>
                </c:pt>
                <c:pt idx="12">
                  <c:v>1.7902900000000001E-4</c:v>
                </c:pt>
                <c:pt idx="13">
                  <c:v>1.8975799999999999E-4</c:v>
                </c:pt>
                <c:pt idx="14">
                  <c:v>2.3478600000000001E-4</c:v>
                </c:pt>
                <c:pt idx="15">
                  <c:v>2.6541500000000002E-4</c:v>
                </c:pt>
                <c:pt idx="16">
                  <c:v>3.0516099999999997E-4</c:v>
                </c:pt>
                <c:pt idx="17">
                  <c:v>3.4956700000000001E-4</c:v>
                </c:pt>
                <c:pt idx="18">
                  <c:v>3.9452500000000001E-4</c:v>
                </c:pt>
                <c:pt idx="19">
                  <c:v>7.5915100000000001E-4</c:v>
                </c:pt>
                <c:pt idx="20">
                  <c:v>1.1583800000000001E-3</c:v>
                </c:pt>
                <c:pt idx="21">
                  <c:v>1.3263000000000001E-3</c:v>
                </c:pt>
                <c:pt idx="22">
                  <c:v>1.07339E-3</c:v>
                </c:pt>
                <c:pt idx="23">
                  <c:v>1.04761E-3</c:v>
                </c:pt>
                <c:pt idx="24">
                  <c:v>1.2386599999999999E-3</c:v>
                </c:pt>
                <c:pt idx="25">
                  <c:v>1.4781499999999999E-3</c:v>
                </c:pt>
                <c:pt idx="26">
                  <c:v>1.7901200000000001E-3</c:v>
                </c:pt>
                <c:pt idx="27">
                  <c:v>2.49629E-3</c:v>
                </c:pt>
                <c:pt idx="28">
                  <c:v>2.07282E-3</c:v>
                </c:pt>
                <c:pt idx="29">
                  <c:v>2.17242E-3</c:v>
                </c:pt>
                <c:pt idx="30">
                  <c:v>5.9402099999999996E-3</c:v>
                </c:pt>
                <c:pt idx="31">
                  <c:v>6.2412300000000004E-3</c:v>
                </c:pt>
                <c:pt idx="32">
                  <c:v>6.1934599999999996E-3</c:v>
                </c:pt>
                <c:pt idx="33">
                  <c:v>6.2010600000000004E-3</c:v>
                </c:pt>
                <c:pt idx="34">
                  <c:v>7.1693299999999998E-3</c:v>
                </c:pt>
                <c:pt idx="35">
                  <c:v>7.5095600000000002E-3</c:v>
                </c:pt>
                <c:pt idx="36">
                  <c:v>7.8241600000000001E-3</c:v>
                </c:pt>
                <c:pt idx="37">
                  <c:v>3.6630500000000002E-3</c:v>
                </c:pt>
                <c:pt idx="38">
                  <c:v>4.2670800000000004E-3</c:v>
                </c:pt>
                <c:pt idx="39">
                  <c:v>4.4385600000000002E-3</c:v>
                </c:pt>
                <c:pt idx="40">
                  <c:v>6.9846400000000003E-3</c:v>
                </c:pt>
                <c:pt idx="41">
                  <c:v>9.2729200000000005E-3</c:v>
                </c:pt>
                <c:pt idx="42">
                  <c:v>1.0282899999999999E-2</c:v>
                </c:pt>
                <c:pt idx="43">
                  <c:v>1.0140700000000001E-2</c:v>
                </c:pt>
                <c:pt idx="44">
                  <c:v>1.1135600000000001E-2</c:v>
                </c:pt>
                <c:pt idx="45">
                  <c:v>1.10142E-2</c:v>
                </c:pt>
                <c:pt idx="46">
                  <c:v>1.11068E-2</c:v>
                </c:pt>
                <c:pt idx="47">
                  <c:v>7.6641000000000001E-3</c:v>
                </c:pt>
                <c:pt idx="48">
                  <c:v>5.57428E-3</c:v>
                </c:pt>
                <c:pt idx="49">
                  <c:v>5.7248899999999998E-3</c:v>
                </c:pt>
                <c:pt idx="50">
                  <c:v>6.8915799999999996E-3</c:v>
                </c:pt>
                <c:pt idx="51">
                  <c:v>1.38043E-2</c:v>
                </c:pt>
                <c:pt idx="52">
                  <c:v>1.38747E-2</c:v>
                </c:pt>
                <c:pt idx="53">
                  <c:v>1.39209E-2</c:v>
                </c:pt>
                <c:pt idx="54">
                  <c:v>1.55093E-2</c:v>
                </c:pt>
                <c:pt idx="55">
                  <c:v>1.52088E-2</c:v>
                </c:pt>
                <c:pt idx="56">
                  <c:v>1.4471599999999999E-2</c:v>
                </c:pt>
                <c:pt idx="57">
                  <c:v>7.2460600000000003E-3</c:v>
                </c:pt>
                <c:pt idx="58">
                  <c:v>7.7529399999999998E-3</c:v>
                </c:pt>
                <c:pt idx="59">
                  <c:v>7.5453100000000004E-3</c:v>
                </c:pt>
                <c:pt idx="60">
                  <c:v>1.7770999999999999E-2</c:v>
                </c:pt>
                <c:pt idx="61">
                  <c:v>1.7242799999999999E-2</c:v>
                </c:pt>
                <c:pt idx="62">
                  <c:v>1.9361099999999999E-2</c:v>
                </c:pt>
                <c:pt idx="63">
                  <c:v>1.8102900000000002E-2</c:v>
                </c:pt>
                <c:pt idx="64">
                  <c:v>1.2156999999999999E-2</c:v>
                </c:pt>
                <c:pt idx="65">
                  <c:v>9.0733399999999992E-3</c:v>
                </c:pt>
                <c:pt idx="66">
                  <c:v>8.6998700000000002E-3</c:v>
                </c:pt>
                <c:pt idx="67">
                  <c:v>1.20246E-2</c:v>
                </c:pt>
                <c:pt idx="68">
                  <c:v>2.1330999999999999E-2</c:v>
                </c:pt>
                <c:pt idx="69">
                  <c:v>2.1658699999999999E-2</c:v>
                </c:pt>
                <c:pt idx="70">
                  <c:v>2.08687E-2</c:v>
                </c:pt>
                <c:pt idx="71">
                  <c:v>2.2103000000000001E-2</c:v>
                </c:pt>
                <c:pt idx="72">
                  <c:v>1.4817500000000001E-2</c:v>
                </c:pt>
                <c:pt idx="73">
                  <c:v>1.0403300000000001E-2</c:v>
                </c:pt>
                <c:pt idx="74">
                  <c:v>1.04543E-2</c:v>
                </c:pt>
                <c:pt idx="75">
                  <c:v>1.0334299999999999E-2</c:v>
                </c:pt>
                <c:pt idx="76">
                  <c:v>2.21832E-2</c:v>
                </c:pt>
                <c:pt idx="77">
                  <c:v>2.3992699999999999E-2</c:v>
                </c:pt>
                <c:pt idx="78">
                  <c:v>2.4717099999999999E-2</c:v>
                </c:pt>
                <c:pt idx="79">
                  <c:v>2.3818099999999998E-2</c:v>
                </c:pt>
                <c:pt idx="80">
                  <c:v>2.42203E-2</c:v>
                </c:pt>
                <c:pt idx="81">
                  <c:v>2.4122999999999999E-2</c:v>
                </c:pt>
                <c:pt idx="82">
                  <c:v>1.1584799999999999E-2</c:v>
                </c:pt>
                <c:pt idx="83">
                  <c:v>1.19886E-2</c:v>
                </c:pt>
                <c:pt idx="84">
                  <c:v>1.2259900000000001E-2</c:v>
                </c:pt>
                <c:pt idx="85">
                  <c:v>1.24624E-2</c:v>
                </c:pt>
                <c:pt idx="86">
                  <c:v>1.23658E-2</c:v>
                </c:pt>
                <c:pt idx="87">
                  <c:v>2.4561099999999999E-2</c:v>
                </c:pt>
                <c:pt idx="88">
                  <c:v>2.8655799999999999E-2</c:v>
                </c:pt>
                <c:pt idx="89">
                  <c:v>2.7935700000000001E-2</c:v>
                </c:pt>
                <c:pt idx="90">
                  <c:v>3.0274300000000001E-2</c:v>
                </c:pt>
                <c:pt idx="91">
                  <c:v>3.23161E-2</c:v>
                </c:pt>
                <c:pt idx="92">
                  <c:v>2.9046700000000002E-2</c:v>
                </c:pt>
                <c:pt idx="93">
                  <c:v>3.1736300000000002E-2</c:v>
                </c:pt>
                <c:pt idx="94">
                  <c:v>2.99905E-2</c:v>
                </c:pt>
                <c:pt idx="95">
                  <c:v>3.0661899999999999E-2</c:v>
                </c:pt>
                <c:pt idx="96">
                  <c:v>2.98619E-2</c:v>
                </c:pt>
                <c:pt idx="97">
                  <c:v>3.45303E-2</c:v>
                </c:pt>
                <c:pt idx="98">
                  <c:v>3.0972099999999999E-2</c:v>
                </c:pt>
                <c:pt idx="99">
                  <c:v>3.08364E-2</c:v>
                </c:pt>
                <c:pt idx="100">
                  <c:v>3.0987899999999999E-2</c:v>
                </c:pt>
                <c:pt idx="101">
                  <c:v>3.8040400000000002E-2</c:v>
                </c:pt>
                <c:pt idx="102">
                  <c:v>3.2149999999999998E-2</c:v>
                </c:pt>
                <c:pt idx="103">
                  <c:v>3.2186199999999998E-2</c:v>
                </c:pt>
                <c:pt idx="104">
                  <c:v>3.5486200000000002E-2</c:v>
                </c:pt>
                <c:pt idx="105">
                  <c:v>3.7902900000000003E-2</c:v>
                </c:pt>
                <c:pt idx="106">
                  <c:v>3.3563200000000001E-2</c:v>
                </c:pt>
                <c:pt idx="107">
                  <c:v>3.3963300000000002E-2</c:v>
                </c:pt>
                <c:pt idx="108">
                  <c:v>4.0056399999999999E-2</c:v>
                </c:pt>
                <c:pt idx="109">
                  <c:v>4.7889800000000003E-2</c:v>
                </c:pt>
                <c:pt idx="110">
                  <c:v>3.5352099999999997E-2</c:v>
                </c:pt>
                <c:pt idx="111">
                  <c:v>3.80326E-2</c:v>
                </c:pt>
                <c:pt idx="112">
                  <c:v>4.3255500000000002E-2</c:v>
                </c:pt>
                <c:pt idx="113">
                  <c:v>4.0954499999999998E-2</c:v>
                </c:pt>
                <c:pt idx="114">
                  <c:v>3.7034200000000003E-2</c:v>
                </c:pt>
                <c:pt idx="115">
                  <c:v>3.66714E-2</c:v>
                </c:pt>
                <c:pt idx="116">
                  <c:v>3.8406999999999997E-2</c:v>
                </c:pt>
                <c:pt idx="117">
                  <c:v>4.2688499999999997E-2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672-800C-EBB4C81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88368"/>
        <c:axId val="447488688"/>
      </c:lineChart>
      <c:catAx>
        <c:axId val="4474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488688"/>
        <c:crosses val="autoZero"/>
        <c:auto val="1"/>
        <c:lblAlgn val="ctr"/>
        <c:lblOffset val="100"/>
        <c:noMultiLvlLbl val="0"/>
      </c:catAx>
      <c:valAx>
        <c:axId val="4474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4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Inizializzazione (su min-max norm)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dati!$E$10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dati!$E$11:$E$128</c:f>
              <c:numCache>
                <c:formatCode>0.0000</c:formatCode>
                <c:ptCount val="118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0.10991099109910991</c:v>
                </c:pt>
                <c:pt idx="29">
                  <c:v>0.11991199119911991</c:v>
                </c:pt>
                <c:pt idx="30">
                  <c:v>0.12991299129912992</c:v>
                </c:pt>
                <c:pt idx="31">
                  <c:v>0.1399139913991399</c:v>
                </c:pt>
                <c:pt idx="32">
                  <c:v>0.14991499149914991</c:v>
                </c:pt>
                <c:pt idx="33">
                  <c:v>0.15991599159915992</c:v>
                </c:pt>
                <c:pt idx="34">
                  <c:v>0.16991699169916991</c:v>
                </c:pt>
                <c:pt idx="35">
                  <c:v>0.17991799179917992</c:v>
                </c:pt>
                <c:pt idx="36">
                  <c:v>0.18991899189918993</c:v>
                </c:pt>
                <c:pt idx="37">
                  <c:v>0.19991999199919991</c:v>
                </c:pt>
                <c:pt idx="38">
                  <c:v>0.20992099209920992</c:v>
                </c:pt>
                <c:pt idx="39">
                  <c:v>0.21992199219921993</c:v>
                </c:pt>
                <c:pt idx="40">
                  <c:v>0.22992299229922991</c:v>
                </c:pt>
                <c:pt idx="41">
                  <c:v>0.23992399239923992</c:v>
                </c:pt>
                <c:pt idx="42">
                  <c:v>0.24992499249924993</c:v>
                </c:pt>
                <c:pt idx="43">
                  <c:v>0.25992599259925991</c:v>
                </c:pt>
                <c:pt idx="44">
                  <c:v>0.26992699269926995</c:v>
                </c:pt>
                <c:pt idx="45">
                  <c:v>0.27992799279927993</c:v>
                </c:pt>
                <c:pt idx="46">
                  <c:v>0.28992899289928992</c:v>
                </c:pt>
                <c:pt idx="47">
                  <c:v>0.29992999299929995</c:v>
                </c:pt>
                <c:pt idx="48">
                  <c:v>0.30993099309930994</c:v>
                </c:pt>
                <c:pt idx="49">
                  <c:v>0.31993199319931992</c:v>
                </c:pt>
                <c:pt idx="50">
                  <c:v>0.32993299329932996</c:v>
                </c:pt>
                <c:pt idx="51">
                  <c:v>0.33993399339933994</c:v>
                </c:pt>
                <c:pt idx="52">
                  <c:v>0.34993499349934992</c:v>
                </c:pt>
                <c:pt idx="53">
                  <c:v>0.35993599359935996</c:v>
                </c:pt>
                <c:pt idx="54">
                  <c:v>0.36993699369936994</c:v>
                </c:pt>
                <c:pt idx="55">
                  <c:v>0.37993799379937992</c:v>
                </c:pt>
                <c:pt idx="56">
                  <c:v>0.38993899389938996</c:v>
                </c:pt>
                <c:pt idx="57">
                  <c:v>0.39993999399939995</c:v>
                </c:pt>
                <c:pt idx="58">
                  <c:v>0.40994099409940993</c:v>
                </c:pt>
                <c:pt idx="59">
                  <c:v>0.41994199419941997</c:v>
                </c:pt>
                <c:pt idx="60">
                  <c:v>0.42994299429942995</c:v>
                </c:pt>
                <c:pt idx="61">
                  <c:v>0.43994399439943993</c:v>
                </c:pt>
                <c:pt idx="62">
                  <c:v>0.44994499449944997</c:v>
                </c:pt>
                <c:pt idx="63">
                  <c:v>0.45994599459945995</c:v>
                </c:pt>
                <c:pt idx="64">
                  <c:v>0.46994699469946993</c:v>
                </c:pt>
                <c:pt idx="65">
                  <c:v>0.47994799479947997</c:v>
                </c:pt>
                <c:pt idx="66">
                  <c:v>0.48994899489948995</c:v>
                </c:pt>
                <c:pt idx="67">
                  <c:v>0.49994999499949994</c:v>
                </c:pt>
                <c:pt idx="68">
                  <c:v>0.50995099509950992</c:v>
                </c:pt>
                <c:pt idx="69">
                  <c:v>0.51995199519951996</c:v>
                </c:pt>
                <c:pt idx="70">
                  <c:v>0.52995299529952999</c:v>
                </c:pt>
                <c:pt idx="71">
                  <c:v>0.53995399539953992</c:v>
                </c:pt>
                <c:pt idx="72">
                  <c:v>0.54995499549954996</c:v>
                </c:pt>
                <c:pt idx="73">
                  <c:v>0.55995599559956</c:v>
                </c:pt>
                <c:pt idx="74">
                  <c:v>0.56995699569956992</c:v>
                </c:pt>
                <c:pt idx="75">
                  <c:v>0.57995799579957996</c:v>
                </c:pt>
                <c:pt idx="76">
                  <c:v>0.58995899589959</c:v>
                </c:pt>
                <c:pt idx="77">
                  <c:v>0.59995999599959993</c:v>
                </c:pt>
                <c:pt idx="78">
                  <c:v>0.60996099609960996</c:v>
                </c:pt>
                <c:pt idx="79">
                  <c:v>0.61996199619962</c:v>
                </c:pt>
                <c:pt idx="80">
                  <c:v>0.62996299629962993</c:v>
                </c:pt>
                <c:pt idx="81">
                  <c:v>0.63996399639963997</c:v>
                </c:pt>
                <c:pt idx="82">
                  <c:v>0.64996499649965001</c:v>
                </c:pt>
                <c:pt idx="83">
                  <c:v>0.65996599659965993</c:v>
                </c:pt>
                <c:pt idx="84">
                  <c:v>0.66996699669966997</c:v>
                </c:pt>
                <c:pt idx="85">
                  <c:v>0.67996799679968001</c:v>
                </c:pt>
                <c:pt idx="86">
                  <c:v>0.68996899689968993</c:v>
                </c:pt>
                <c:pt idx="87">
                  <c:v>0.69996999699969997</c:v>
                </c:pt>
                <c:pt idx="88">
                  <c:v>0.70997099709971001</c:v>
                </c:pt>
                <c:pt idx="89">
                  <c:v>0.71997199719971994</c:v>
                </c:pt>
                <c:pt idx="90">
                  <c:v>0.72997299729972998</c:v>
                </c:pt>
                <c:pt idx="91">
                  <c:v>0.73997399739974001</c:v>
                </c:pt>
                <c:pt idx="92">
                  <c:v>0.74997499749974994</c:v>
                </c:pt>
                <c:pt idx="93">
                  <c:v>0.75997599759975998</c:v>
                </c:pt>
                <c:pt idx="94">
                  <c:v>0.76997699769977002</c:v>
                </c:pt>
                <c:pt idx="95">
                  <c:v>0.77997799779977994</c:v>
                </c:pt>
                <c:pt idx="96">
                  <c:v>0.78997899789978998</c:v>
                </c:pt>
                <c:pt idx="97">
                  <c:v>0.79997999799980002</c:v>
                </c:pt>
                <c:pt idx="98">
                  <c:v>0.80998099809980995</c:v>
                </c:pt>
                <c:pt idx="99">
                  <c:v>0.81998199819981998</c:v>
                </c:pt>
                <c:pt idx="100">
                  <c:v>0.82998299829983002</c:v>
                </c:pt>
                <c:pt idx="101">
                  <c:v>0.83998399839983995</c:v>
                </c:pt>
                <c:pt idx="102">
                  <c:v>0.84998499849984999</c:v>
                </c:pt>
                <c:pt idx="103">
                  <c:v>0.85998599859986002</c:v>
                </c:pt>
                <c:pt idx="104">
                  <c:v>0.86998699869986995</c:v>
                </c:pt>
                <c:pt idx="105">
                  <c:v>0.87998799879987999</c:v>
                </c:pt>
                <c:pt idx="106">
                  <c:v>0.88998899889989003</c:v>
                </c:pt>
                <c:pt idx="107">
                  <c:v>0.89998999899989995</c:v>
                </c:pt>
                <c:pt idx="108">
                  <c:v>0.90999099909990999</c:v>
                </c:pt>
                <c:pt idx="109">
                  <c:v>0.91999199919992003</c:v>
                </c:pt>
                <c:pt idx="110">
                  <c:v>0.92999299929992996</c:v>
                </c:pt>
                <c:pt idx="111">
                  <c:v>0.93999399939993999</c:v>
                </c:pt>
                <c:pt idx="112">
                  <c:v>0.94999499949995003</c:v>
                </c:pt>
                <c:pt idx="113">
                  <c:v>0.95999599959995996</c:v>
                </c:pt>
                <c:pt idx="114">
                  <c:v>0.96999699969997</c:v>
                </c:pt>
                <c:pt idx="115">
                  <c:v>0.97999799979998004</c:v>
                </c:pt>
                <c:pt idx="116">
                  <c:v>0.98999899989998996</c:v>
                </c:pt>
                <c:pt idx="1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A-4EAE-9E27-E8CA1774264A}"/>
            </c:ext>
          </c:extLst>
        </c:ser>
        <c:ser>
          <c:idx val="1"/>
          <c:order val="1"/>
          <c:tx>
            <c:strRef>
              <c:f>dati!$F$10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dati!$F$11:$F$128</c:f>
              <c:numCache>
                <c:formatCode>0.0000</c:formatCode>
                <c:ptCount val="118"/>
                <c:pt idx="0">
                  <c:v>0</c:v>
                </c:pt>
                <c:pt idx="1">
                  <c:v>1.6491691566399117E-4</c:v>
                </c:pt>
                <c:pt idx="2">
                  <c:v>2.0027266319079081E-4</c:v>
                </c:pt>
                <c:pt idx="3">
                  <c:v>2.3750792476213392E-4</c:v>
                </c:pt>
                <c:pt idx="4">
                  <c:v>4.2076054410511508E-4</c:v>
                </c:pt>
                <c:pt idx="5">
                  <c:v>3.7696786686725395E-4</c:v>
                </c:pt>
                <c:pt idx="6">
                  <c:v>4.8050820723221125E-4</c:v>
                </c:pt>
                <c:pt idx="7">
                  <c:v>6.0457701766145934E-4</c:v>
                </c:pt>
                <c:pt idx="8">
                  <c:v>6.0478585255529735E-4</c:v>
                </c:pt>
                <c:pt idx="9">
                  <c:v>9.1068720504942728E-4</c:v>
                </c:pt>
                <c:pt idx="10">
                  <c:v>1.5507035041952212E-3</c:v>
                </c:pt>
                <c:pt idx="11">
                  <c:v>3.1191162073879179E-3</c:v>
                </c:pt>
                <c:pt idx="12">
                  <c:v>3.6326203278465581E-3</c:v>
                </c:pt>
                <c:pt idx="13">
                  <c:v>3.8566792854455145E-3</c:v>
                </c:pt>
                <c:pt idx="14">
                  <c:v>4.7970210454199597E-3</c:v>
                </c:pt>
                <c:pt idx="15">
                  <c:v>5.4366614417568453E-3</c:v>
                </c:pt>
                <c:pt idx="16">
                  <c:v>6.2666966108059765E-3</c:v>
                </c:pt>
                <c:pt idx="17">
                  <c:v>7.1940488403836886E-3</c:v>
                </c:pt>
                <c:pt idx="18">
                  <c:v>8.1329287561012677E-3</c:v>
                </c:pt>
                <c:pt idx="19">
                  <c:v>1.5747591956164386E-2</c:v>
                </c:pt>
                <c:pt idx="20">
                  <c:v>2.4084886539375672E-2</c:v>
                </c:pt>
                <c:pt idx="21">
                  <c:v>2.7591642076705974E-2</c:v>
                </c:pt>
                <c:pt idx="22">
                  <c:v>2.230999877664519E-2</c:v>
                </c:pt>
                <c:pt idx="23">
                  <c:v>2.1771622420330424E-2</c:v>
                </c:pt>
                <c:pt idx="24">
                  <c:v>2.5761413067108378E-2</c:v>
                </c:pt>
                <c:pt idx="25">
                  <c:v>3.0762799939638357E-2</c:v>
                </c:pt>
                <c:pt idx="26">
                  <c:v>3.7277822122707284E-2</c:v>
                </c:pt>
                <c:pt idx="27">
                  <c:v>5.2025115820876287E-2</c:v>
                </c:pt>
                <c:pt idx="28">
                  <c:v>4.318158457151193E-2</c:v>
                </c:pt>
                <c:pt idx="29">
                  <c:v>4.5261580114139957E-2</c:v>
                </c:pt>
                <c:pt idx="30">
                  <c:v>0.12394618257958621</c:v>
                </c:pt>
                <c:pt idx="31">
                  <c:v>0.13023253055390238</c:v>
                </c:pt>
                <c:pt idx="32">
                  <c:v>0.1292349262660375</c:v>
                </c:pt>
                <c:pt idx="33">
                  <c:v>0.12939364078535451</c:v>
                </c:pt>
                <c:pt idx="34">
                  <c:v>0.14961449705102156</c:v>
                </c:pt>
                <c:pt idx="35">
                  <c:v>0.15671968664407712</c:v>
                </c:pt>
                <c:pt idx="36">
                  <c:v>0.16328963240422548</c:v>
                </c:pt>
                <c:pt idx="37">
                  <c:v>7.6391135894336881E-2</c:v>
                </c:pt>
                <c:pt idx="38">
                  <c:v>8.9005389986842973E-2</c:v>
                </c:pt>
                <c:pt idx="39">
                  <c:v>9.258649074637966E-2</c:v>
                </c:pt>
                <c:pt idx="40">
                  <c:v>0.14575752539672468</c:v>
                </c:pt>
                <c:pt idx="41">
                  <c:v>0.19354479648392206</c:v>
                </c:pt>
                <c:pt idx="42">
                  <c:v>0.21463670309178803</c:v>
                </c:pt>
                <c:pt idx="43">
                  <c:v>0.21166707090140949</c:v>
                </c:pt>
                <c:pt idx="44">
                  <c:v>0.23244405448936756</c:v>
                </c:pt>
                <c:pt idx="45">
                  <c:v>0.22990879887817234</c:v>
                </c:pt>
                <c:pt idx="46">
                  <c:v>0.23184260999511364</c:v>
                </c:pt>
                <c:pt idx="47">
                  <c:v>0.15994702109345196</c:v>
                </c:pt>
                <c:pt idx="48">
                  <c:v>0.11630428730936662</c:v>
                </c:pt>
                <c:pt idx="49">
                  <c:v>0.11944954964546307</c:v>
                </c:pt>
                <c:pt idx="50">
                  <c:v>0.14381410787466678</c:v>
                </c:pt>
                <c:pt idx="51">
                  <c:v>0.28817582260795599</c:v>
                </c:pt>
                <c:pt idx="52">
                  <c:v>0.28964602026057662</c:v>
                </c:pt>
                <c:pt idx="53">
                  <c:v>0.29061083747010891</c:v>
                </c:pt>
                <c:pt idx="54">
                  <c:v>0.32378217200736148</c:v>
                </c:pt>
                <c:pt idx="55">
                  <c:v>0.31750668344752492</c:v>
                </c:pt>
                <c:pt idx="56">
                  <c:v>0.30211137507377611</c:v>
                </c:pt>
                <c:pt idx="57">
                  <c:v>0.15121688719144172</c:v>
                </c:pt>
                <c:pt idx="58">
                  <c:v>0.16180231029031014</c:v>
                </c:pt>
                <c:pt idx="59">
                  <c:v>0.15746627138954852</c:v>
                </c:pt>
                <c:pt idx="60">
                  <c:v>0.37101435994673698</c:v>
                </c:pt>
                <c:pt idx="61">
                  <c:v>0.35998370085420567</c:v>
                </c:pt>
                <c:pt idx="62">
                  <c:v>0.40422119641594206</c:v>
                </c:pt>
                <c:pt idx="63">
                  <c:v>0.37794559007322542</c:v>
                </c:pt>
                <c:pt idx="64">
                  <c:v>0.25377445054599668</c:v>
                </c:pt>
                <c:pt idx="65">
                  <c:v>0.18937686967270012</c:v>
                </c:pt>
                <c:pt idx="66">
                  <c:v>0.18157751289252658</c:v>
                </c:pt>
                <c:pt idx="67">
                  <c:v>0.25100947655157951</c:v>
                </c:pt>
                <c:pt idx="68">
                  <c:v>0.44535958215312027</c:v>
                </c:pt>
                <c:pt idx="69">
                  <c:v>0.45220310162419658</c:v>
                </c:pt>
                <c:pt idx="70">
                  <c:v>0.43570514501098234</c:v>
                </c:pt>
                <c:pt idx="71">
                  <c:v>0.46148163595742586</c:v>
                </c:pt>
                <c:pt idx="72">
                  <c:v>0.3093349740516379</c:v>
                </c:pt>
                <c:pt idx="73">
                  <c:v>0.21715107521359944</c:v>
                </c:pt>
                <c:pt idx="74">
                  <c:v>0.218216133172174</c:v>
                </c:pt>
                <c:pt idx="75">
                  <c:v>0.21571011444611615</c:v>
                </c:pt>
                <c:pt idx="76">
                  <c:v>0.46315649180600788</c:v>
                </c:pt>
                <c:pt idx="77">
                  <c:v>0.500945165846022</c:v>
                </c:pt>
                <c:pt idx="78">
                  <c:v>0.51607316555565796</c:v>
                </c:pt>
                <c:pt idx="79">
                  <c:v>0.49729890859960779</c:v>
                </c:pt>
                <c:pt idx="80">
                  <c:v>0.50569824802977847</c:v>
                </c:pt>
                <c:pt idx="81">
                  <c:v>0.50366628451273321</c:v>
                </c:pt>
                <c:pt idx="82">
                  <c:v>0.24182491792057745</c:v>
                </c:pt>
                <c:pt idx="83">
                  <c:v>0.25025767093376217</c:v>
                </c:pt>
                <c:pt idx="84">
                  <c:v>0.25592336160359136</c:v>
                </c:pt>
                <c:pt idx="85">
                  <c:v>0.26015226820381399</c:v>
                </c:pt>
                <c:pt idx="86">
                  <c:v>0.25813492312933739</c:v>
                </c:pt>
                <c:pt idx="87">
                  <c:v>0.51281534121178274</c:v>
                </c:pt>
                <c:pt idx="88">
                  <c:v>0.59832696519169215</c:v>
                </c:pt>
                <c:pt idx="89">
                  <c:v>0.58328876448640665</c:v>
                </c:pt>
                <c:pt idx="90">
                  <c:v>0.6321268927593976</c:v>
                </c:pt>
                <c:pt idx="91">
                  <c:v>0.67476680138327216</c:v>
                </c:pt>
                <c:pt idx="92">
                  <c:v>0.60649032119182567</c:v>
                </c:pt>
                <c:pt idx="93">
                  <c:v>0.66265855423853604</c:v>
                </c:pt>
                <c:pt idx="94">
                  <c:v>0.62620015847227073</c:v>
                </c:pt>
                <c:pt idx="95">
                  <c:v>0.64022133324456443</c:v>
                </c:pt>
                <c:pt idx="96">
                  <c:v>0.62351454173751208</c:v>
                </c:pt>
                <c:pt idx="97">
                  <c:v>0.72100702357691648</c:v>
                </c:pt>
                <c:pt idx="98">
                  <c:v>0.64669939165142409</c:v>
                </c:pt>
                <c:pt idx="99">
                  <c:v>0.6438655021420403</c:v>
                </c:pt>
                <c:pt idx="100">
                  <c:v>0.64702935078368828</c:v>
                </c:pt>
                <c:pt idx="101">
                  <c:v>0.79431015966304741</c:v>
                </c:pt>
                <c:pt idx="102">
                  <c:v>0.67129805379662044</c:v>
                </c:pt>
                <c:pt idx="103">
                  <c:v>0.67205403611231451</c:v>
                </c:pt>
                <c:pt idx="104">
                  <c:v>0.74096955107890583</c:v>
                </c:pt>
                <c:pt idx="105">
                  <c:v>0.79143867987277283</c:v>
                </c:pt>
                <c:pt idx="106">
                  <c:v>0.70081060099382853</c:v>
                </c:pt>
                <c:pt idx="107">
                  <c:v>0.7091660850962932</c:v>
                </c:pt>
                <c:pt idx="108">
                  <c:v>0.8364112742608194</c:v>
                </c:pt>
                <c:pt idx="109">
                  <c:v>1</c:v>
                </c:pt>
                <c:pt idx="110">
                  <c:v>0.73816907515253605</c:v>
                </c:pt>
                <c:pt idx="111">
                  <c:v>0.79414726844585359</c:v>
                </c:pt>
                <c:pt idx="112">
                  <c:v>0.90321964514858377</c:v>
                </c:pt>
                <c:pt idx="113">
                  <c:v>0.85516673607642413</c:v>
                </c:pt>
                <c:pt idx="114">
                  <c:v>0.77329719264505226</c:v>
                </c:pt>
                <c:pt idx="115">
                  <c:v>0.76572066269660388</c:v>
                </c:pt>
                <c:pt idx="116">
                  <c:v>0.80196604687115403</c:v>
                </c:pt>
                <c:pt idx="117">
                  <c:v>0.89137870666796026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A-4EAE-9E27-E8CA1774264A}"/>
            </c:ext>
          </c:extLst>
        </c:ser>
        <c:ser>
          <c:idx val="2"/>
          <c:order val="2"/>
          <c:tx>
            <c:strRef>
              <c:f>dati!$G$10</c:f>
              <c:strCache>
                <c:ptCount val="1"/>
                <c:pt idx="0">
                  <c:v>n° 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dati!$G$11:$G$128</c:f>
              <c:numCache>
                <c:formatCode>0.0000</c:formatCode>
                <c:ptCount val="118"/>
                <c:pt idx="0">
                  <c:v>1</c:v>
                </c:pt>
                <c:pt idx="1">
                  <c:v>0.98979591836734693</c:v>
                </c:pt>
                <c:pt idx="2">
                  <c:v>0.97959183673469385</c:v>
                </c:pt>
                <c:pt idx="3">
                  <c:v>0.96938775510204078</c:v>
                </c:pt>
                <c:pt idx="4">
                  <c:v>0.95918367346938771</c:v>
                </c:pt>
                <c:pt idx="5">
                  <c:v>0.94897959183673475</c:v>
                </c:pt>
                <c:pt idx="6">
                  <c:v>0.93877551020408168</c:v>
                </c:pt>
                <c:pt idx="7">
                  <c:v>0.9285714285714286</c:v>
                </c:pt>
                <c:pt idx="8">
                  <c:v>0.91836734693877553</c:v>
                </c:pt>
                <c:pt idx="9">
                  <c:v>0.90816326530612246</c:v>
                </c:pt>
                <c:pt idx="10">
                  <c:v>0.89795918367346939</c:v>
                </c:pt>
                <c:pt idx="11">
                  <c:v>0.88775510204081631</c:v>
                </c:pt>
                <c:pt idx="12">
                  <c:v>0.87755102040816324</c:v>
                </c:pt>
                <c:pt idx="13">
                  <c:v>0.86734693877551017</c:v>
                </c:pt>
                <c:pt idx="14">
                  <c:v>0.8571428571428571</c:v>
                </c:pt>
                <c:pt idx="15">
                  <c:v>0.84693877551020413</c:v>
                </c:pt>
                <c:pt idx="16">
                  <c:v>0.83673469387755106</c:v>
                </c:pt>
                <c:pt idx="17">
                  <c:v>0.82653061224489799</c:v>
                </c:pt>
                <c:pt idx="18">
                  <c:v>0.81632653061224492</c:v>
                </c:pt>
                <c:pt idx="19">
                  <c:v>0.80612244897959184</c:v>
                </c:pt>
                <c:pt idx="20">
                  <c:v>0.79591836734693877</c:v>
                </c:pt>
                <c:pt idx="21">
                  <c:v>0.7857142857142857</c:v>
                </c:pt>
                <c:pt idx="22">
                  <c:v>0.77551020408163263</c:v>
                </c:pt>
                <c:pt idx="23">
                  <c:v>0.76530612244897955</c:v>
                </c:pt>
                <c:pt idx="24">
                  <c:v>0.75510204081632648</c:v>
                </c:pt>
                <c:pt idx="25">
                  <c:v>0.74489795918367352</c:v>
                </c:pt>
                <c:pt idx="26">
                  <c:v>0.73469387755102045</c:v>
                </c:pt>
                <c:pt idx="27">
                  <c:v>0.72448979591836737</c:v>
                </c:pt>
                <c:pt idx="28">
                  <c:v>0.7142857142857143</c:v>
                </c:pt>
                <c:pt idx="29">
                  <c:v>0.70408163265306123</c:v>
                </c:pt>
                <c:pt idx="30">
                  <c:v>0.69387755102040816</c:v>
                </c:pt>
                <c:pt idx="31">
                  <c:v>0.68367346938775508</c:v>
                </c:pt>
                <c:pt idx="32">
                  <c:v>0.67346938775510201</c:v>
                </c:pt>
                <c:pt idx="33">
                  <c:v>0.66326530612244894</c:v>
                </c:pt>
                <c:pt idx="34">
                  <c:v>0.65306122448979587</c:v>
                </c:pt>
                <c:pt idx="35">
                  <c:v>0.6428571428571429</c:v>
                </c:pt>
                <c:pt idx="36">
                  <c:v>0.63265306122448983</c:v>
                </c:pt>
                <c:pt idx="37">
                  <c:v>0.62244897959183676</c:v>
                </c:pt>
                <c:pt idx="38">
                  <c:v>0.61224489795918369</c:v>
                </c:pt>
                <c:pt idx="39">
                  <c:v>0.60204081632653061</c:v>
                </c:pt>
                <c:pt idx="40">
                  <c:v>0.59183673469387754</c:v>
                </c:pt>
                <c:pt idx="41">
                  <c:v>0.58163265306122447</c:v>
                </c:pt>
                <c:pt idx="42">
                  <c:v>0.5714285714285714</c:v>
                </c:pt>
                <c:pt idx="43">
                  <c:v>0.56122448979591832</c:v>
                </c:pt>
                <c:pt idx="44">
                  <c:v>0.55102040816326525</c:v>
                </c:pt>
                <c:pt idx="45">
                  <c:v>0.54081632653061229</c:v>
                </c:pt>
                <c:pt idx="46">
                  <c:v>0.53061224489795922</c:v>
                </c:pt>
                <c:pt idx="47">
                  <c:v>0.52040816326530615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0.48979591836734693</c:v>
                </c:pt>
                <c:pt idx="51">
                  <c:v>0.47959183673469385</c:v>
                </c:pt>
                <c:pt idx="52">
                  <c:v>0.46938775510204084</c:v>
                </c:pt>
                <c:pt idx="53">
                  <c:v>0.45918367346938777</c:v>
                </c:pt>
                <c:pt idx="54">
                  <c:v>0.44897959183673469</c:v>
                </c:pt>
                <c:pt idx="55">
                  <c:v>0.43877551020408162</c:v>
                </c:pt>
                <c:pt idx="56">
                  <c:v>0.42857142857142855</c:v>
                </c:pt>
                <c:pt idx="57">
                  <c:v>0.41836734693877553</c:v>
                </c:pt>
                <c:pt idx="58">
                  <c:v>0.40816326530612246</c:v>
                </c:pt>
                <c:pt idx="59">
                  <c:v>0.39795918367346939</c:v>
                </c:pt>
                <c:pt idx="60">
                  <c:v>0.38775510204081631</c:v>
                </c:pt>
                <c:pt idx="61">
                  <c:v>0.37755102040816324</c:v>
                </c:pt>
                <c:pt idx="62">
                  <c:v>0.36734693877551022</c:v>
                </c:pt>
                <c:pt idx="63">
                  <c:v>0.35714285714285715</c:v>
                </c:pt>
                <c:pt idx="64">
                  <c:v>0.34693877551020408</c:v>
                </c:pt>
                <c:pt idx="65">
                  <c:v>0.33673469387755101</c:v>
                </c:pt>
                <c:pt idx="66">
                  <c:v>0.32653061224489793</c:v>
                </c:pt>
                <c:pt idx="67">
                  <c:v>0.31632653061224492</c:v>
                </c:pt>
                <c:pt idx="68">
                  <c:v>0.30612244897959184</c:v>
                </c:pt>
                <c:pt idx="69">
                  <c:v>0.29591836734693877</c:v>
                </c:pt>
                <c:pt idx="70">
                  <c:v>0.2857142857142857</c:v>
                </c:pt>
                <c:pt idx="71">
                  <c:v>0.27551020408163263</c:v>
                </c:pt>
                <c:pt idx="72">
                  <c:v>0.26530612244897961</c:v>
                </c:pt>
                <c:pt idx="73">
                  <c:v>0.25510204081632654</c:v>
                </c:pt>
                <c:pt idx="74">
                  <c:v>0.24489795918367346</c:v>
                </c:pt>
                <c:pt idx="75">
                  <c:v>0.23469387755102042</c:v>
                </c:pt>
                <c:pt idx="76">
                  <c:v>0.22448979591836735</c:v>
                </c:pt>
                <c:pt idx="77">
                  <c:v>0.21428571428571427</c:v>
                </c:pt>
                <c:pt idx="78">
                  <c:v>0.20408163265306123</c:v>
                </c:pt>
                <c:pt idx="79">
                  <c:v>0.19387755102040816</c:v>
                </c:pt>
                <c:pt idx="80">
                  <c:v>0.18367346938775511</c:v>
                </c:pt>
                <c:pt idx="81">
                  <c:v>0.17346938775510204</c:v>
                </c:pt>
                <c:pt idx="82">
                  <c:v>0.16326530612244897</c:v>
                </c:pt>
                <c:pt idx="83">
                  <c:v>0.15306122448979592</c:v>
                </c:pt>
                <c:pt idx="84">
                  <c:v>0.14285714285714285</c:v>
                </c:pt>
                <c:pt idx="85">
                  <c:v>0.1326530612244898</c:v>
                </c:pt>
                <c:pt idx="86">
                  <c:v>0.12244897959183673</c:v>
                </c:pt>
                <c:pt idx="87">
                  <c:v>0.11224489795918367</c:v>
                </c:pt>
                <c:pt idx="88">
                  <c:v>0.10204081632653061</c:v>
                </c:pt>
                <c:pt idx="89">
                  <c:v>9.1836734693877556E-2</c:v>
                </c:pt>
                <c:pt idx="90">
                  <c:v>8.1632653061224483E-2</c:v>
                </c:pt>
                <c:pt idx="91">
                  <c:v>7.1428571428571425E-2</c:v>
                </c:pt>
                <c:pt idx="92">
                  <c:v>6.1224489795918366E-2</c:v>
                </c:pt>
                <c:pt idx="93">
                  <c:v>5.1020408163265307E-2</c:v>
                </c:pt>
                <c:pt idx="94">
                  <c:v>4.0816326530612242E-2</c:v>
                </c:pt>
                <c:pt idx="95">
                  <c:v>3.0612244897959183E-2</c:v>
                </c:pt>
                <c:pt idx="96">
                  <c:v>2.0408163265306121E-2</c:v>
                </c:pt>
                <c:pt idx="97">
                  <c:v>1.020408163265306E-2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A-4EAE-9E27-E8CA177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68432"/>
        <c:axId val="651872272"/>
      </c:lineChart>
      <c:catAx>
        <c:axId val="651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72272"/>
        <c:crosses val="autoZero"/>
        <c:auto val="1"/>
        <c:lblAlgn val="ctr"/>
        <c:lblOffset val="100"/>
        <c:noMultiLvlLbl val="0"/>
      </c:catAx>
      <c:valAx>
        <c:axId val="6518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Tempo Inizializzazione (su mean norm)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dati!$H$10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dati!$H$11:$H$128</c:f>
              <c:numCache>
                <c:formatCode>0.0000</c:formatCode>
                <c:ptCount val="118"/>
                <c:pt idx="0">
                  <c:v>-1.3273696155171766</c:v>
                </c:pt>
                <c:pt idx="1">
                  <c:v>-1.3270596892351514</c:v>
                </c:pt>
                <c:pt idx="2">
                  <c:v>-1.3267497629531262</c:v>
                </c:pt>
                <c:pt idx="3">
                  <c:v>-1.3264398366711012</c:v>
                </c:pt>
                <c:pt idx="4">
                  <c:v>-1.326129910389076</c:v>
                </c:pt>
                <c:pt idx="5">
                  <c:v>-1.3258199841070508</c:v>
                </c:pt>
                <c:pt idx="6">
                  <c:v>-1.3255100578250256</c:v>
                </c:pt>
                <c:pt idx="7">
                  <c:v>-1.3252001315430004</c:v>
                </c:pt>
                <c:pt idx="8">
                  <c:v>-1.3248902052609755</c:v>
                </c:pt>
                <c:pt idx="9">
                  <c:v>-1.3245802789789503</c:v>
                </c:pt>
                <c:pt idx="10">
                  <c:v>-1.3214810161586987</c:v>
                </c:pt>
                <c:pt idx="11">
                  <c:v>-1.3183817533384472</c:v>
                </c:pt>
                <c:pt idx="12">
                  <c:v>-1.3152824905181955</c:v>
                </c:pt>
                <c:pt idx="13">
                  <c:v>-1.3121832276979439</c:v>
                </c:pt>
                <c:pt idx="14">
                  <c:v>-1.3090839648776924</c:v>
                </c:pt>
                <c:pt idx="15">
                  <c:v>-1.3059847020574409</c:v>
                </c:pt>
                <c:pt idx="16">
                  <c:v>-1.3028854392371894</c:v>
                </c:pt>
                <c:pt idx="17">
                  <c:v>-1.2997861764169378</c:v>
                </c:pt>
                <c:pt idx="18">
                  <c:v>-1.2966869135966863</c:v>
                </c:pt>
                <c:pt idx="19">
                  <c:v>-1.2656942853941708</c:v>
                </c:pt>
                <c:pt idx="20">
                  <c:v>-1.2347016571916551</c:v>
                </c:pt>
                <c:pt idx="21">
                  <c:v>-1.2037090289891397</c:v>
                </c:pt>
                <c:pt idx="22">
                  <c:v>-1.1727164007866242</c:v>
                </c:pt>
                <c:pt idx="23">
                  <c:v>-1.1417237725841087</c:v>
                </c:pt>
                <c:pt idx="24">
                  <c:v>-1.110731144381593</c:v>
                </c:pt>
                <c:pt idx="25">
                  <c:v>-1.0797385161790776</c:v>
                </c:pt>
                <c:pt idx="26">
                  <c:v>-1.0487458879765621</c:v>
                </c:pt>
                <c:pt idx="27">
                  <c:v>-1.0177532597740466</c:v>
                </c:pt>
                <c:pt idx="28">
                  <c:v>-0.98676063157153104</c:v>
                </c:pt>
                <c:pt idx="29">
                  <c:v>-0.95576800336901557</c:v>
                </c:pt>
                <c:pt idx="30">
                  <c:v>-0.9247753751665001</c:v>
                </c:pt>
                <c:pt idx="31">
                  <c:v>-0.89378274696398452</c:v>
                </c:pt>
                <c:pt idx="32">
                  <c:v>-0.86279011876146905</c:v>
                </c:pt>
                <c:pt idx="33">
                  <c:v>-0.83179749055895347</c:v>
                </c:pt>
                <c:pt idx="34">
                  <c:v>-0.800804862356438</c:v>
                </c:pt>
                <c:pt idx="35">
                  <c:v>-0.76981223415392253</c:v>
                </c:pt>
                <c:pt idx="36">
                  <c:v>-0.73881960595140694</c:v>
                </c:pt>
                <c:pt idx="37">
                  <c:v>-0.70782697774889147</c:v>
                </c:pt>
                <c:pt idx="38">
                  <c:v>-0.67683434954637589</c:v>
                </c:pt>
                <c:pt idx="39">
                  <c:v>-0.64584172134386042</c:v>
                </c:pt>
                <c:pt idx="40">
                  <c:v>-0.61484909314134484</c:v>
                </c:pt>
                <c:pt idx="41">
                  <c:v>-0.58385646493882937</c:v>
                </c:pt>
                <c:pt idx="42">
                  <c:v>-0.5528638367363139</c:v>
                </c:pt>
                <c:pt idx="43">
                  <c:v>-0.52187120853379831</c:v>
                </c:pt>
                <c:pt idx="44">
                  <c:v>-0.49087858033128284</c:v>
                </c:pt>
                <c:pt idx="45">
                  <c:v>-0.45988595212876732</c:v>
                </c:pt>
                <c:pt idx="46">
                  <c:v>-0.42889332392625179</c:v>
                </c:pt>
                <c:pt idx="47">
                  <c:v>-0.39790069572373626</c:v>
                </c:pt>
                <c:pt idx="48">
                  <c:v>-0.36690806752122074</c:v>
                </c:pt>
                <c:pt idx="49">
                  <c:v>-0.33591543931870527</c:v>
                </c:pt>
                <c:pt idx="50">
                  <c:v>-0.30492281111618974</c:v>
                </c:pt>
                <c:pt idx="51">
                  <c:v>-0.27393018291367421</c:v>
                </c:pt>
                <c:pt idx="52">
                  <c:v>-0.24293755471115869</c:v>
                </c:pt>
                <c:pt idx="53">
                  <c:v>-0.21194492650864319</c:v>
                </c:pt>
                <c:pt idx="54">
                  <c:v>-0.18095229830612766</c:v>
                </c:pt>
                <c:pt idx="55">
                  <c:v>-0.14995967010361214</c:v>
                </c:pt>
                <c:pt idx="56">
                  <c:v>-0.11896704190109664</c:v>
                </c:pt>
                <c:pt idx="57">
                  <c:v>-8.7974413698581111E-2</c:v>
                </c:pt>
                <c:pt idx="58">
                  <c:v>-5.6981785496065598E-2</c:v>
                </c:pt>
                <c:pt idx="59">
                  <c:v>-2.5989157293550086E-2</c:v>
                </c:pt>
                <c:pt idx="60">
                  <c:v>5.0034709089654319E-3</c:v>
                </c:pt>
                <c:pt idx="61">
                  <c:v>3.5996099111480946E-2</c:v>
                </c:pt>
                <c:pt idx="62">
                  <c:v>6.6988727313996466E-2</c:v>
                </c:pt>
                <c:pt idx="63">
                  <c:v>9.7981355516511978E-2</c:v>
                </c:pt>
                <c:pt idx="64">
                  <c:v>0.12897398371902749</c:v>
                </c:pt>
                <c:pt idx="65">
                  <c:v>0.15996661192154302</c:v>
                </c:pt>
                <c:pt idx="66">
                  <c:v>0.19095924012405852</c:v>
                </c:pt>
                <c:pt idx="67">
                  <c:v>0.22195186832657404</c:v>
                </c:pt>
                <c:pt idx="68">
                  <c:v>0.25294449652908957</c:v>
                </c:pt>
                <c:pt idx="69">
                  <c:v>0.2839371247316051</c:v>
                </c:pt>
                <c:pt idx="70">
                  <c:v>0.31492975293412057</c:v>
                </c:pt>
                <c:pt idx="71">
                  <c:v>0.34592238113663609</c:v>
                </c:pt>
                <c:pt idx="72">
                  <c:v>0.37691500933915162</c:v>
                </c:pt>
                <c:pt idx="73">
                  <c:v>0.40790763754166715</c:v>
                </c:pt>
                <c:pt idx="74">
                  <c:v>0.43890026574418267</c:v>
                </c:pt>
                <c:pt idx="75">
                  <c:v>0.4698928939466982</c:v>
                </c:pt>
                <c:pt idx="76">
                  <c:v>0.50088552214921367</c:v>
                </c:pt>
                <c:pt idx="77">
                  <c:v>0.53187815035172925</c:v>
                </c:pt>
                <c:pt idx="78">
                  <c:v>0.56287077855424472</c:v>
                </c:pt>
                <c:pt idx="79">
                  <c:v>0.59386340675676019</c:v>
                </c:pt>
                <c:pt idx="80">
                  <c:v>0.62485603495927577</c:v>
                </c:pt>
                <c:pt idx="81">
                  <c:v>0.65584866316179125</c:v>
                </c:pt>
                <c:pt idx="82">
                  <c:v>0.68684129136430683</c:v>
                </c:pt>
                <c:pt idx="83">
                  <c:v>0.7178339195668223</c:v>
                </c:pt>
                <c:pt idx="84">
                  <c:v>0.74882654776933777</c:v>
                </c:pt>
                <c:pt idx="85">
                  <c:v>0.77981917597185335</c:v>
                </c:pt>
                <c:pt idx="86">
                  <c:v>0.81081180417436882</c:v>
                </c:pt>
                <c:pt idx="87">
                  <c:v>0.8418044323768844</c:v>
                </c:pt>
                <c:pt idx="88">
                  <c:v>0.87279706057939987</c:v>
                </c:pt>
                <c:pt idx="89">
                  <c:v>0.90378968878191535</c:v>
                </c:pt>
                <c:pt idx="90">
                  <c:v>0.93478231698443093</c:v>
                </c:pt>
                <c:pt idx="91">
                  <c:v>0.9657749451869464</c:v>
                </c:pt>
                <c:pt idx="92">
                  <c:v>0.99676757338946198</c:v>
                </c:pt>
                <c:pt idx="93">
                  <c:v>1.0277602015919776</c:v>
                </c:pt>
                <c:pt idx="94">
                  <c:v>1.058752829794493</c:v>
                </c:pt>
                <c:pt idx="95">
                  <c:v>1.0897454579970085</c:v>
                </c:pt>
                <c:pt idx="96">
                  <c:v>1.120738086199524</c:v>
                </c:pt>
                <c:pt idx="97">
                  <c:v>1.1517307144020394</c:v>
                </c:pt>
                <c:pt idx="98">
                  <c:v>1.1827233426045551</c:v>
                </c:pt>
                <c:pt idx="99">
                  <c:v>1.2137159708070706</c:v>
                </c:pt>
                <c:pt idx="100">
                  <c:v>1.2447085990095861</c:v>
                </c:pt>
                <c:pt idx="101">
                  <c:v>1.2757012272121016</c:v>
                </c:pt>
                <c:pt idx="102">
                  <c:v>1.306693855414617</c:v>
                </c:pt>
                <c:pt idx="103">
                  <c:v>1.3376864836171327</c:v>
                </c:pt>
                <c:pt idx="104">
                  <c:v>1.3686791118196482</c:v>
                </c:pt>
                <c:pt idx="105">
                  <c:v>1.3996717400221637</c:v>
                </c:pt>
                <c:pt idx="106">
                  <c:v>1.4306643682246791</c:v>
                </c:pt>
                <c:pt idx="107">
                  <c:v>1.4616569964271946</c:v>
                </c:pt>
                <c:pt idx="108">
                  <c:v>1.4926496246297103</c:v>
                </c:pt>
                <c:pt idx="109">
                  <c:v>1.5236422528322258</c:v>
                </c:pt>
                <c:pt idx="110">
                  <c:v>1.5546348810347412</c:v>
                </c:pt>
                <c:pt idx="111">
                  <c:v>1.5856275092372567</c:v>
                </c:pt>
                <c:pt idx="112">
                  <c:v>1.6166201374397722</c:v>
                </c:pt>
                <c:pt idx="113">
                  <c:v>1.6476127656422879</c:v>
                </c:pt>
                <c:pt idx="114">
                  <c:v>1.6786053938448036</c:v>
                </c:pt>
                <c:pt idx="115">
                  <c:v>1.709598022047319</c:v>
                </c:pt>
                <c:pt idx="116">
                  <c:v>1.7405906502498345</c:v>
                </c:pt>
                <c:pt idx="117">
                  <c:v>1.77158327845235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B-492F-AA4D-CE0E5F46CF73}"/>
            </c:ext>
          </c:extLst>
        </c:ser>
        <c:ser>
          <c:idx val="1"/>
          <c:order val="1"/>
          <c:tx>
            <c:strRef>
              <c:f>dati!$I$10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dati!$I$11:$I$128</c:f>
              <c:numCache>
                <c:formatCode>0.0000</c:formatCode>
                <c:ptCount val="118"/>
                <c:pt idx="0">
                  <c:v>-1.1372318439046334</c:v>
                </c:pt>
                <c:pt idx="1">
                  <c:v>-1.1366428142154601</c:v>
                </c:pt>
                <c:pt idx="2">
                  <c:v>-1.1365165349621018</c:v>
                </c:pt>
                <c:pt idx="3">
                  <c:v>-1.1363835426946842</c:v>
                </c:pt>
                <c:pt idx="4">
                  <c:v>-1.1357290238239108</c:v>
                </c:pt>
                <c:pt idx="5">
                  <c:v>-1.1358854370514906</c:v>
                </c:pt>
                <c:pt idx="6">
                  <c:v>-1.1355156245658731</c:v>
                </c:pt>
                <c:pt idx="7">
                  <c:v>-1.1350724910489198</c:v>
                </c:pt>
                <c:pt idx="8">
                  <c:v>-1.1350717451584689</c:v>
                </c:pt>
                <c:pt idx="9">
                  <c:v>-1.1339791648258091</c:v>
                </c:pt>
                <c:pt idx="10">
                  <c:v>-1.1316932343605566</c:v>
                </c:pt>
                <c:pt idx="11">
                  <c:v>-1.126091373306233</c:v>
                </c:pt>
                <c:pt idx="12">
                  <c:v>-1.1242573032762109</c:v>
                </c:pt>
                <c:pt idx="13">
                  <c:v>-1.1234570374113075</c:v>
                </c:pt>
                <c:pt idx="14">
                  <c:v>-1.1200984418884377</c:v>
                </c:pt>
                <c:pt idx="15">
                  <c:v>-1.1178138540259972</c:v>
                </c:pt>
                <c:pt idx="16">
                  <c:v>-1.1148492378393582</c:v>
                </c:pt>
                <c:pt idx="17">
                  <c:v>-1.1115370367025421</c:v>
                </c:pt>
                <c:pt idx="18">
                  <c:v>-1.1081836624128296</c:v>
                </c:pt>
                <c:pt idx="19">
                  <c:v>-1.0809865572533315</c:v>
                </c:pt>
                <c:pt idx="20">
                  <c:v>-1.0512084473661558</c:v>
                </c:pt>
                <c:pt idx="21">
                  <c:v>-1.0386834549125652</c:v>
                </c:pt>
                <c:pt idx="22">
                  <c:v>-1.0575477703094065</c:v>
                </c:pt>
                <c:pt idx="23">
                  <c:v>-1.0594706758921459</c:v>
                </c:pt>
                <c:pt idx="24">
                  <c:v>-1.0452204388253372</c:v>
                </c:pt>
                <c:pt idx="25">
                  <c:v>-1.0273571084137698</c:v>
                </c:pt>
                <c:pt idx="26">
                  <c:v>-1.0040875640131821</c:v>
                </c:pt>
                <c:pt idx="27">
                  <c:v>-0.9514150180332388</c:v>
                </c:pt>
                <c:pt idx="28">
                  <c:v>-0.98300124096274111</c:v>
                </c:pt>
                <c:pt idx="29">
                  <c:v>-0.9755721720705447</c:v>
                </c:pt>
                <c:pt idx="30">
                  <c:v>-0.69453631382427128</c:v>
                </c:pt>
                <c:pt idx="31">
                  <c:v>-0.67208351946755462</c:v>
                </c:pt>
                <c:pt idx="32">
                  <c:v>-0.67564663815209514</c:v>
                </c:pt>
                <c:pt idx="33">
                  <c:v>-0.67507976140931714</c:v>
                </c:pt>
                <c:pt idx="34">
                  <c:v>-0.60285742670804143</c:v>
                </c:pt>
                <c:pt idx="35">
                  <c:v>-0.57747999589286081</c:v>
                </c:pt>
                <c:pt idx="36">
                  <c:v>-0.5540142823036539</c:v>
                </c:pt>
                <c:pt idx="37">
                  <c:v>-0.86438750376959306</c:v>
                </c:pt>
                <c:pt idx="38">
                  <c:v>-0.81933348285640606</c:v>
                </c:pt>
                <c:pt idx="39">
                  <c:v>-0.80654295340225113</c:v>
                </c:pt>
                <c:pt idx="40">
                  <c:v>-0.6166332774479989</c:v>
                </c:pt>
                <c:pt idx="41">
                  <c:v>-0.4459526573211387</c:v>
                </c:pt>
                <c:pt idx="42">
                  <c:v>-0.37061921354864319</c:v>
                </c:pt>
                <c:pt idx="43">
                  <c:v>-0.38122577576220068</c:v>
                </c:pt>
                <c:pt idx="44">
                  <c:v>-0.30701713478984888</c:v>
                </c:pt>
                <c:pt idx="45">
                  <c:v>-0.31607224486527713</c:v>
                </c:pt>
                <c:pt idx="46">
                  <c:v>-0.30916529928879732</c:v>
                </c:pt>
                <c:pt idx="47">
                  <c:v>-0.56595300486273992</c:v>
                </c:pt>
                <c:pt idx="48">
                  <c:v>-0.721830683098583</c:v>
                </c:pt>
                <c:pt idx="49">
                  <c:v>-0.71059682701571447</c:v>
                </c:pt>
                <c:pt idx="50">
                  <c:v>-0.62357453398522589</c:v>
                </c:pt>
                <c:pt idx="51">
                  <c:v>-0.10796135012514368</c:v>
                </c:pt>
                <c:pt idx="52">
                  <c:v>-0.10271028134993657</c:v>
                </c:pt>
                <c:pt idx="53">
                  <c:v>-9.926426746620691E-2</c:v>
                </c:pt>
                <c:pt idx="54">
                  <c:v>1.9212971774403811E-2</c:v>
                </c:pt>
                <c:pt idx="55">
                  <c:v>-3.2010362788595769E-3</c:v>
                </c:pt>
                <c:pt idx="56">
                  <c:v>-5.8188080328329644E-2</c:v>
                </c:pt>
                <c:pt idx="57">
                  <c:v>-0.59713420927733629</c:v>
                </c:pt>
                <c:pt idx="58">
                  <c:v>-0.55932651409584511</c:v>
                </c:pt>
                <c:pt idx="59">
                  <c:v>-0.57481343753045089</c:v>
                </c:pt>
                <c:pt idx="60">
                  <c:v>0.18791101508244276</c:v>
                </c:pt>
                <c:pt idx="61">
                  <c:v>0.1485130814593689</c:v>
                </c:pt>
                <c:pt idx="62">
                  <c:v>0.30651505569972753</c:v>
                </c:pt>
                <c:pt idx="63">
                  <c:v>0.21266711915192088</c:v>
                </c:pt>
                <c:pt idx="64">
                  <c:v>-0.23083188412228428</c:v>
                </c:pt>
                <c:pt idx="65">
                  <c:v>-0.46083913894267059</c:v>
                </c:pt>
                <c:pt idx="66">
                  <c:v>-0.48869590961705411</c:v>
                </c:pt>
                <c:pt idx="67">
                  <c:v>-0.24070747369383855</c:v>
                </c:pt>
                <c:pt idx="68">
                  <c:v>0.45344801564689391</c:v>
                </c:pt>
                <c:pt idx="69">
                  <c:v>0.47789084572694185</c:v>
                </c:pt>
                <c:pt idx="70">
                  <c:v>0.41896550009606653</c:v>
                </c:pt>
                <c:pt idx="71">
                  <c:v>0.51103075846592672</c:v>
                </c:pt>
                <c:pt idx="72">
                  <c:v>-3.2387729627418406E-2</c:v>
                </c:pt>
                <c:pt idx="73">
                  <c:v>-0.36163869251831726</c:v>
                </c:pt>
                <c:pt idx="74">
                  <c:v>-0.35783465121809632</c:v>
                </c:pt>
                <c:pt idx="75">
                  <c:v>-0.36678533663038121</c:v>
                </c:pt>
                <c:pt idx="76">
                  <c:v>0.51701279988313698</c:v>
                </c:pt>
                <c:pt idx="77">
                  <c:v>0.6519816769958825</c:v>
                </c:pt>
                <c:pt idx="78">
                  <c:v>0.70601398126804216</c:v>
                </c:pt>
                <c:pt idx="79">
                  <c:v>0.63895842972100791</c:v>
                </c:pt>
                <c:pt idx="80">
                  <c:v>0.66895814366118289</c:v>
                </c:pt>
                <c:pt idx="81">
                  <c:v>0.6617006295727218</c:v>
                </c:pt>
                <c:pt idx="82">
                  <c:v>-0.27351173572986265</c:v>
                </c:pt>
                <c:pt idx="83">
                  <c:v>-0.24339267931752398</c:v>
                </c:pt>
                <c:pt idx="84">
                  <c:v>-0.22315667138124992</c:v>
                </c:pt>
                <c:pt idx="85">
                  <c:v>-0.20805238974801923</c:v>
                </c:pt>
                <c:pt idx="86">
                  <c:v>-0.21525769150490859</c:v>
                </c:pt>
                <c:pt idx="87">
                  <c:v>0.69437809023207175</c:v>
                </c:pt>
                <c:pt idx="88">
                  <c:v>0.99979785321276216</c:v>
                </c:pt>
                <c:pt idx="89">
                  <c:v>0.94608628183454291</c:v>
                </c:pt>
                <c:pt idx="90">
                  <c:v>1.1205202227109545</c:v>
                </c:pt>
                <c:pt idx="91">
                  <c:v>1.2728161350009817</c:v>
                </c:pt>
                <c:pt idx="92">
                  <c:v>1.0289547109432804</c:v>
                </c:pt>
                <c:pt idx="93">
                  <c:v>1.2295694066506253</c:v>
                </c:pt>
                <c:pt idx="94">
                  <c:v>1.0993518517109007</c:v>
                </c:pt>
                <c:pt idx="95">
                  <c:v>1.1494309365926345</c:v>
                </c:pt>
                <c:pt idx="96">
                  <c:v>1.0897597005107356</c:v>
                </c:pt>
                <c:pt idx="97">
                  <c:v>1.4379711986666579</c:v>
                </c:pt>
                <c:pt idx="98">
                  <c:v>1.1725684583833909</c:v>
                </c:pt>
                <c:pt idx="99">
                  <c:v>1.1624467249629988</c:v>
                </c:pt>
                <c:pt idx="100">
                  <c:v>1.1737469652960084</c:v>
                </c:pt>
                <c:pt idx="101">
                  <c:v>1.6997862058805007</c:v>
                </c:pt>
                <c:pt idx="102">
                  <c:v>1.2604268946094772</c:v>
                </c:pt>
                <c:pt idx="103">
                  <c:v>1.2631270180421832</c:v>
                </c:pt>
                <c:pt idx="104">
                  <c:v>1.5092708668800172</c:v>
                </c:pt>
                <c:pt idx="105">
                  <c:v>1.6895302121789244</c:v>
                </c:pt>
                <c:pt idx="106">
                  <c:v>1.3658361331481523</c:v>
                </c:pt>
                <c:pt idx="107">
                  <c:v>1.395679210093612</c:v>
                </c:pt>
                <c:pt idx="108">
                  <c:v>1.8501577208068862</c:v>
                </c:pt>
                <c:pt idx="109">
                  <c:v>2.4344435467118224</c:v>
                </c:pt>
                <c:pt idx="110">
                  <c:v>1.4992684759317887</c:v>
                </c:pt>
                <c:pt idx="111">
                  <c:v>1.6992044113287019</c:v>
                </c:pt>
                <c:pt idx="112">
                  <c:v>2.088775534993891</c:v>
                </c:pt>
                <c:pt idx="113">
                  <c:v>1.9171461422133282</c:v>
                </c:pt>
                <c:pt idx="114">
                  <c:v>1.6247347086984922</c:v>
                </c:pt>
                <c:pt idx="115">
                  <c:v>1.5976738031353506</c:v>
                </c:pt>
                <c:pt idx="116">
                  <c:v>1.7271305498150307</c:v>
                </c:pt>
                <c:pt idx="117">
                  <c:v>2.0464835464208444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B-492F-AA4D-CE0E5F46CF73}"/>
            </c:ext>
          </c:extLst>
        </c:ser>
        <c:ser>
          <c:idx val="2"/>
          <c:order val="2"/>
          <c:tx>
            <c:strRef>
              <c:f>dati!$J$10</c:f>
              <c:strCache>
                <c:ptCount val="1"/>
                <c:pt idx="0">
                  <c:v>n° rip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dati!$J$11:$J$128</c:f>
              <c:numCache>
                <c:formatCode>0.0000</c:formatCode>
                <c:ptCount val="118"/>
                <c:pt idx="0">
                  <c:v>1.7829071418091471</c:v>
                </c:pt>
                <c:pt idx="1">
                  <c:v>1.7515674959379302</c:v>
                </c:pt>
                <c:pt idx="2">
                  <c:v>1.7202278500667134</c:v>
                </c:pt>
                <c:pt idx="3">
                  <c:v>1.6888882041954965</c:v>
                </c:pt>
                <c:pt idx="4">
                  <c:v>1.6575485583242795</c:v>
                </c:pt>
                <c:pt idx="5">
                  <c:v>1.6262089124530625</c:v>
                </c:pt>
                <c:pt idx="6">
                  <c:v>1.5948692665818456</c:v>
                </c:pt>
                <c:pt idx="7">
                  <c:v>1.5635296207106286</c:v>
                </c:pt>
                <c:pt idx="8">
                  <c:v>1.5321899748394117</c:v>
                </c:pt>
                <c:pt idx="9">
                  <c:v>1.5008503289681947</c:v>
                </c:pt>
                <c:pt idx="10">
                  <c:v>1.4695106830969777</c:v>
                </c:pt>
                <c:pt idx="11">
                  <c:v>1.4381710372257608</c:v>
                </c:pt>
                <c:pt idx="12">
                  <c:v>1.4068313913545438</c:v>
                </c:pt>
                <c:pt idx="13">
                  <c:v>1.3754917454833269</c:v>
                </c:pt>
                <c:pt idx="14">
                  <c:v>1.3441520996121099</c:v>
                </c:pt>
                <c:pt idx="15">
                  <c:v>1.3128124537408929</c:v>
                </c:pt>
                <c:pt idx="16">
                  <c:v>1.281472807869676</c:v>
                </c:pt>
                <c:pt idx="17">
                  <c:v>1.250133161998459</c:v>
                </c:pt>
                <c:pt idx="18">
                  <c:v>1.2187935161272421</c:v>
                </c:pt>
                <c:pt idx="19">
                  <c:v>1.1874538702560251</c:v>
                </c:pt>
                <c:pt idx="20">
                  <c:v>1.1561142243848082</c:v>
                </c:pt>
                <c:pt idx="21">
                  <c:v>1.1247745785135912</c:v>
                </c:pt>
                <c:pt idx="22">
                  <c:v>1.0934349326423742</c:v>
                </c:pt>
                <c:pt idx="23">
                  <c:v>1.0620952867711573</c:v>
                </c:pt>
                <c:pt idx="24">
                  <c:v>1.0307556408999405</c:v>
                </c:pt>
                <c:pt idx="25">
                  <c:v>0.99941599502872347</c:v>
                </c:pt>
                <c:pt idx="26">
                  <c:v>0.96807634915750651</c:v>
                </c:pt>
                <c:pt idx="27">
                  <c:v>0.93673670328628955</c:v>
                </c:pt>
                <c:pt idx="28">
                  <c:v>0.90539705741507259</c:v>
                </c:pt>
                <c:pt idx="29">
                  <c:v>0.87405741154385574</c:v>
                </c:pt>
                <c:pt idx="30">
                  <c:v>0.84271776567263879</c:v>
                </c:pt>
                <c:pt idx="31">
                  <c:v>0.81137811980142183</c:v>
                </c:pt>
                <c:pt idx="32">
                  <c:v>0.78003847393020487</c:v>
                </c:pt>
                <c:pt idx="33">
                  <c:v>0.74869882805898791</c:v>
                </c:pt>
                <c:pt idx="34">
                  <c:v>0.71735918218777095</c:v>
                </c:pt>
                <c:pt idx="35">
                  <c:v>0.68601953631655399</c:v>
                </c:pt>
                <c:pt idx="36">
                  <c:v>0.65467989044533703</c:v>
                </c:pt>
                <c:pt idx="37">
                  <c:v>0.62334024457412007</c:v>
                </c:pt>
                <c:pt idx="38">
                  <c:v>0.59200059870290311</c:v>
                </c:pt>
                <c:pt idx="39">
                  <c:v>0.56066095283168615</c:v>
                </c:pt>
                <c:pt idx="40">
                  <c:v>0.52932130696046931</c:v>
                </c:pt>
                <c:pt idx="41">
                  <c:v>0.49798166108925229</c:v>
                </c:pt>
                <c:pt idx="42">
                  <c:v>0.46664201521803533</c:v>
                </c:pt>
                <c:pt idx="43">
                  <c:v>0.43530236934681843</c:v>
                </c:pt>
                <c:pt idx="44">
                  <c:v>0.40396272347560147</c:v>
                </c:pt>
                <c:pt idx="45">
                  <c:v>0.37262307760438451</c:v>
                </c:pt>
                <c:pt idx="46">
                  <c:v>0.34128343173316755</c:v>
                </c:pt>
                <c:pt idx="47">
                  <c:v>0.30994378586195059</c:v>
                </c:pt>
                <c:pt idx="48">
                  <c:v>0.27860413999073363</c:v>
                </c:pt>
                <c:pt idx="49">
                  <c:v>0.2472644941195167</c:v>
                </c:pt>
                <c:pt idx="50">
                  <c:v>0.21592484824829977</c:v>
                </c:pt>
                <c:pt idx="51">
                  <c:v>0.18458520237708281</c:v>
                </c:pt>
                <c:pt idx="52">
                  <c:v>0.15324555650586585</c:v>
                </c:pt>
                <c:pt idx="53">
                  <c:v>0.12190591063464892</c:v>
                </c:pt>
                <c:pt idx="54">
                  <c:v>9.0566264763431964E-2</c:v>
                </c:pt>
                <c:pt idx="55">
                  <c:v>5.9226618892215019E-2</c:v>
                </c:pt>
                <c:pt idx="56">
                  <c:v>2.7886973020998074E-2</c:v>
                </c:pt>
                <c:pt idx="57">
                  <c:v>-3.4526728502188766E-3</c:v>
                </c:pt>
                <c:pt idx="58">
                  <c:v>-3.4792318721435823E-2</c:v>
                </c:pt>
                <c:pt idx="59">
                  <c:v>-6.6131964592652775E-2</c:v>
                </c:pt>
                <c:pt idx="60">
                  <c:v>-9.7471610463869721E-2</c:v>
                </c:pt>
                <c:pt idx="61">
                  <c:v>-0.12881125633508667</c:v>
                </c:pt>
                <c:pt idx="62">
                  <c:v>-0.16015090220630362</c:v>
                </c:pt>
                <c:pt idx="63">
                  <c:v>-0.19149054807752056</c:v>
                </c:pt>
                <c:pt idx="64">
                  <c:v>-0.22283019394873751</c:v>
                </c:pt>
                <c:pt idx="65">
                  <c:v>-0.25416983981995445</c:v>
                </c:pt>
                <c:pt idx="66">
                  <c:v>-0.28550948569117141</c:v>
                </c:pt>
                <c:pt idx="67">
                  <c:v>-0.31684913156238836</c:v>
                </c:pt>
                <c:pt idx="68">
                  <c:v>-0.34818877743360532</c:v>
                </c:pt>
                <c:pt idx="69">
                  <c:v>-0.37952842330482228</c:v>
                </c:pt>
                <c:pt idx="70">
                  <c:v>-0.41086806917603919</c:v>
                </c:pt>
                <c:pt idx="71">
                  <c:v>-0.44220771504725614</c:v>
                </c:pt>
                <c:pt idx="72">
                  <c:v>-0.4735473609184731</c:v>
                </c:pt>
                <c:pt idx="73">
                  <c:v>-0.50488700678969001</c:v>
                </c:pt>
                <c:pt idx="74">
                  <c:v>-0.53622665266090697</c:v>
                </c:pt>
                <c:pt idx="75">
                  <c:v>-0.56756629853212393</c:v>
                </c:pt>
                <c:pt idx="76">
                  <c:v>-0.59890594440334088</c:v>
                </c:pt>
                <c:pt idx="77">
                  <c:v>-0.63024559027455784</c:v>
                </c:pt>
                <c:pt idx="78">
                  <c:v>-0.6615852361457748</c:v>
                </c:pt>
                <c:pt idx="79">
                  <c:v>-0.69292488201699176</c:v>
                </c:pt>
                <c:pt idx="80">
                  <c:v>-0.72426452788820872</c:v>
                </c:pt>
                <c:pt idx="81">
                  <c:v>-0.75560417375942568</c:v>
                </c:pt>
                <c:pt idx="82">
                  <c:v>-0.78694381963064264</c:v>
                </c:pt>
                <c:pt idx="83">
                  <c:v>-0.8182834655018596</c:v>
                </c:pt>
                <c:pt idx="84">
                  <c:v>-0.84962311137307645</c:v>
                </c:pt>
                <c:pt idx="85">
                  <c:v>-0.8809627572442934</c:v>
                </c:pt>
                <c:pt idx="86">
                  <c:v>-0.91230240311551036</c:v>
                </c:pt>
                <c:pt idx="87">
                  <c:v>-0.94364204898672732</c:v>
                </c:pt>
                <c:pt idx="88">
                  <c:v>-0.97498169485794428</c:v>
                </c:pt>
                <c:pt idx="89">
                  <c:v>-1.0063213407291611</c:v>
                </c:pt>
                <c:pt idx="90">
                  <c:v>-1.0376609866003781</c:v>
                </c:pt>
                <c:pt idx="91">
                  <c:v>-1.069000632471595</c:v>
                </c:pt>
                <c:pt idx="92">
                  <c:v>-1.100340278342812</c:v>
                </c:pt>
                <c:pt idx="93">
                  <c:v>-1.131679924214029</c:v>
                </c:pt>
                <c:pt idx="94">
                  <c:v>-1.1630195700852459</c:v>
                </c:pt>
                <c:pt idx="95">
                  <c:v>-1.1943592159564629</c:v>
                </c:pt>
                <c:pt idx="96">
                  <c:v>-1.2256988618276798</c:v>
                </c:pt>
                <c:pt idx="97">
                  <c:v>-1.2570385076988968</c:v>
                </c:pt>
                <c:pt idx="98">
                  <c:v>-1.2883781535701138</c:v>
                </c:pt>
                <c:pt idx="99">
                  <c:v>-1.2883781535701138</c:v>
                </c:pt>
                <c:pt idx="100">
                  <c:v>-1.2883781535701138</c:v>
                </c:pt>
                <c:pt idx="101">
                  <c:v>-1.2883781535701138</c:v>
                </c:pt>
                <c:pt idx="102">
                  <c:v>-1.2883781535701138</c:v>
                </c:pt>
                <c:pt idx="103">
                  <c:v>-1.2883781535701138</c:v>
                </c:pt>
                <c:pt idx="104">
                  <c:v>-1.2883781535701138</c:v>
                </c:pt>
                <c:pt idx="105">
                  <c:v>-1.2883781535701138</c:v>
                </c:pt>
                <c:pt idx="106">
                  <c:v>-1.2883781535701138</c:v>
                </c:pt>
                <c:pt idx="107">
                  <c:v>-1.2883781535701138</c:v>
                </c:pt>
                <c:pt idx="108">
                  <c:v>-1.2883781535701138</c:v>
                </c:pt>
                <c:pt idx="109">
                  <c:v>-1.2883781535701138</c:v>
                </c:pt>
                <c:pt idx="110">
                  <c:v>-1.2883781535701138</c:v>
                </c:pt>
                <c:pt idx="111">
                  <c:v>-1.2883781535701138</c:v>
                </c:pt>
                <c:pt idx="112">
                  <c:v>-1.2883781535701138</c:v>
                </c:pt>
                <c:pt idx="113">
                  <c:v>-1.2883781535701138</c:v>
                </c:pt>
                <c:pt idx="114">
                  <c:v>-1.2883781535701138</c:v>
                </c:pt>
                <c:pt idx="115">
                  <c:v>-1.2883781535701138</c:v>
                </c:pt>
                <c:pt idx="116">
                  <c:v>-1.2883781535701138</c:v>
                </c:pt>
                <c:pt idx="117">
                  <c:v>-1.2883781535701138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B-492F-AA4D-CE0E5F4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56912"/>
        <c:axId val="651857232"/>
      </c:lineChart>
      <c:catAx>
        <c:axId val="6518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7232"/>
        <c:crosses val="autoZero"/>
        <c:auto val="1"/>
        <c:lblAlgn val="ctr"/>
        <c:lblOffset val="100"/>
        <c:noMultiLvlLbl val="0"/>
      </c:catAx>
      <c:valAx>
        <c:axId val="6518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7</xdr:col>
      <xdr:colOff>552451</xdr:colOff>
      <xdr:row>29</xdr:row>
      <xdr:rowOff>104776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A70B19-6E80-4236-ACEF-94AF5EB87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5FF144-F2B3-4A58-9912-BA04FA022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0</xdr:row>
      <xdr:rowOff>0</xdr:rowOff>
    </xdr:from>
    <xdr:to>
      <xdr:col>15</xdr:col>
      <xdr:colOff>104775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9F5C92-5D6D-4643-887C-E5933E44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D79E33-118C-4E44-B128-FA456827B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95AC40-1364-436C-B801-27B842C7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J128"/>
  <sheetViews>
    <sheetView tabSelected="1" workbookViewId="0">
      <selection activeCell="K10" sqref="K10"/>
    </sheetView>
  </sheetViews>
  <sheetFormatPr defaultColWidth="12.28515625" defaultRowHeight="15" x14ac:dyDescent="0.25"/>
  <cols>
    <col min="1" max="1" width="6" customWidth="1"/>
    <col min="2" max="2" width="15.85546875" style="4" customWidth="1"/>
    <col min="3" max="3" width="13.140625" bestFit="1" customWidth="1"/>
    <col min="4" max="4" width="10.28515625" style="2" bestFit="1" customWidth="1"/>
    <col min="5" max="5" width="14.7109375" customWidth="1"/>
    <col min="6" max="6" width="14.42578125" customWidth="1"/>
    <col min="7" max="7" width="13.28515625" customWidth="1"/>
  </cols>
  <sheetData>
    <row r="1" spans="1:10" ht="21" x14ac:dyDescent="0.35">
      <c r="A1" s="15" t="s">
        <v>9</v>
      </c>
      <c r="D1" s="10"/>
      <c r="E1" s="10"/>
      <c r="F1" s="10"/>
      <c r="G1" s="10"/>
    </row>
    <row r="2" spans="1:10" x14ac:dyDescent="0.25">
      <c r="A2" s="1" t="s">
        <v>10</v>
      </c>
      <c r="B2" s="4">
        <f>MAX(A11:A1048576)</f>
        <v>118</v>
      </c>
      <c r="D2" s="10"/>
      <c r="E2" s="10"/>
      <c r="F2" s="10"/>
      <c r="G2" s="10"/>
    </row>
    <row r="3" spans="1:10" x14ac:dyDescent="0.25">
      <c r="A3" s="1"/>
      <c r="B3" s="12" t="s">
        <v>0</v>
      </c>
      <c r="C3" s="13" t="s">
        <v>1</v>
      </c>
      <c r="D3" s="14" t="s">
        <v>2</v>
      </c>
      <c r="E3" s="10"/>
      <c r="F3" s="10"/>
      <c r="G3" s="10"/>
    </row>
    <row r="4" spans="1:10" x14ac:dyDescent="0.25">
      <c r="A4" s="1" t="s">
        <v>4</v>
      </c>
      <c r="B4" s="4">
        <f>MAX(B11:B128)</f>
        <v>1000000</v>
      </c>
      <c r="C4" s="5">
        <f>MAX(C11:C128)</f>
        <v>4.7889800000000003E-2</v>
      </c>
      <c r="D4" s="16">
        <f>MAX(D11:D128)</f>
        <v>100</v>
      </c>
    </row>
    <row r="5" spans="1:10" x14ac:dyDescent="0.25">
      <c r="A5" s="1" t="s">
        <v>5</v>
      </c>
      <c r="B5" s="4">
        <f>MIN(B11:B128)</f>
        <v>100</v>
      </c>
      <c r="C5" s="5">
        <f>MIN(C11:C128)</f>
        <v>5.0819999999999998E-6</v>
      </c>
      <c r="D5" s="16">
        <f>MIN(D11:D128)</f>
        <v>2</v>
      </c>
      <c r="E5" s="38"/>
    </row>
    <row r="6" spans="1:10" x14ac:dyDescent="0.25">
      <c r="A6" s="1" t="s">
        <v>11</v>
      </c>
      <c r="B6" s="4">
        <f>SUM(B11:B128)/$B$2</f>
        <v>428385.59322033898</v>
      </c>
      <c r="C6" s="5">
        <f>SUM(C11:C128)/$B$2</f>
        <v>1.5251715635593218E-2</v>
      </c>
      <c r="D6" s="16">
        <f t="shared" ref="D6" si="0">SUM(D11:D128)/$B$2</f>
        <v>43.110169491525426</v>
      </c>
    </row>
    <row r="7" spans="1:10" x14ac:dyDescent="0.25">
      <c r="A7" s="1" t="s">
        <v>12</v>
      </c>
      <c r="B7" s="4">
        <f>_xlfn.STDEV.S(B11:B128)</f>
        <v>322657.37305842136</v>
      </c>
      <c r="C7" s="5">
        <f>_xlfn.STDEV.S(C11:C128)</f>
        <v>1.3406794504843092E-2</v>
      </c>
      <c r="D7" s="16">
        <f>_xlfn.STDEV.S(D11:D128)</f>
        <v>31.908465210783476</v>
      </c>
    </row>
    <row r="8" spans="1:10" ht="15.75" thickBot="1" x14ac:dyDescent="0.3">
      <c r="D8" s="1"/>
      <c r="E8" s="4"/>
      <c r="F8" s="5"/>
      <c r="G8" s="4"/>
    </row>
    <row r="9" spans="1:10" ht="15.75" thickBot="1" x14ac:dyDescent="0.3">
      <c r="A9" s="11"/>
      <c r="B9" s="35" t="s">
        <v>6</v>
      </c>
      <c r="C9" s="36"/>
      <c r="D9" s="37"/>
      <c r="E9" s="35" t="s">
        <v>7</v>
      </c>
      <c r="F9" s="36"/>
      <c r="G9" s="37"/>
      <c r="H9" s="35" t="s">
        <v>8</v>
      </c>
      <c r="I9" s="36"/>
      <c r="J9" s="37"/>
    </row>
    <row r="10" spans="1:10" s="3" customFormat="1" ht="40.5" customHeight="1" thickBot="1" x14ac:dyDescent="0.3">
      <c r="A10" s="9" t="s">
        <v>3</v>
      </c>
      <c r="B10" s="6" t="s">
        <v>0</v>
      </c>
      <c r="C10" s="7" t="s">
        <v>1</v>
      </c>
      <c r="D10" s="8" t="s">
        <v>2</v>
      </c>
      <c r="E10" s="6" t="s">
        <v>0</v>
      </c>
      <c r="F10" s="7" t="s">
        <v>1</v>
      </c>
      <c r="G10" s="8" t="s">
        <v>2</v>
      </c>
      <c r="H10" s="6" t="s">
        <v>0</v>
      </c>
      <c r="I10" s="7" t="s">
        <v>1</v>
      </c>
      <c r="J10" s="8" t="s">
        <v>2</v>
      </c>
    </row>
    <row r="11" spans="1:10" x14ac:dyDescent="0.25">
      <c r="A11">
        <v>1</v>
      </c>
      <c r="B11" s="17">
        <v>100</v>
      </c>
      <c r="C11" s="18">
        <v>5.0819999999999998E-6</v>
      </c>
      <c r="D11" s="19">
        <v>100</v>
      </c>
      <c r="E11" s="26">
        <f>(B11-$B$5)/($B$4-$B$5)</f>
        <v>0</v>
      </c>
      <c r="F11" s="27">
        <f>(C11-$C$5)/($C$4-$C$5)</f>
        <v>0</v>
      </c>
      <c r="G11" s="28">
        <f>(D11-$D$5)/($D$4-$D$5)</f>
        <v>1</v>
      </c>
      <c r="H11" s="26">
        <f>(B11-$B$6)/$B$7</f>
        <v>-1.3273696155171766</v>
      </c>
      <c r="I11" s="27">
        <f>(C11-$C$6)/$C$7</f>
        <v>-1.1372318439046334</v>
      </c>
      <c r="J11" s="28">
        <f>(D11-$D$6)/$D$7</f>
        <v>1.7829071418091471</v>
      </c>
    </row>
    <row r="12" spans="1:10" x14ac:dyDescent="0.25">
      <c r="A12">
        <v>2</v>
      </c>
      <c r="B12" s="20">
        <v>200</v>
      </c>
      <c r="C12" s="21">
        <v>1.2979000000000001E-5</v>
      </c>
      <c r="D12" s="22">
        <v>99</v>
      </c>
      <c r="E12" s="29">
        <f>(B12-$B$5)/($B$4-$B$5)</f>
        <v>1.0001000100010001E-4</v>
      </c>
      <c r="F12" s="30">
        <f>(C12-$C$5)/($C$4-$C$5)</f>
        <v>1.6491691566399117E-4</v>
      </c>
      <c r="G12" s="31">
        <f>(D12-$D$5)/($D$4-$D$5)</f>
        <v>0.98979591836734693</v>
      </c>
      <c r="H12" s="29">
        <f>(B12-$B$6)/$B$7</f>
        <v>-1.3270596892351514</v>
      </c>
      <c r="I12" s="30">
        <f>(C12-$C$6)/$C$7</f>
        <v>-1.1366428142154601</v>
      </c>
      <c r="J12" s="31">
        <f>(D12-$D$6)/$D$7</f>
        <v>1.7515674959379302</v>
      </c>
    </row>
    <row r="13" spans="1:10" x14ac:dyDescent="0.25">
      <c r="A13">
        <v>3</v>
      </c>
      <c r="B13" s="20">
        <v>300</v>
      </c>
      <c r="C13" s="21">
        <v>1.4671999999999999E-5</v>
      </c>
      <c r="D13" s="22">
        <v>98</v>
      </c>
      <c r="E13" s="29">
        <f>(B13-$B$5)/($B$4-$B$5)</f>
        <v>2.0002000200020003E-4</v>
      </c>
      <c r="F13" s="30">
        <f>(C13-$C$5)/($C$4-$C$5)</f>
        <v>2.0027266319079081E-4</v>
      </c>
      <c r="G13" s="31">
        <f>(D13-$D$5)/($D$4-$D$5)</f>
        <v>0.97959183673469385</v>
      </c>
      <c r="H13" s="29">
        <f>(B13-$B$6)/$B$7</f>
        <v>-1.3267497629531262</v>
      </c>
      <c r="I13" s="30">
        <f>(C13-$C$6)/$C$7</f>
        <v>-1.1365165349621018</v>
      </c>
      <c r="J13" s="31">
        <f>(D13-$D$6)/$D$7</f>
        <v>1.7202278500667134</v>
      </c>
    </row>
    <row r="14" spans="1:10" x14ac:dyDescent="0.25">
      <c r="A14">
        <v>4</v>
      </c>
      <c r="B14" s="20">
        <v>400</v>
      </c>
      <c r="C14" s="21">
        <v>1.6455000000000001E-5</v>
      </c>
      <c r="D14" s="22">
        <v>97</v>
      </c>
      <c r="E14" s="29">
        <f>(B14-$B$5)/($B$4-$B$5)</f>
        <v>3.0003000300030005E-4</v>
      </c>
      <c r="F14" s="30">
        <f>(C14-$C$5)/($C$4-$C$5)</f>
        <v>2.3750792476213392E-4</v>
      </c>
      <c r="G14" s="31">
        <f>(D14-$D$5)/($D$4-$D$5)</f>
        <v>0.96938775510204078</v>
      </c>
      <c r="H14" s="29">
        <f>(B14-$B$6)/$B$7</f>
        <v>-1.3264398366711012</v>
      </c>
      <c r="I14" s="30">
        <f>(C14-$C$6)/$C$7</f>
        <v>-1.1363835426946842</v>
      </c>
      <c r="J14" s="31">
        <f>(D14-$D$6)/$D$7</f>
        <v>1.6888882041954965</v>
      </c>
    </row>
    <row r="15" spans="1:10" x14ac:dyDescent="0.25">
      <c r="A15">
        <v>5</v>
      </c>
      <c r="B15" s="20">
        <v>500</v>
      </c>
      <c r="C15" s="21">
        <v>2.5230000000000001E-5</v>
      </c>
      <c r="D15" s="22">
        <v>96</v>
      </c>
      <c r="E15" s="29">
        <f>(B15-$B$5)/($B$4-$B$5)</f>
        <v>4.0004000400040005E-4</v>
      </c>
      <c r="F15" s="30">
        <f>(C15-$C$5)/($C$4-$C$5)</f>
        <v>4.2076054410511508E-4</v>
      </c>
      <c r="G15" s="31">
        <f>(D15-$D$5)/($D$4-$D$5)</f>
        <v>0.95918367346938771</v>
      </c>
      <c r="H15" s="29">
        <f>(B15-$B$6)/$B$7</f>
        <v>-1.326129910389076</v>
      </c>
      <c r="I15" s="30">
        <f>(C15-$C$6)/$C$7</f>
        <v>-1.1357290238239108</v>
      </c>
      <c r="J15" s="31">
        <f>(D15-$D$6)/$D$7</f>
        <v>1.6575485583242795</v>
      </c>
    </row>
    <row r="16" spans="1:10" x14ac:dyDescent="0.25">
      <c r="A16">
        <v>6</v>
      </c>
      <c r="B16" s="20">
        <v>600</v>
      </c>
      <c r="C16" s="21">
        <v>2.3133E-5</v>
      </c>
      <c r="D16" s="22">
        <v>95</v>
      </c>
      <c r="E16" s="29">
        <f>(B16-$B$5)/($B$4-$B$5)</f>
        <v>5.0005000500050005E-4</v>
      </c>
      <c r="F16" s="30">
        <f>(C16-$C$5)/($C$4-$C$5)</f>
        <v>3.7696786686725395E-4</v>
      </c>
      <c r="G16" s="31">
        <f>(D16-$D$5)/($D$4-$D$5)</f>
        <v>0.94897959183673475</v>
      </c>
      <c r="H16" s="29">
        <f>(B16-$B$6)/$B$7</f>
        <v>-1.3258199841070508</v>
      </c>
      <c r="I16" s="30">
        <f>(C16-$C$6)/$C$7</f>
        <v>-1.1358854370514906</v>
      </c>
      <c r="J16" s="31">
        <f>(D16-$D$6)/$D$7</f>
        <v>1.6262089124530625</v>
      </c>
    </row>
    <row r="17" spans="1:10" x14ac:dyDescent="0.25">
      <c r="A17">
        <v>7</v>
      </c>
      <c r="B17" s="20">
        <v>700</v>
      </c>
      <c r="C17" s="21">
        <v>2.8090999999999999E-5</v>
      </c>
      <c r="D17" s="22">
        <v>94</v>
      </c>
      <c r="E17" s="29">
        <f>(B17-$B$5)/($B$4-$B$5)</f>
        <v>6.0006000600060011E-4</v>
      </c>
      <c r="F17" s="30">
        <f>(C17-$C$5)/($C$4-$C$5)</f>
        <v>4.8050820723221125E-4</v>
      </c>
      <c r="G17" s="31">
        <f>(D17-$D$5)/($D$4-$D$5)</f>
        <v>0.93877551020408168</v>
      </c>
      <c r="H17" s="29">
        <f>(B17-$B$6)/$B$7</f>
        <v>-1.3255100578250256</v>
      </c>
      <c r="I17" s="30">
        <f>(C17-$C$6)/$C$7</f>
        <v>-1.1355156245658731</v>
      </c>
      <c r="J17" s="31">
        <f>(D17-$D$6)/$D$7</f>
        <v>1.5948692665818456</v>
      </c>
    </row>
    <row r="18" spans="1:10" x14ac:dyDescent="0.25">
      <c r="A18">
        <v>8</v>
      </c>
      <c r="B18" s="20">
        <v>800</v>
      </c>
      <c r="C18" s="21">
        <v>3.4032000000000002E-5</v>
      </c>
      <c r="D18" s="22">
        <v>93</v>
      </c>
      <c r="E18" s="29">
        <f>(B18-$B$5)/($B$4-$B$5)</f>
        <v>7.0007000700070005E-4</v>
      </c>
      <c r="F18" s="30">
        <f>(C18-$C$5)/($C$4-$C$5)</f>
        <v>6.0457701766145934E-4</v>
      </c>
      <c r="G18" s="31">
        <f>(D18-$D$5)/($D$4-$D$5)</f>
        <v>0.9285714285714286</v>
      </c>
      <c r="H18" s="29">
        <f>(B18-$B$6)/$B$7</f>
        <v>-1.3252001315430004</v>
      </c>
      <c r="I18" s="30">
        <f>(C18-$C$6)/$C$7</f>
        <v>-1.1350724910489198</v>
      </c>
      <c r="J18" s="31">
        <f>(D18-$D$6)/$D$7</f>
        <v>1.5635296207106286</v>
      </c>
    </row>
    <row r="19" spans="1:10" x14ac:dyDescent="0.25">
      <c r="A19">
        <v>9</v>
      </c>
      <c r="B19" s="20">
        <v>900</v>
      </c>
      <c r="C19" s="21">
        <v>3.4041999999999997E-5</v>
      </c>
      <c r="D19" s="22">
        <v>92</v>
      </c>
      <c r="E19" s="29">
        <f>(B19-$B$5)/($B$4-$B$5)</f>
        <v>8.0008000800080011E-4</v>
      </c>
      <c r="F19" s="30">
        <f>(C19-$C$5)/($C$4-$C$5)</f>
        <v>6.0478585255529735E-4</v>
      </c>
      <c r="G19" s="31">
        <f>(D19-$D$5)/($D$4-$D$5)</f>
        <v>0.91836734693877553</v>
      </c>
      <c r="H19" s="29">
        <f>(B19-$B$6)/$B$7</f>
        <v>-1.3248902052609755</v>
      </c>
      <c r="I19" s="30">
        <f>(C19-$C$6)/$C$7</f>
        <v>-1.1350717451584689</v>
      </c>
      <c r="J19" s="31">
        <f>(D19-$D$6)/$D$7</f>
        <v>1.5321899748394117</v>
      </c>
    </row>
    <row r="20" spans="1:10" x14ac:dyDescent="0.25">
      <c r="A20">
        <v>10</v>
      </c>
      <c r="B20" s="20">
        <v>1000</v>
      </c>
      <c r="C20" s="21">
        <v>4.8690000000000003E-5</v>
      </c>
      <c r="D20" s="22">
        <v>91</v>
      </c>
      <c r="E20" s="29">
        <f>(B20-$B$5)/($B$4-$B$5)</f>
        <v>9.0009000900090005E-4</v>
      </c>
      <c r="F20" s="30">
        <f>(C20-$C$5)/($C$4-$C$5)</f>
        <v>9.1068720504942728E-4</v>
      </c>
      <c r="G20" s="31">
        <f>(D20-$D$5)/($D$4-$D$5)</f>
        <v>0.90816326530612246</v>
      </c>
      <c r="H20" s="29">
        <f>(B20-$B$6)/$B$7</f>
        <v>-1.3245802789789503</v>
      </c>
      <c r="I20" s="30">
        <f>(C20-$C$6)/$C$7</f>
        <v>-1.1339791648258091</v>
      </c>
      <c r="J20" s="31">
        <f>(D20-$D$6)/$D$7</f>
        <v>1.5008503289681947</v>
      </c>
    </row>
    <row r="21" spans="1:10" x14ac:dyDescent="0.25">
      <c r="A21">
        <v>11</v>
      </c>
      <c r="B21" s="20">
        <v>2000</v>
      </c>
      <c r="C21" s="21">
        <v>7.9337000000000003E-5</v>
      </c>
      <c r="D21" s="22">
        <v>90</v>
      </c>
      <c r="E21" s="29">
        <f>(B21-$B$5)/($B$4-$B$5)</f>
        <v>1.9001900190019003E-3</v>
      </c>
      <c r="F21" s="30">
        <f>(C21-$C$5)/($C$4-$C$5)</f>
        <v>1.5507035041952212E-3</v>
      </c>
      <c r="G21" s="31">
        <f>(D21-$D$5)/($D$4-$D$5)</f>
        <v>0.89795918367346939</v>
      </c>
      <c r="H21" s="29">
        <f>(B21-$B$6)/$B$7</f>
        <v>-1.3214810161586987</v>
      </c>
      <c r="I21" s="30">
        <f>(C21-$C$6)/$C$7</f>
        <v>-1.1316932343605566</v>
      </c>
      <c r="J21" s="31">
        <f>(D21-$D$6)/$D$7</f>
        <v>1.4695106830969777</v>
      </c>
    </row>
    <row r="22" spans="1:10" x14ac:dyDescent="0.25">
      <c r="A22">
        <v>12</v>
      </c>
      <c r="B22" s="20">
        <v>3000</v>
      </c>
      <c r="C22" s="21">
        <v>1.5443999999999999E-4</v>
      </c>
      <c r="D22" s="22">
        <v>89</v>
      </c>
      <c r="E22" s="29">
        <f>(B22-$B$5)/($B$4-$B$5)</f>
        <v>2.9002900290029002E-3</v>
      </c>
      <c r="F22" s="30">
        <f>(C22-$C$5)/($C$4-$C$5)</f>
        <v>3.1191162073879179E-3</v>
      </c>
      <c r="G22" s="31">
        <f>(D22-$D$5)/($D$4-$D$5)</f>
        <v>0.88775510204081631</v>
      </c>
      <c r="H22" s="29">
        <f>(B22-$B$6)/$B$7</f>
        <v>-1.3183817533384472</v>
      </c>
      <c r="I22" s="30">
        <f>(C22-$C$6)/$C$7</f>
        <v>-1.126091373306233</v>
      </c>
      <c r="J22" s="31">
        <f>(D22-$D$6)/$D$7</f>
        <v>1.4381710372257608</v>
      </c>
    </row>
    <row r="23" spans="1:10" x14ac:dyDescent="0.25">
      <c r="A23">
        <v>13</v>
      </c>
      <c r="B23" s="20">
        <v>4000</v>
      </c>
      <c r="C23" s="21">
        <v>1.7902900000000001E-4</v>
      </c>
      <c r="D23" s="22">
        <v>88</v>
      </c>
      <c r="E23" s="29">
        <f>(B23-$B$5)/($B$4-$B$5)</f>
        <v>3.9003900390039005E-3</v>
      </c>
      <c r="F23" s="30">
        <f>(C23-$C$5)/($C$4-$C$5)</f>
        <v>3.6326203278465581E-3</v>
      </c>
      <c r="G23" s="31">
        <f>(D23-$D$5)/($D$4-$D$5)</f>
        <v>0.87755102040816324</v>
      </c>
      <c r="H23" s="29">
        <f>(B23-$B$6)/$B$7</f>
        <v>-1.3152824905181955</v>
      </c>
      <c r="I23" s="30">
        <f>(C23-$C$6)/$C$7</f>
        <v>-1.1242573032762109</v>
      </c>
      <c r="J23" s="31">
        <f>(D23-$D$6)/$D$7</f>
        <v>1.4068313913545438</v>
      </c>
    </row>
    <row r="24" spans="1:10" x14ac:dyDescent="0.25">
      <c r="A24">
        <v>14</v>
      </c>
      <c r="B24" s="20">
        <v>5000</v>
      </c>
      <c r="C24" s="21">
        <v>1.8975799999999999E-4</v>
      </c>
      <c r="D24" s="22">
        <v>87</v>
      </c>
      <c r="E24" s="29">
        <f>(B24-$B$5)/($B$4-$B$5)</f>
        <v>4.9004900490049004E-3</v>
      </c>
      <c r="F24" s="30">
        <f>(C24-$C$5)/($C$4-$C$5)</f>
        <v>3.8566792854455145E-3</v>
      </c>
      <c r="G24" s="31">
        <f>(D24-$D$5)/($D$4-$D$5)</f>
        <v>0.86734693877551017</v>
      </c>
      <c r="H24" s="29">
        <f>(B24-$B$6)/$B$7</f>
        <v>-1.3121832276979439</v>
      </c>
      <c r="I24" s="30">
        <f>(C24-$C$6)/$C$7</f>
        <v>-1.1234570374113075</v>
      </c>
      <c r="J24" s="31">
        <f>(D24-$D$6)/$D$7</f>
        <v>1.3754917454833269</v>
      </c>
    </row>
    <row r="25" spans="1:10" x14ac:dyDescent="0.25">
      <c r="A25">
        <v>15</v>
      </c>
      <c r="B25" s="20">
        <v>6000</v>
      </c>
      <c r="C25" s="21">
        <v>2.3478600000000001E-4</v>
      </c>
      <c r="D25" s="22">
        <v>86</v>
      </c>
      <c r="E25" s="29">
        <f>(B25-$B$5)/($B$4-$B$5)</f>
        <v>5.9005900590059007E-3</v>
      </c>
      <c r="F25" s="30">
        <f>(C25-$C$5)/($C$4-$C$5)</f>
        <v>4.7970210454199597E-3</v>
      </c>
      <c r="G25" s="31">
        <f>(D25-$D$5)/($D$4-$D$5)</f>
        <v>0.8571428571428571</v>
      </c>
      <c r="H25" s="29">
        <f>(B25-$B$6)/$B$7</f>
        <v>-1.3090839648776924</v>
      </c>
      <c r="I25" s="30">
        <f>(C25-$C$6)/$C$7</f>
        <v>-1.1200984418884377</v>
      </c>
      <c r="J25" s="31">
        <f>(D25-$D$6)/$D$7</f>
        <v>1.3441520996121099</v>
      </c>
    </row>
    <row r="26" spans="1:10" x14ac:dyDescent="0.25">
      <c r="A26">
        <v>16</v>
      </c>
      <c r="B26" s="20">
        <v>7000</v>
      </c>
      <c r="C26" s="21">
        <v>2.6541500000000002E-4</v>
      </c>
      <c r="D26" s="22">
        <v>85</v>
      </c>
      <c r="E26" s="29">
        <f>(B26-$B$5)/($B$4-$B$5)</f>
        <v>6.900690069006901E-3</v>
      </c>
      <c r="F26" s="30">
        <f>(C26-$C$5)/($C$4-$C$5)</f>
        <v>5.4366614417568453E-3</v>
      </c>
      <c r="G26" s="31">
        <f>(D26-$D$5)/($D$4-$D$5)</f>
        <v>0.84693877551020413</v>
      </c>
      <c r="H26" s="29">
        <f>(B26-$B$6)/$B$7</f>
        <v>-1.3059847020574409</v>
      </c>
      <c r="I26" s="30">
        <f>(C26-$C$6)/$C$7</f>
        <v>-1.1178138540259972</v>
      </c>
      <c r="J26" s="31">
        <f>(D26-$D$6)/$D$7</f>
        <v>1.3128124537408929</v>
      </c>
    </row>
    <row r="27" spans="1:10" x14ac:dyDescent="0.25">
      <c r="A27">
        <v>17</v>
      </c>
      <c r="B27" s="20">
        <v>8000</v>
      </c>
      <c r="C27" s="21">
        <v>3.0516099999999997E-4</v>
      </c>
      <c r="D27" s="22">
        <v>84</v>
      </c>
      <c r="E27" s="29">
        <f>(B27-$B$5)/($B$4-$B$5)</f>
        <v>7.9007900790079005E-3</v>
      </c>
      <c r="F27" s="30">
        <f>(C27-$C$5)/($C$4-$C$5)</f>
        <v>6.2666966108059765E-3</v>
      </c>
      <c r="G27" s="31">
        <f>(D27-$D$5)/($D$4-$D$5)</f>
        <v>0.83673469387755106</v>
      </c>
      <c r="H27" s="29">
        <f>(B27-$B$6)/$B$7</f>
        <v>-1.3028854392371894</v>
      </c>
      <c r="I27" s="30">
        <f>(C27-$C$6)/$C$7</f>
        <v>-1.1148492378393582</v>
      </c>
      <c r="J27" s="31">
        <f>(D27-$D$6)/$D$7</f>
        <v>1.281472807869676</v>
      </c>
    </row>
    <row r="28" spans="1:10" x14ac:dyDescent="0.25">
      <c r="A28">
        <v>18</v>
      </c>
      <c r="B28" s="20">
        <v>9000</v>
      </c>
      <c r="C28" s="21">
        <v>3.4956700000000001E-4</v>
      </c>
      <c r="D28" s="22">
        <v>83</v>
      </c>
      <c r="E28" s="29">
        <f>(B28-$B$5)/($B$4-$B$5)</f>
        <v>8.9008900890089008E-3</v>
      </c>
      <c r="F28" s="30">
        <f>(C28-$C$5)/($C$4-$C$5)</f>
        <v>7.1940488403836886E-3</v>
      </c>
      <c r="G28" s="31">
        <f>(D28-$D$5)/($D$4-$D$5)</f>
        <v>0.82653061224489799</v>
      </c>
      <c r="H28" s="29">
        <f>(B28-$B$6)/$B$7</f>
        <v>-1.2997861764169378</v>
      </c>
      <c r="I28" s="30">
        <f>(C28-$C$6)/$C$7</f>
        <v>-1.1115370367025421</v>
      </c>
      <c r="J28" s="31">
        <f>(D28-$D$6)/$D$7</f>
        <v>1.250133161998459</v>
      </c>
    </row>
    <row r="29" spans="1:10" x14ac:dyDescent="0.25">
      <c r="A29">
        <v>19</v>
      </c>
      <c r="B29" s="20">
        <v>10000</v>
      </c>
      <c r="C29" s="21">
        <v>3.9452500000000001E-4</v>
      </c>
      <c r="D29" s="22">
        <v>82</v>
      </c>
      <c r="E29" s="29">
        <f>(B29-$B$5)/($B$4-$B$5)</f>
        <v>9.9009900990099011E-3</v>
      </c>
      <c r="F29" s="30">
        <f>(C29-$C$5)/($C$4-$C$5)</f>
        <v>8.1329287561012677E-3</v>
      </c>
      <c r="G29" s="31">
        <f>(D29-$D$5)/($D$4-$D$5)</f>
        <v>0.81632653061224492</v>
      </c>
      <c r="H29" s="29">
        <f>(B29-$B$6)/$B$7</f>
        <v>-1.2966869135966863</v>
      </c>
      <c r="I29" s="30">
        <f>(C29-$C$6)/$C$7</f>
        <v>-1.1081836624128296</v>
      </c>
      <c r="J29" s="31">
        <f>(D29-$D$6)/$D$7</f>
        <v>1.2187935161272421</v>
      </c>
    </row>
    <row r="30" spans="1:10" x14ac:dyDescent="0.25">
      <c r="A30">
        <v>20</v>
      </c>
      <c r="B30" s="20">
        <v>20000</v>
      </c>
      <c r="C30" s="21">
        <v>7.5915100000000001E-4</v>
      </c>
      <c r="D30" s="22">
        <v>81</v>
      </c>
      <c r="E30" s="29">
        <f>(B30-$B$5)/($B$4-$B$5)</f>
        <v>1.9901990199019903E-2</v>
      </c>
      <c r="F30" s="30">
        <f>(C30-$C$5)/($C$4-$C$5)</f>
        <v>1.5747591956164386E-2</v>
      </c>
      <c r="G30" s="31">
        <f>(D30-$D$5)/($D$4-$D$5)</f>
        <v>0.80612244897959184</v>
      </c>
      <c r="H30" s="29">
        <f>(B30-$B$6)/$B$7</f>
        <v>-1.2656942853941708</v>
      </c>
      <c r="I30" s="30">
        <f>(C30-$C$6)/$C$7</f>
        <v>-1.0809865572533315</v>
      </c>
      <c r="J30" s="31">
        <f>(D30-$D$6)/$D$7</f>
        <v>1.1874538702560251</v>
      </c>
    </row>
    <row r="31" spans="1:10" x14ac:dyDescent="0.25">
      <c r="A31">
        <v>21</v>
      </c>
      <c r="B31" s="20">
        <v>30000</v>
      </c>
      <c r="C31" s="21">
        <v>1.1583800000000001E-3</v>
      </c>
      <c r="D31" s="22">
        <v>80</v>
      </c>
      <c r="E31" s="29">
        <f>(B31-$B$5)/($B$4-$B$5)</f>
        <v>2.9902990299029902E-2</v>
      </c>
      <c r="F31" s="30">
        <f>(C31-$C$5)/($C$4-$C$5)</f>
        <v>2.4084886539375672E-2</v>
      </c>
      <c r="G31" s="31">
        <f>(D31-$D$5)/($D$4-$D$5)</f>
        <v>0.79591836734693877</v>
      </c>
      <c r="H31" s="29">
        <f>(B31-$B$6)/$B$7</f>
        <v>-1.2347016571916551</v>
      </c>
      <c r="I31" s="30">
        <f>(C31-$C$6)/$C$7</f>
        <v>-1.0512084473661558</v>
      </c>
      <c r="J31" s="31">
        <f>(D31-$D$6)/$D$7</f>
        <v>1.1561142243848082</v>
      </c>
    </row>
    <row r="32" spans="1:10" x14ac:dyDescent="0.25">
      <c r="A32">
        <v>22</v>
      </c>
      <c r="B32" s="20">
        <v>40000</v>
      </c>
      <c r="C32" s="21">
        <v>1.3263000000000001E-3</v>
      </c>
      <c r="D32" s="22">
        <v>79</v>
      </c>
      <c r="E32" s="29">
        <f>(B32-$B$5)/($B$4-$B$5)</f>
        <v>3.9903990399039906E-2</v>
      </c>
      <c r="F32" s="30">
        <f>(C32-$C$5)/($C$4-$C$5)</f>
        <v>2.7591642076705974E-2</v>
      </c>
      <c r="G32" s="31">
        <f>(D32-$D$5)/($D$4-$D$5)</f>
        <v>0.7857142857142857</v>
      </c>
      <c r="H32" s="29">
        <f>(B32-$B$6)/$B$7</f>
        <v>-1.2037090289891397</v>
      </c>
      <c r="I32" s="30">
        <f>(C32-$C$6)/$C$7</f>
        <v>-1.0386834549125652</v>
      </c>
      <c r="J32" s="31">
        <f>(D32-$D$6)/$D$7</f>
        <v>1.1247745785135912</v>
      </c>
    </row>
    <row r="33" spans="1:10" x14ac:dyDescent="0.25">
      <c r="A33">
        <v>23</v>
      </c>
      <c r="B33" s="20">
        <v>50000</v>
      </c>
      <c r="C33" s="21">
        <v>1.07339E-3</v>
      </c>
      <c r="D33" s="22">
        <v>78</v>
      </c>
      <c r="E33" s="29">
        <f>(B33-$B$5)/($B$4-$B$5)</f>
        <v>4.9904990499049902E-2</v>
      </c>
      <c r="F33" s="30">
        <f>(C33-$C$5)/($C$4-$C$5)</f>
        <v>2.230999877664519E-2</v>
      </c>
      <c r="G33" s="31">
        <f>(D33-$D$5)/($D$4-$D$5)</f>
        <v>0.77551020408163263</v>
      </c>
      <c r="H33" s="29">
        <f>(B33-$B$6)/$B$7</f>
        <v>-1.1727164007866242</v>
      </c>
      <c r="I33" s="30">
        <f>(C33-$C$6)/$C$7</f>
        <v>-1.0575477703094065</v>
      </c>
      <c r="J33" s="31">
        <f>(D33-$D$6)/$D$7</f>
        <v>1.0934349326423742</v>
      </c>
    </row>
    <row r="34" spans="1:10" x14ac:dyDescent="0.25">
      <c r="A34">
        <v>24</v>
      </c>
      <c r="B34" s="20">
        <v>60000</v>
      </c>
      <c r="C34" s="21">
        <v>1.04761E-3</v>
      </c>
      <c r="D34" s="22">
        <v>77</v>
      </c>
      <c r="E34" s="29">
        <f>(B34-$B$5)/($B$4-$B$5)</f>
        <v>5.9905990599059905E-2</v>
      </c>
      <c r="F34" s="30">
        <f>(C34-$C$5)/($C$4-$C$5)</f>
        <v>2.1771622420330424E-2</v>
      </c>
      <c r="G34" s="31">
        <f>(D34-$D$5)/($D$4-$D$5)</f>
        <v>0.76530612244897955</v>
      </c>
      <c r="H34" s="29">
        <f>(B34-$B$6)/$B$7</f>
        <v>-1.1417237725841087</v>
      </c>
      <c r="I34" s="30">
        <f>(C34-$C$6)/$C$7</f>
        <v>-1.0594706758921459</v>
      </c>
      <c r="J34" s="31">
        <f>(D34-$D$6)/$D$7</f>
        <v>1.0620952867711573</v>
      </c>
    </row>
    <row r="35" spans="1:10" x14ac:dyDescent="0.25">
      <c r="A35">
        <v>25</v>
      </c>
      <c r="B35" s="20">
        <v>70000</v>
      </c>
      <c r="C35" s="21">
        <v>1.2386599999999999E-3</v>
      </c>
      <c r="D35" s="22">
        <v>76</v>
      </c>
      <c r="E35" s="29">
        <f>(B35-$B$5)/($B$4-$B$5)</f>
        <v>6.9906990699069901E-2</v>
      </c>
      <c r="F35" s="30">
        <f>(C35-$C$5)/($C$4-$C$5)</f>
        <v>2.5761413067108378E-2</v>
      </c>
      <c r="G35" s="31">
        <f>(D35-$D$5)/($D$4-$D$5)</f>
        <v>0.75510204081632648</v>
      </c>
      <c r="H35" s="29">
        <f>(B35-$B$6)/$B$7</f>
        <v>-1.110731144381593</v>
      </c>
      <c r="I35" s="30">
        <f>(C35-$C$6)/$C$7</f>
        <v>-1.0452204388253372</v>
      </c>
      <c r="J35" s="31">
        <f>(D35-$D$6)/$D$7</f>
        <v>1.0307556408999405</v>
      </c>
    </row>
    <row r="36" spans="1:10" x14ac:dyDescent="0.25">
      <c r="A36">
        <v>26</v>
      </c>
      <c r="B36" s="20">
        <v>80000</v>
      </c>
      <c r="C36" s="21">
        <v>1.4781499999999999E-3</v>
      </c>
      <c r="D36" s="22">
        <v>75</v>
      </c>
      <c r="E36" s="29">
        <f>(B36-$B$5)/($B$4-$B$5)</f>
        <v>7.9907990799079912E-2</v>
      </c>
      <c r="F36" s="30">
        <f>(C36-$C$5)/($C$4-$C$5)</f>
        <v>3.0762799939638357E-2</v>
      </c>
      <c r="G36" s="31">
        <f>(D36-$D$5)/($D$4-$D$5)</f>
        <v>0.74489795918367352</v>
      </c>
      <c r="H36" s="29">
        <f>(B36-$B$6)/$B$7</f>
        <v>-1.0797385161790776</v>
      </c>
      <c r="I36" s="30">
        <f>(C36-$C$6)/$C$7</f>
        <v>-1.0273571084137698</v>
      </c>
      <c r="J36" s="31">
        <f>(D36-$D$6)/$D$7</f>
        <v>0.99941599502872347</v>
      </c>
    </row>
    <row r="37" spans="1:10" x14ac:dyDescent="0.25">
      <c r="A37">
        <v>27</v>
      </c>
      <c r="B37" s="20">
        <v>90000</v>
      </c>
      <c r="C37" s="21">
        <v>1.7901200000000001E-3</v>
      </c>
      <c r="D37" s="22">
        <v>74</v>
      </c>
      <c r="E37" s="29">
        <f>(B37-$B$5)/($B$4-$B$5)</f>
        <v>8.9908990899089908E-2</v>
      </c>
      <c r="F37" s="30">
        <f>(C37-$C$5)/($C$4-$C$5)</f>
        <v>3.7277822122707284E-2</v>
      </c>
      <c r="G37" s="31">
        <f>(D37-$D$5)/($D$4-$D$5)</f>
        <v>0.73469387755102045</v>
      </c>
      <c r="H37" s="29">
        <f>(B37-$B$6)/$B$7</f>
        <v>-1.0487458879765621</v>
      </c>
      <c r="I37" s="30">
        <f>(C37-$C$6)/$C$7</f>
        <v>-1.0040875640131821</v>
      </c>
      <c r="J37" s="31">
        <f>(D37-$D$6)/$D$7</f>
        <v>0.96807634915750651</v>
      </c>
    </row>
    <row r="38" spans="1:10" x14ac:dyDescent="0.25">
      <c r="A38">
        <v>28</v>
      </c>
      <c r="B38" s="20">
        <v>100000</v>
      </c>
      <c r="C38" s="21">
        <v>2.49629E-3</v>
      </c>
      <c r="D38" s="22">
        <v>73</v>
      </c>
      <c r="E38" s="29">
        <f>(B38-$B$5)/($B$4-$B$5)</f>
        <v>9.9909990999099904E-2</v>
      </c>
      <c r="F38" s="30">
        <f>(C38-$C$5)/($C$4-$C$5)</f>
        <v>5.2025115820876287E-2</v>
      </c>
      <c r="G38" s="31">
        <f>(D38-$D$5)/($D$4-$D$5)</f>
        <v>0.72448979591836737</v>
      </c>
      <c r="H38" s="29">
        <f>(B38-$B$6)/$B$7</f>
        <v>-1.0177532597740466</v>
      </c>
      <c r="I38" s="30">
        <f>(C38-$C$6)/$C$7</f>
        <v>-0.9514150180332388</v>
      </c>
      <c r="J38" s="31">
        <f>(D38-$D$6)/$D$7</f>
        <v>0.93673670328628955</v>
      </c>
    </row>
    <row r="39" spans="1:10" x14ac:dyDescent="0.25">
      <c r="A39">
        <v>29</v>
      </c>
      <c r="B39" s="20">
        <v>110000</v>
      </c>
      <c r="C39" s="21">
        <v>2.07282E-3</v>
      </c>
      <c r="D39" s="22">
        <v>72</v>
      </c>
      <c r="E39" s="29">
        <f>(B39-$B$5)/($B$4-$B$5)</f>
        <v>0.10991099109910991</v>
      </c>
      <c r="F39" s="30">
        <f>(C39-$C$5)/($C$4-$C$5)</f>
        <v>4.318158457151193E-2</v>
      </c>
      <c r="G39" s="31">
        <f>(D39-$D$5)/($D$4-$D$5)</f>
        <v>0.7142857142857143</v>
      </c>
      <c r="H39" s="29">
        <f>(B39-$B$6)/$B$7</f>
        <v>-0.98676063157153104</v>
      </c>
      <c r="I39" s="30">
        <f>(C39-$C$6)/$C$7</f>
        <v>-0.98300124096274111</v>
      </c>
      <c r="J39" s="31">
        <f>(D39-$D$6)/$D$7</f>
        <v>0.90539705741507259</v>
      </c>
    </row>
    <row r="40" spans="1:10" x14ac:dyDescent="0.25">
      <c r="A40">
        <v>30</v>
      </c>
      <c r="B40" s="20">
        <v>120000</v>
      </c>
      <c r="C40" s="21">
        <v>2.17242E-3</v>
      </c>
      <c r="D40" s="22">
        <v>71</v>
      </c>
      <c r="E40" s="29">
        <f>(B40-$B$5)/($B$4-$B$5)</f>
        <v>0.11991199119911991</v>
      </c>
      <c r="F40" s="30">
        <f>(C40-$C$5)/($C$4-$C$5)</f>
        <v>4.5261580114139957E-2</v>
      </c>
      <c r="G40" s="31">
        <f>(D40-$D$5)/($D$4-$D$5)</f>
        <v>0.70408163265306123</v>
      </c>
      <c r="H40" s="29">
        <f>(B40-$B$6)/$B$7</f>
        <v>-0.95576800336901557</v>
      </c>
      <c r="I40" s="30">
        <f>(C40-$C$6)/$C$7</f>
        <v>-0.9755721720705447</v>
      </c>
      <c r="J40" s="31">
        <f>(D40-$D$6)/$D$7</f>
        <v>0.87405741154385574</v>
      </c>
    </row>
    <row r="41" spans="1:10" x14ac:dyDescent="0.25">
      <c r="A41">
        <v>31</v>
      </c>
      <c r="B41" s="20">
        <v>130000</v>
      </c>
      <c r="C41" s="21">
        <v>5.9402099999999996E-3</v>
      </c>
      <c r="D41" s="22">
        <v>70</v>
      </c>
      <c r="E41" s="29">
        <f>(B41-$B$5)/($B$4-$B$5)</f>
        <v>0.12991299129912992</v>
      </c>
      <c r="F41" s="30">
        <f>(C41-$C$5)/($C$4-$C$5)</f>
        <v>0.12394618257958621</v>
      </c>
      <c r="G41" s="31">
        <f>(D41-$D$5)/($D$4-$D$5)</f>
        <v>0.69387755102040816</v>
      </c>
      <c r="H41" s="29">
        <f>(B41-$B$6)/$B$7</f>
        <v>-0.9247753751665001</v>
      </c>
      <c r="I41" s="30">
        <f>(C41-$C$6)/$C$7</f>
        <v>-0.69453631382427128</v>
      </c>
      <c r="J41" s="31">
        <f>(D41-$D$6)/$D$7</f>
        <v>0.84271776567263879</v>
      </c>
    </row>
    <row r="42" spans="1:10" x14ac:dyDescent="0.25">
      <c r="A42">
        <v>32</v>
      </c>
      <c r="B42" s="20">
        <v>140000</v>
      </c>
      <c r="C42" s="21">
        <v>6.2412300000000004E-3</v>
      </c>
      <c r="D42" s="22">
        <v>69</v>
      </c>
      <c r="E42" s="29">
        <f>(B42-$B$5)/($B$4-$B$5)</f>
        <v>0.1399139913991399</v>
      </c>
      <c r="F42" s="30">
        <f>(C42-$C$5)/($C$4-$C$5)</f>
        <v>0.13023253055390238</v>
      </c>
      <c r="G42" s="31">
        <f>(D42-$D$5)/($D$4-$D$5)</f>
        <v>0.68367346938775508</v>
      </c>
      <c r="H42" s="29">
        <f>(B42-$B$6)/$B$7</f>
        <v>-0.89378274696398452</v>
      </c>
      <c r="I42" s="30">
        <f>(C42-$C$6)/$C$7</f>
        <v>-0.67208351946755462</v>
      </c>
      <c r="J42" s="31">
        <f>(D42-$D$6)/$D$7</f>
        <v>0.81137811980142183</v>
      </c>
    </row>
    <row r="43" spans="1:10" x14ac:dyDescent="0.25">
      <c r="A43">
        <v>33</v>
      </c>
      <c r="B43" s="20">
        <v>150000</v>
      </c>
      <c r="C43" s="21">
        <v>6.1934599999999996E-3</v>
      </c>
      <c r="D43" s="22">
        <v>68</v>
      </c>
      <c r="E43" s="29">
        <f>(B43-$B$5)/($B$4-$B$5)</f>
        <v>0.14991499149914991</v>
      </c>
      <c r="F43" s="30">
        <f>(C43-$C$5)/($C$4-$C$5)</f>
        <v>0.1292349262660375</v>
      </c>
      <c r="G43" s="31">
        <f>(D43-$D$5)/($D$4-$D$5)</f>
        <v>0.67346938775510201</v>
      </c>
      <c r="H43" s="29">
        <f>(B43-$B$6)/$B$7</f>
        <v>-0.86279011876146905</v>
      </c>
      <c r="I43" s="30">
        <f>(C43-$C$6)/$C$7</f>
        <v>-0.67564663815209514</v>
      </c>
      <c r="J43" s="31">
        <f>(D43-$D$6)/$D$7</f>
        <v>0.78003847393020487</v>
      </c>
    </row>
    <row r="44" spans="1:10" x14ac:dyDescent="0.25">
      <c r="A44">
        <v>34</v>
      </c>
      <c r="B44" s="20">
        <v>160000</v>
      </c>
      <c r="C44" s="21">
        <v>6.2010600000000004E-3</v>
      </c>
      <c r="D44" s="22">
        <v>67</v>
      </c>
      <c r="E44" s="29">
        <f>(B44-$B$5)/($B$4-$B$5)</f>
        <v>0.15991599159915992</v>
      </c>
      <c r="F44" s="30">
        <f>(C44-$C$5)/($C$4-$C$5)</f>
        <v>0.12939364078535451</v>
      </c>
      <c r="G44" s="31">
        <f>(D44-$D$5)/($D$4-$D$5)</f>
        <v>0.66326530612244894</v>
      </c>
      <c r="H44" s="29">
        <f>(B44-$B$6)/$B$7</f>
        <v>-0.83179749055895347</v>
      </c>
      <c r="I44" s="30">
        <f>(C44-$C$6)/$C$7</f>
        <v>-0.67507976140931714</v>
      </c>
      <c r="J44" s="31">
        <f>(D44-$D$6)/$D$7</f>
        <v>0.74869882805898791</v>
      </c>
    </row>
    <row r="45" spans="1:10" x14ac:dyDescent="0.25">
      <c r="A45">
        <v>35</v>
      </c>
      <c r="B45" s="20">
        <v>170000</v>
      </c>
      <c r="C45" s="21">
        <v>7.1693299999999998E-3</v>
      </c>
      <c r="D45" s="22">
        <v>66</v>
      </c>
      <c r="E45" s="29">
        <f>(B45-$B$5)/($B$4-$B$5)</f>
        <v>0.16991699169916991</v>
      </c>
      <c r="F45" s="30">
        <f>(C45-$C$5)/($C$4-$C$5)</f>
        <v>0.14961449705102156</v>
      </c>
      <c r="G45" s="31">
        <f>(D45-$D$5)/($D$4-$D$5)</f>
        <v>0.65306122448979587</v>
      </c>
      <c r="H45" s="29">
        <f>(B45-$B$6)/$B$7</f>
        <v>-0.800804862356438</v>
      </c>
      <c r="I45" s="30">
        <f>(C45-$C$6)/$C$7</f>
        <v>-0.60285742670804143</v>
      </c>
      <c r="J45" s="31">
        <f>(D45-$D$6)/$D$7</f>
        <v>0.71735918218777095</v>
      </c>
    </row>
    <row r="46" spans="1:10" x14ac:dyDescent="0.25">
      <c r="A46">
        <v>36</v>
      </c>
      <c r="B46" s="20">
        <v>180000</v>
      </c>
      <c r="C46" s="21">
        <v>7.5095600000000002E-3</v>
      </c>
      <c r="D46" s="22">
        <v>65</v>
      </c>
      <c r="E46" s="29">
        <f>(B46-$B$5)/($B$4-$B$5)</f>
        <v>0.17991799179917992</v>
      </c>
      <c r="F46" s="30">
        <f>(C46-$C$5)/($C$4-$C$5)</f>
        <v>0.15671968664407712</v>
      </c>
      <c r="G46" s="31">
        <f>(D46-$D$5)/($D$4-$D$5)</f>
        <v>0.6428571428571429</v>
      </c>
      <c r="H46" s="29">
        <f>(B46-$B$6)/$B$7</f>
        <v>-0.76981223415392253</v>
      </c>
      <c r="I46" s="30">
        <f>(C46-$C$6)/$C$7</f>
        <v>-0.57747999589286081</v>
      </c>
      <c r="J46" s="31">
        <f>(D46-$D$6)/$D$7</f>
        <v>0.68601953631655399</v>
      </c>
    </row>
    <row r="47" spans="1:10" x14ac:dyDescent="0.25">
      <c r="A47">
        <v>37</v>
      </c>
      <c r="B47" s="20">
        <v>190000</v>
      </c>
      <c r="C47" s="21">
        <v>7.8241600000000001E-3</v>
      </c>
      <c r="D47" s="22">
        <v>64</v>
      </c>
      <c r="E47" s="29">
        <f>(B47-$B$5)/($B$4-$B$5)</f>
        <v>0.18991899189918993</v>
      </c>
      <c r="F47" s="30">
        <f>(C47-$C$5)/($C$4-$C$5)</f>
        <v>0.16328963240422548</v>
      </c>
      <c r="G47" s="31">
        <f>(D47-$D$5)/($D$4-$D$5)</f>
        <v>0.63265306122448983</v>
      </c>
      <c r="H47" s="29">
        <f>(B47-$B$6)/$B$7</f>
        <v>-0.73881960595140694</v>
      </c>
      <c r="I47" s="30">
        <f>(C47-$C$6)/$C$7</f>
        <v>-0.5540142823036539</v>
      </c>
      <c r="J47" s="31">
        <f>(D47-$D$6)/$D$7</f>
        <v>0.65467989044533703</v>
      </c>
    </row>
    <row r="48" spans="1:10" x14ac:dyDescent="0.25">
      <c r="A48">
        <v>38</v>
      </c>
      <c r="B48" s="20">
        <v>200000</v>
      </c>
      <c r="C48" s="21">
        <v>3.6630500000000002E-3</v>
      </c>
      <c r="D48" s="22">
        <v>63</v>
      </c>
      <c r="E48" s="29">
        <f>(B48-$B$5)/($B$4-$B$5)</f>
        <v>0.19991999199919991</v>
      </c>
      <c r="F48" s="30">
        <f>(C48-$C$5)/($C$4-$C$5)</f>
        <v>7.6391135894336881E-2</v>
      </c>
      <c r="G48" s="31">
        <f>(D48-$D$5)/($D$4-$D$5)</f>
        <v>0.62244897959183676</v>
      </c>
      <c r="H48" s="29">
        <f>(B48-$B$6)/$B$7</f>
        <v>-0.70782697774889147</v>
      </c>
      <c r="I48" s="30">
        <f>(C48-$C$6)/$C$7</f>
        <v>-0.86438750376959306</v>
      </c>
      <c r="J48" s="31">
        <f>(D48-$D$6)/$D$7</f>
        <v>0.62334024457412007</v>
      </c>
    </row>
    <row r="49" spans="1:10" x14ac:dyDescent="0.25">
      <c r="A49">
        <v>39</v>
      </c>
      <c r="B49" s="20">
        <v>210000</v>
      </c>
      <c r="C49" s="21">
        <v>4.2670800000000004E-3</v>
      </c>
      <c r="D49" s="22">
        <v>62</v>
      </c>
      <c r="E49" s="29">
        <f>(B49-$B$5)/($B$4-$B$5)</f>
        <v>0.20992099209920992</v>
      </c>
      <c r="F49" s="30">
        <f>(C49-$C$5)/($C$4-$C$5)</f>
        <v>8.9005389986842973E-2</v>
      </c>
      <c r="G49" s="31">
        <f>(D49-$D$5)/($D$4-$D$5)</f>
        <v>0.61224489795918369</v>
      </c>
      <c r="H49" s="29">
        <f>(B49-$B$6)/$B$7</f>
        <v>-0.67683434954637589</v>
      </c>
      <c r="I49" s="30">
        <f>(C49-$C$6)/$C$7</f>
        <v>-0.81933348285640606</v>
      </c>
      <c r="J49" s="31">
        <f>(D49-$D$6)/$D$7</f>
        <v>0.59200059870290311</v>
      </c>
    </row>
    <row r="50" spans="1:10" x14ac:dyDescent="0.25">
      <c r="A50">
        <v>40</v>
      </c>
      <c r="B50" s="20">
        <v>220000</v>
      </c>
      <c r="C50" s="21">
        <v>4.4385600000000002E-3</v>
      </c>
      <c r="D50" s="22">
        <v>61</v>
      </c>
      <c r="E50" s="29">
        <f>(B50-$B$5)/($B$4-$B$5)</f>
        <v>0.21992199219921993</v>
      </c>
      <c r="F50" s="30">
        <f>(C50-$C$5)/($C$4-$C$5)</f>
        <v>9.258649074637966E-2</v>
      </c>
      <c r="G50" s="31">
        <f>(D50-$D$5)/($D$4-$D$5)</f>
        <v>0.60204081632653061</v>
      </c>
      <c r="H50" s="29">
        <f>(B50-$B$6)/$B$7</f>
        <v>-0.64584172134386042</v>
      </c>
      <c r="I50" s="30">
        <f>(C50-$C$6)/$C$7</f>
        <v>-0.80654295340225113</v>
      </c>
      <c r="J50" s="31">
        <f>(D50-$D$6)/$D$7</f>
        <v>0.56066095283168615</v>
      </c>
    </row>
    <row r="51" spans="1:10" x14ac:dyDescent="0.25">
      <c r="A51">
        <v>41</v>
      </c>
      <c r="B51" s="20">
        <v>230000</v>
      </c>
      <c r="C51" s="21">
        <v>6.9846400000000003E-3</v>
      </c>
      <c r="D51" s="22">
        <v>60</v>
      </c>
      <c r="E51" s="29">
        <f>(B51-$B$5)/($B$4-$B$5)</f>
        <v>0.22992299229922991</v>
      </c>
      <c r="F51" s="30">
        <f>(C51-$C$5)/($C$4-$C$5)</f>
        <v>0.14575752539672468</v>
      </c>
      <c r="G51" s="31">
        <f>(D51-$D$5)/($D$4-$D$5)</f>
        <v>0.59183673469387754</v>
      </c>
      <c r="H51" s="29">
        <f>(B51-$B$6)/$B$7</f>
        <v>-0.61484909314134484</v>
      </c>
      <c r="I51" s="30">
        <f>(C51-$C$6)/$C$7</f>
        <v>-0.6166332774479989</v>
      </c>
      <c r="J51" s="31">
        <f>(D51-$D$6)/$D$7</f>
        <v>0.52932130696046931</v>
      </c>
    </row>
    <row r="52" spans="1:10" x14ac:dyDescent="0.25">
      <c r="A52">
        <v>42</v>
      </c>
      <c r="B52" s="20">
        <v>240000</v>
      </c>
      <c r="C52" s="21">
        <v>9.2729200000000005E-3</v>
      </c>
      <c r="D52" s="22">
        <v>59</v>
      </c>
      <c r="E52" s="29">
        <f>(B52-$B$5)/($B$4-$B$5)</f>
        <v>0.23992399239923992</v>
      </c>
      <c r="F52" s="30">
        <f>(C52-$C$5)/($C$4-$C$5)</f>
        <v>0.19354479648392206</v>
      </c>
      <c r="G52" s="31">
        <f>(D52-$D$5)/($D$4-$D$5)</f>
        <v>0.58163265306122447</v>
      </c>
      <c r="H52" s="29">
        <f>(B52-$B$6)/$B$7</f>
        <v>-0.58385646493882937</v>
      </c>
      <c r="I52" s="30">
        <f>(C52-$C$6)/$C$7</f>
        <v>-0.4459526573211387</v>
      </c>
      <c r="J52" s="31">
        <f>(D52-$D$6)/$D$7</f>
        <v>0.49798166108925229</v>
      </c>
    </row>
    <row r="53" spans="1:10" x14ac:dyDescent="0.25">
      <c r="A53">
        <v>43</v>
      </c>
      <c r="B53" s="20">
        <v>250000</v>
      </c>
      <c r="C53" s="21">
        <v>1.0282899999999999E-2</v>
      </c>
      <c r="D53" s="22">
        <v>58</v>
      </c>
      <c r="E53" s="29">
        <f>(B53-$B$5)/($B$4-$B$5)</f>
        <v>0.24992499249924993</v>
      </c>
      <c r="F53" s="30">
        <f>(C53-$C$5)/($C$4-$C$5)</f>
        <v>0.21463670309178803</v>
      </c>
      <c r="G53" s="31">
        <f>(D53-$D$5)/($D$4-$D$5)</f>
        <v>0.5714285714285714</v>
      </c>
      <c r="H53" s="29">
        <f>(B53-$B$6)/$B$7</f>
        <v>-0.5528638367363139</v>
      </c>
      <c r="I53" s="30">
        <f>(C53-$C$6)/$C$7</f>
        <v>-0.37061921354864319</v>
      </c>
      <c r="J53" s="31">
        <f>(D53-$D$6)/$D$7</f>
        <v>0.46664201521803533</v>
      </c>
    </row>
    <row r="54" spans="1:10" x14ac:dyDescent="0.25">
      <c r="A54">
        <v>44</v>
      </c>
      <c r="B54" s="20">
        <v>260000</v>
      </c>
      <c r="C54" s="21">
        <v>1.0140700000000001E-2</v>
      </c>
      <c r="D54" s="22">
        <v>57</v>
      </c>
      <c r="E54" s="29">
        <f>(B54-$B$5)/($B$4-$B$5)</f>
        <v>0.25992599259925991</v>
      </c>
      <c r="F54" s="30">
        <f>(C54-$C$5)/($C$4-$C$5)</f>
        <v>0.21166707090140949</v>
      </c>
      <c r="G54" s="31">
        <f>(D54-$D$5)/($D$4-$D$5)</f>
        <v>0.56122448979591832</v>
      </c>
      <c r="H54" s="29">
        <f>(B54-$B$6)/$B$7</f>
        <v>-0.52187120853379831</v>
      </c>
      <c r="I54" s="30">
        <f>(C54-$C$6)/$C$7</f>
        <v>-0.38122577576220068</v>
      </c>
      <c r="J54" s="31">
        <f>(D54-$D$6)/$D$7</f>
        <v>0.43530236934681843</v>
      </c>
    </row>
    <row r="55" spans="1:10" x14ac:dyDescent="0.25">
      <c r="A55">
        <v>45</v>
      </c>
      <c r="B55" s="20">
        <v>270000</v>
      </c>
      <c r="C55" s="21">
        <v>1.1135600000000001E-2</v>
      </c>
      <c r="D55" s="22">
        <v>56</v>
      </c>
      <c r="E55" s="29">
        <f>(B55-$B$5)/($B$4-$B$5)</f>
        <v>0.26992699269926995</v>
      </c>
      <c r="F55" s="30">
        <f>(C55-$C$5)/($C$4-$C$5)</f>
        <v>0.23244405448936756</v>
      </c>
      <c r="G55" s="31">
        <f>(D55-$D$5)/($D$4-$D$5)</f>
        <v>0.55102040816326525</v>
      </c>
      <c r="H55" s="29">
        <f>(B55-$B$6)/$B$7</f>
        <v>-0.49087858033128284</v>
      </c>
      <c r="I55" s="30">
        <f>(C55-$C$6)/$C$7</f>
        <v>-0.30701713478984888</v>
      </c>
      <c r="J55" s="31">
        <f>(D55-$D$6)/$D$7</f>
        <v>0.40396272347560147</v>
      </c>
    </row>
    <row r="56" spans="1:10" x14ac:dyDescent="0.25">
      <c r="A56">
        <v>46</v>
      </c>
      <c r="B56" s="20">
        <v>280000</v>
      </c>
      <c r="C56" s="21">
        <v>1.10142E-2</v>
      </c>
      <c r="D56" s="22">
        <v>55</v>
      </c>
      <c r="E56" s="29">
        <f>(B56-$B$5)/($B$4-$B$5)</f>
        <v>0.27992799279927993</v>
      </c>
      <c r="F56" s="30">
        <f>(C56-$C$5)/($C$4-$C$5)</f>
        <v>0.22990879887817234</v>
      </c>
      <c r="G56" s="31">
        <f>(D56-$D$5)/($D$4-$D$5)</f>
        <v>0.54081632653061229</v>
      </c>
      <c r="H56" s="29">
        <f>(B56-$B$6)/$B$7</f>
        <v>-0.45988595212876732</v>
      </c>
      <c r="I56" s="30">
        <f>(C56-$C$6)/$C$7</f>
        <v>-0.31607224486527713</v>
      </c>
      <c r="J56" s="31">
        <f>(D56-$D$6)/$D$7</f>
        <v>0.37262307760438451</v>
      </c>
    </row>
    <row r="57" spans="1:10" x14ac:dyDescent="0.25">
      <c r="A57">
        <v>47</v>
      </c>
      <c r="B57" s="20">
        <v>290000</v>
      </c>
      <c r="C57" s="21">
        <v>1.11068E-2</v>
      </c>
      <c r="D57" s="22">
        <v>54</v>
      </c>
      <c r="E57" s="29">
        <f>(B57-$B$5)/($B$4-$B$5)</f>
        <v>0.28992899289928992</v>
      </c>
      <c r="F57" s="30">
        <f>(C57-$C$5)/($C$4-$C$5)</f>
        <v>0.23184260999511364</v>
      </c>
      <c r="G57" s="31">
        <f>(D57-$D$5)/($D$4-$D$5)</f>
        <v>0.53061224489795922</v>
      </c>
      <c r="H57" s="29">
        <f>(B57-$B$6)/$B$7</f>
        <v>-0.42889332392625179</v>
      </c>
      <c r="I57" s="30">
        <f>(C57-$C$6)/$C$7</f>
        <v>-0.30916529928879732</v>
      </c>
      <c r="J57" s="31">
        <f>(D57-$D$6)/$D$7</f>
        <v>0.34128343173316755</v>
      </c>
    </row>
    <row r="58" spans="1:10" x14ac:dyDescent="0.25">
      <c r="A58">
        <v>48</v>
      </c>
      <c r="B58" s="20">
        <v>300000</v>
      </c>
      <c r="C58" s="21">
        <v>7.6641000000000001E-3</v>
      </c>
      <c r="D58" s="22">
        <v>53</v>
      </c>
      <c r="E58" s="29">
        <f>(B58-$B$5)/($B$4-$B$5)</f>
        <v>0.29992999299929995</v>
      </c>
      <c r="F58" s="30">
        <f>(C58-$C$5)/($C$4-$C$5)</f>
        <v>0.15994702109345196</v>
      </c>
      <c r="G58" s="31">
        <f>(D58-$D$5)/($D$4-$D$5)</f>
        <v>0.52040816326530615</v>
      </c>
      <c r="H58" s="29">
        <f>(B58-$B$6)/$B$7</f>
        <v>-0.39790069572373626</v>
      </c>
      <c r="I58" s="30">
        <f>(C58-$C$6)/$C$7</f>
        <v>-0.56595300486273992</v>
      </c>
      <c r="J58" s="31">
        <f>(D58-$D$6)/$D$7</f>
        <v>0.30994378586195059</v>
      </c>
    </row>
    <row r="59" spans="1:10" x14ac:dyDescent="0.25">
      <c r="A59">
        <v>49</v>
      </c>
      <c r="B59" s="20">
        <v>310000</v>
      </c>
      <c r="C59" s="21">
        <v>5.57428E-3</v>
      </c>
      <c r="D59" s="22">
        <v>52</v>
      </c>
      <c r="E59" s="29">
        <f>(B59-$B$5)/($B$4-$B$5)</f>
        <v>0.30993099309930994</v>
      </c>
      <c r="F59" s="30">
        <f>(C59-$C$5)/($C$4-$C$5)</f>
        <v>0.11630428730936662</v>
      </c>
      <c r="G59" s="31">
        <f>(D59-$D$5)/($D$4-$D$5)</f>
        <v>0.51020408163265307</v>
      </c>
      <c r="H59" s="29">
        <f>(B59-$B$6)/$B$7</f>
        <v>-0.36690806752122074</v>
      </c>
      <c r="I59" s="30">
        <f>(C59-$C$6)/$C$7</f>
        <v>-0.721830683098583</v>
      </c>
      <c r="J59" s="31">
        <f>(D59-$D$6)/$D$7</f>
        <v>0.27860413999073363</v>
      </c>
    </row>
    <row r="60" spans="1:10" x14ac:dyDescent="0.25">
      <c r="A60">
        <v>50</v>
      </c>
      <c r="B60" s="20">
        <v>320000</v>
      </c>
      <c r="C60" s="21">
        <v>5.7248899999999998E-3</v>
      </c>
      <c r="D60" s="22">
        <v>51</v>
      </c>
      <c r="E60" s="29">
        <f>(B60-$B$5)/($B$4-$B$5)</f>
        <v>0.31993199319931992</v>
      </c>
      <c r="F60" s="30">
        <f>(C60-$C$5)/($C$4-$C$5)</f>
        <v>0.11944954964546307</v>
      </c>
      <c r="G60" s="31">
        <f>(D60-$D$5)/($D$4-$D$5)</f>
        <v>0.5</v>
      </c>
      <c r="H60" s="29">
        <f>(B60-$B$6)/$B$7</f>
        <v>-0.33591543931870527</v>
      </c>
      <c r="I60" s="30">
        <f>(C60-$C$6)/$C$7</f>
        <v>-0.71059682701571447</v>
      </c>
      <c r="J60" s="31">
        <f>(D60-$D$6)/$D$7</f>
        <v>0.2472644941195167</v>
      </c>
    </row>
    <row r="61" spans="1:10" x14ac:dyDescent="0.25">
      <c r="A61">
        <v>51</v>
      </c>
      <c r="B61" s="20">
        <v>330000</v>
      </c>
      <c r="C61" s="21">
        <v>6.8915799999999996E-3</v>
      </c>
      <c r="D61" s="22">
        <v>50</v>
      </c>
      <c r="E61" s="29">
        <f>(B61-$B$5)/($B$4-$B$5)</f>
        <v>0.32993299329932996</v>
      </c>
      <c r="F61" s="30">
        <f>(C61-$C$5)/($C$4-$C$5)</f>
        <v>0.14381410787466678</v>
      </c>
      <c r="G61" s="31">
        <f>(D61-$D$5)/($D$4-$D$5)</f>
        <v>0.48979591836734693</v>
      </c>
      <c r="H61" s="29">
        <f>(B61-$B$6)/$B$7</f>
        <v>-0.30492281111618974</v>
      </c>
      <c r="I61" s="30">
        <f>(C61-$C$6)/$C$7</f>
        <v>-0.62357453398522589</v>
      </c>
      <c r="J61" s="31">
        <f>(D61-$D$6)/$D$7</f>
        <v>0.21592484824829977</v>
      </c>
    </row>
    <row r="62" spans="1:10" x14ac:dyDescent="0.25">
      <c r="A62">
        <v>52</v>
      </c>
      <c r="B62" s="20">
        <v>340000</v>
      </c>
      <c r="C62" s="21">
        <v>1.38043E-2</v>
      </c>
      <c r="D62" s="22">
        <v>49</v>
      </c>
      <c r="E62" s="29">
        <f>(B62-$B$5)/($B$4-$B$5)</f>
        <v>0.33993399339933994</v>
      </c>
      <c r="F62" s="30">
        <f>(C62-$C$5)/($C$4-$C$5)</f>
        <v>0.28817582260795599</v>
      </c>
      <c r="G62" s="31">
        <f>(D62-$D$5)/($D$4-$D$5)</f>
        <v>0.47959183673469385</v>
      </c>
      <c r="H62" s="29">
        <f>(B62-$B$6)/$B$7</f>
        <v>-0.27393018291367421</v>
      </c>
      <c r="I62" s="30">
        <f>(C62-$C$6)/$C$7</f>
        <v>-0.10796135012514368</v>
      </c>
      <c r="J62" s="31">
        <f>(D62-$D$6)/$D$7</f>
        <v>0.18458520237708281</v>
      </c>
    </row>
    <row r="63" spans="1:10" x14ac:dyDescent="0.25">
      <c r="A63">
        <v>53</v>
      </c>
      <c r="B63" s="20">
        <v>350000</v>
      </c>
      <c r="C63" s="21">
        <v>1.38747E-2</v>
      </c>
      <c r="D63" s="22">
        <v>48</v>
      </c>
      <c r="E63" s="29">
        <f>(B63-$B$5)/($B$4-$B$5)</f>
        <v>0.34993499349934992</v>
      </c>
      <c r="F63" s="30">
        <f>(C63-$C$5)/($C$4-$C$5)</f>
        <v>0.28964602026057662</v>
      </c>
      <c r="G63" s="31">
        <f>(D63-$D$5)/($D$4-$D$5)</f>
        <v>0.46938775510204084</v>
      </c>
      <c r="H63" s="29">
        <f>(B63-$B$6)/$B$7</f>
        <v>-0.24293755471115869</v>
      </c>
      <c r="I63" s="30">
        <f>(C63-$C$6)/$C$7</f>
        <v>-0.10271028134993657</v>
      </c>
      <c r="J63" s="31">
        <f>(D63-$D$6)/$D$7</f>
        <v>0.15324555650586585</v>
      </c>
    </row>
    <row r="64" spans="1:10" x14ac:dyDescent="0.25">
      <c r="A64">
        <v>54</v>
      </c>
      <c r="B64" s="20">
        <v>360000</v>
      </c>
      <c r="C64" s="21">
        <v>1.39209E-2</v>
      </c>
      <c r="D64" s="22">
        <v>47</v>
      </c>
      <c r="E64" s="29">
        <f>(B64-$B$5)/($B$4-$B$5)</f>
        <v>0.35993599359935996</v>
      </c>
      <c r="F64" s="30">
        <f>(C64-$C$5)/($C$4-$C$5)</f>
        <v>0.29061083747010891</v>
      </c>
      <c r="G64" s="31">
        <f>(D64-$D$5)/($D$4-$D$5)</f>
        <v>0.45918367346938777</v>
      </c>
      <c r="H64" s="29">
        <f>(B64-$B$6)/$B$7</f>
        <v>-0.21194492650864319</v>
      </c>
      <c r="I64" s="30">
        <f>(C64-$C$6)/$C$7</f>
        <v>-9.926426746620691E-2</v>
      </c>
      <c r="J64" s="31">
        <f>(D64-$D$6)/$D$7</f>
        <v>0.12190591063464892</v>
      </c>
    </row>
    <row r="65" spans="1:10" x14ac:dyDescent="0.25">
      <c r="A65">
        <v>55</v>
      </c>
      <c r="B65" s="20">
        <v>370000</v>
      </c>
      <c r="C65" s="21">
        <v>1.55093E-2</v>
      </c>
      <c r="D65" s="22">
        <v>46</v>
      </c>
      <c r="E65" s="29">
        <f>(B65-$B$5)/($B$4-$B$5)</f>
        <v>0.36993699369936994</v>
      </c>
      <c r="F65" s="30">
        <f>(C65-$C$5)/($C$4-$C$5)</f>
        <v>0.32378217200736148</v>
      </c>
      <c r="G65" s="31">
        <f>(D65-$D$5)/($D$4-$D$5)</f>
        <v>0.44897959183673469</v>
      </c>
      <c r="H65" s="29">
        <f>(B65-$B$6)/$B$7</f>
        <v>-0.18095229830612766</v>
      </c>
      <c r="I65" s="30">
        <f>(C65-$C$6)/$C$7</f>
        <v>1.9212971774403811E-2</v>
      </c>
      <c r="J65" s="31">
        <f>(D65-$D$6)/$D$7</f>
        <v>9.0566264763431964E-2</v>
      </c>
    </row>
    <row r="66" spans="1:10" x14ac:dyDescent="0.25">
      <c r="A66">
        <v>56</v>
      </c>
      <c r="B66" s="20">
        <v>380000</v>
      </c>
      <c r="C66" s="21">
        <v>1.52088E-2</v>
      </c>
      <c r="D66" s="22">
        <v>45</v>
      </c>
      <c r="E66" s="29">
        <f>(B66-$B$5)/($B$4-$B$5)</f>
        <v>0.37993799379937992</v>
      </c>
      <c r="F66" s="30">
        <f>(C66-$C$5)/($C$4-$C$5)</f>
        <v>0.31750668344752492</v>
      </c>
      <c r="G66" s="31">
        <f>(D66-$D$5)/($D$4-$D$5)</f>
        <v>0.43877551020408162</v>
      </c>
      <c r="H66" s="29">
        <f>(B66-$B$6)/$B$7</f>
        <v>-0.14995967010361214</v>
      </c>
      <c r="I66" s="30">
        <f>(C66-$C$6)/$C$7</f>
        <v>-3.2010362788595769E-3</v>
      </c>
      <c r="J66" s="31">
        <f>(D66-$D$6)/$D$7</f>
        <v>5.9226618892215019E-2</v>
      </c>
    </row>
    <row r="67" spans="1:10" x14ac:dyDescent="0.25">
      <c r="A67">
        <v>57</v>
      </c>
      <c r="B67" s="20">
        <v>390000</v>
      </c>
      <c r="C67" s="21">
        <v>1.4471599999999999E-2</v>
      </c>
      <c r="D67" s="22">
        <v>44</v>
      </c>
      <c r="E67" s="29">
        <f>(B67-$B$5)/($B$4-$B$5)</f>
        <v>0.38993899389938996</v>
      </c>
      <c r="F67" s="30">
        <f>(C67-$C$5)/($C$4-$C$5)</f>
        <v>0.30211137507377611</v>
      </c>
      <c r="G67" s="31">
        <f>(D67-$D$5)/($D$4-$D$5)</f>
        <v>0.42857142857142855</v>
      </c>
      <c r="H67" s="29">
        <f>(B67-$B$6)/$B$7</f>
        <v>-0.11896704190109664</v>
      </c>
      <c r="I67" s="30">
        <f>(C67-$C$6)/$C$7</f>
        <v>-5.8188080328329644E-2</v>
      </c>
      <c r="J67" s="31">
        <f>(D67-$D$6)/$D$7</f>
        <v>2.7886973020998074E-2</v>
      </c>
    </row>
    <row r="68" spans="1:10" x14ac:dyDescent="0.25">
      <c r="A68">
        <v>58</v>
      </c>
      <c r="B68" s="20">
        <v>400000</v>
      </c>
      <c r="C68" s="21">
        <v>7.2460600000000003E-3</v>
      </c>
      <c r="D68" s="22">
        <v>43</v>
      </c>
      <c r="E68" s="29">
        <f>(B68-$B$5)/($B$4-$B$5)</f>
        <v>0.39993999399939995</v>
      </c>
      <c r="F68" s="30">
        <f>(C68-$C$5)/($C$4-$C$5)</f>
        <v>0.15121688719144172</v>
      </c>
      <c r="G68" s="31">
        <f>(D68-$D$5)/($D$4-$D$5)</f>
        <v>0.41836734693877553</v>
      </c>
      <c r="H68" s="29">
        <f>(B68-$B$6)/$B$7</f>
        <v>-8.7974413698581111E-2</v>
      </c>
      <c r="I68" s="30">
        <f>(C68-$C$6)/$C$7</f>
        <v>-0.59713420927733629</v>
      </c>
      <c r="J68" s="31">
        <f>(D68-$D$6)/$D$7</f>
        <v>-3.4526728502188766E-3</v>
      </c>
    </row>
    <row r="69" spans="1:10" x14ac:dyDescent="0.25">
      <c r="A69">
        <v>59</v>
      </c>
      <c r="B69" s="20">
        <v>410000</v>
      </c>
      <c r="C69" s="21">
        <v>7.7529399999999998E-3</v>
      </c>
      <c r="D69" s="22">
        <v>42</v>
      </c>
      <c r="E69" s="29">
        <f>(B69-$B$5)/($B$4-$B$5)</f>
        <v>0.40994099409940993</v>
      </c>
      <c r="F69" s="30">
        <f>(C69-$C$5)/($C$4-$C$5)</f>
        <v>0.16180231029031014</v>
      </c>
      <c r="G69" s="31">
        <f>(D69-$D$5)/($D$4-$D$5)</f>
        <v>0.40816326530612246</v>
      </c>
      <c r="H69" s="29">
        <f>(B69-$B$6)/$B$7</f>
        <v>-5.6981785496065598E-2</v>
      </c>
      <c r="I69" s="30">
        <f>(C69-$C$6)/$C$7</f>
        <v>-0.55932651409584511</v>
      </c>
      <c r="J69" s="31">
        <f>(D69-$D$6)/$D$7</f>
        <v>-3.4792318721435823E-2</v>
      </c>
    </row>
    <row r="70" spans="1:10" x14ac:dyDescent="0.25">
      <c r="A70">
        <v>60</v>
      </c>
      <c r="B70" s="20">
        <v>420000</v>
      </c>
      <c r="C70" s="21">
        <v>7.5453100000000004E-3</v>
      </c>
      <c r="D70" s="22">
        <v>41</v>
      </c>
      <c r="E70" s="29">
        <f>(B70-$B$5)/($B$4-$B$5)</f>
        <v>0.41994199419941997</v>
      </c>
      <c r="F70" s="30">
        <f>(C70-$C$5)/($C$4-$C$5)</f>
        <v>0.15746627138954852</v>
      </c>
      <c r="G70" s="31">
        <f>(D70-$D$5)/($D$4-$D$5)</f>
        <v>0.39795918367346939</v>
      </c>
      <c r="H70" s="29">
        <f>(B70-$B$6)/$B$7</f>
        <v>-2.5989157293550086E-2</v>
      </c>
      <c r="I70" s="30">
        <f>(C70-$C$6)/$C$7</f>
        <v>-0.57481343753045089</v>
      </c>
      <c r="J70" s="31">
        <f>(D70-$D$6)/$D$7</f>
        <v>-6.6131964592652775E-2</v>
      </c>
    </row>
    <row r="71" spans="1:10" x14ac:dyDescent="0.25">
      <c r="A71">
        <v>61</v>
      </c>
      <c r="B71" s="20">
        <v>430000</v>
      </c>
      <c r="C71" s="21">
        <v>1.7770999999999999E-2</v>
      </c>
      <c r="D71" s="22">
        <v>40</v>
      </c>
      <c r="E71" s="29">
        <f>(B71-$B$5)/($B$4-$B$5)</f>
        <v>0.42994299429942995</v>
      </c>
      <c r="F71" s="30">
        <f>(C71-$C$5)/($C$4-$C$5)</f>
        <v>0.37101435994673698</v>
      </c>
      <c r="G71" s="31">
        <f>(D71-$D$5)/($D$4-$D$5)</f>
        <v>0.38775510204081631</v>
      </c>
      <c r="H71" s="29">
        <f>(B71-$B$6)/$B$7</f>
        <v>5.0034709089654319E-3</v>
      </c>
      <c r="I71" s="30">
        <f>(C71-$C$6)/$C$7</f>
        <v>0.18791101508244276</v>
      </c>
      <c r="J71" s="31">
        <f>(D71-$D$6)/$D$7</f>
        <v>-9.7471610463869721E-2</v>
      </c>
    </row>
    <row r="72" spans="1:10" x14ac:dyDescent="0.25">
      <c r="A72">
        <v>62</v>
      </c>
      <c r="B72" s="20">
        <v>440000</v>
      </c>
      <c r="C72" s="21">
        <v>1.7242799999999999E-2</v>
      </c>
      <c r="D72" s="22">
        <v>39</v>
      </c>
      <c r="E72" s="29">
        <f>(B72-$B$5)/($B$4-$B$5)</f>
        <v>0.43994399439943993</v>
      </c>
      <c r="F72" s="30">
        <f>(C72-$C$5)/($C$4-$C$5)</f>
        <v>0.35998370085420567</v>
      </c>
      <c r="G72" s="31">
        <f>(D72-$D$5)/($D$4-$D$5)</f>
        <v>0.37755102040816324</v>
      </c>
      <c r="H72" s="29">
        <f>(B72-$B$6)/$B$7</f>
        <v>3.5996099111480946E-2</v>
      </c>
      <c r="I72" s="30">
        <f>(C72-$C$6)/$C$7</f>
        <v>0.1485130814593689</v>
      </c>
      <c r="J72" s="31">
        <f>(D72-$D$6)/$D$7</f>
        <v>-0.12881125633508667</v>
      </c>
    </row>
    <row r="73" spans="1:10" x14ac:dyDescent="0.25">
      <c r="A73">
        <v>63</v>
      </c>
      <c r="B73" s="20">
        <v>450000</v>
      </c>
      <c r="C73" s="21">
        <v>1.9361099999999999E-2</v>
      </c>
      <c r="D73" s="22">
        <v>38</v>
      </c>
      <c r="E73" s="29">
        <f>(B73-$B$5)/($B$4-$B$5)</f>
        <v>0.44994499449944997</v>
      </c>
      <c r="F73" s="30">
        <f>(C73-$C$5)/($C$4-$C$5)</f>
        <v>0.40422119641594206</v>
      </c>
      <c r="G73" s="31">
        <f>(D73-$D$5)/($D$4-$D$5)</f>
        <v>0.36734693877551022</v>
      </c>
      <c r="H73" s="29">
        <f>(B73-$B$6)/$B$7</f>
        <v>6.6988727313996466E-2</v>
      </c>
      <c r="I73" s="30">
        <f>(C73-$C$6)/$C$7</f>
        <v>0.30651505569972753</v>
      </c>
      <c r="J73" s="31">
        <f>(D73-$D$6)/$D$7</f>
        <v>-0.16015090220630362</v>
      </c>
    </row>
    <row r="74" spans="1:10" x14ac:dyDescent="0.25">
      <c r="A74">
        <v>64</v>
      </c>
      <c r="B74" s="20">
        <v>460000</v>
      </c>
      <c r="C74" s="21">
        <v>1.8102900000000002E-2</v>
      </c>
      <c r="D74" s="22">
        <v>37</v>
      </c>
      <c r="E74" s="29">
        <f>(B74-$B$5)/($B$4-$B$5)</f>
        <v>0.45994599459945995</v>
      </c>
      <c r="F74" s="30">
        <f>(C74-$C$5)/($C$4-$C$5)</f>
        <v>0.37794559007322542</v>
      </c>
      <c r="G74" s="31">
        <f>(D74-$D$5)/($D$4-$D$5)</f>
        <v>0.35714285714285715</v>
      </c>
      <c r="H74" s="29">
        <f>(B74-$B$6)/$B$7</f>
        <v>9.7981355516511978E-2</v>
      </c>
      <c r="I74" s="30">
        <f>(C74-$C$6)/$C$7</f>
        <v>0.21266711915192088</v>
      </c>
      <c r="J74" s="31">
        <f>(D74-$D$6)/$D$7</f>
        <v>-0.19149054807752056</v>
      </c>
    </row>
    <row r="75" spans="1:10" x14ac:dyDescent="0.25">
      <c r="A75">
        <v>65</v>
      </c>
      <c r="B75" s="20">
        <v>470000</v>
      </c>
      <c r="C75" s="21">
        <v>1.2156999999999999E-2</v>
      </c>
      <c r="D75" s="22">
        <v>36</v>
      </c>
      <c r="E75" s="29">
        <f>(B75-$B$5)/($B$4-$B$5)</f>
        <v>0.46994699469946993</v>
      </c>
      <c r="F75" s="30">
        <f>(C75-$C$5)/($C$4-$C$5)</f>
        <v>0.25377445054599668</v>
      </c>
      <c r="G75" s="31">
        <f>(D75-$D$5)/($D$4-$D$5)</f>
        <v>0.34693877551020408</v>
      </c>
      <c r="H75" s="29">
        <f>(B75-$B$6)/$B$7</f>
        <v>0.12897398371902749</v>
      </c>
      <c r="I75" s="30">
        <f>(C75-$C$6)/$C$7</f>
        <v>-0.23083188412228428</v>
      </c>
      <c r="J75" s="31">
        <f>(D75-$D$6)/$D$7</f>
        <v>-0.22283019394873751</v>
      </c>
    </row>
    <row r="76" spans="1:10" x14ac:dyDescent="0.25">
      <c r="A76">
        <v>66</v>
      </c>
      <c r="B76" s="20">
        <v>480000</v>
      </c>
      <c r="C76" s="21">
        <v>9.0733399999999992E-3</v>
      </c>
      <c r="D76" s="22">
        <v>35</v>
      </c>
      <c r="E76" s="29">
        <f>(B76-$B$5)/($B$4-$B$5)</f>
        <v>0.47994799479947997</v>
      </c>
      <c r="F76" s="30">
        <f>(C76-$C$5)/($C$4-$C$5)</f>
        <v>0.18937686967270012</v>
      </c>
      <c r="G76" s="31">
        <f>(D76-$D$5)/($D$4-$D$5)</f>
        <v>0.33673469387755101</v>
      </c>
      <c r="H76" s="29">
        <f>(B76-$B$6)/$B$7</f>
        <v>0.15996661192154302</v>
      </c>
      <c r="I76" s="30">
        <f>(C76-$C$6)/$C$7</f>
        <v>-0.46083913894267059</v>
      </c>
      <c r="J76" s="31">
        <f>(D76-$D$6)/$D$7</f>
        <v>-0.25416983981995445</v>
      </c>
    </row>
    <row r="77" spans="1:10" x14ac:dyDescent="0.25">
      <c r="A77">
        <v>67</v>
      </c>
      <c r="B77" s="20">
        <v>490000</v>
      </c>
      <c r="C77" s="21">
        <v>8.6998700000000002E-3</v>
      </c>
      <c r="D77" s="22">
        <v>34</v>
      </c>
      <c r="E77" s="29">
        <f>(B77-$B$5)/($B$4-$B$5)</f>
        <v>0.48994899489948995</v>
      </c>
      <c r="F77" s="30">
        <f>(C77-$C$5)/($C$4-$C$5)</f>
        <v>0.18157751289252658</v>
      </c>
      <c r="G77" s="31">
        <f>(D77-$D$5)/($D$4-$D$5)</f>
        <v>0.32653061224489793</v>
      </c>
      <c r="H77" s="29">
        <f>(B77-$B$6)/$B$7</f>
        <v>0.19095924012405852</v>
      </c>
      <c r="I77" s="30">
        <f>(C77-$C$6)/$C$7</f>
        <v>-0.48869590961705411</v>
      </c>
      <c r="J77" s="31">
        <f>(D77-$D$6)/$D$7</f>
        <v>-0.28550948569117141</v>
      </c>
    </row>
    <row r="78" spans="1:10" x14ac:dyDescent="0.25">
      <c r="A78">
        <v>68</v>
      </c>
      <c r="B78" s="20">
        <v>500000</v>
      </c>
      <c r="C78" s="21">
        <v>1.20246E-2</v>
      </c>
      <c r="D78" s="22">
        <v>33</v>
      </c>
      <c r="E78" s="29">
        <f>(B78-$B$5)/($B$4-$B$5)</f>
        <v>0.49994999499949994</v>
      </c>
      <c r="F78" s="30">
        <f>(C78-$C$5)/($C$4-$C$5)</f>
        <v>0.25100947655157951</v>
      </c>
      <c r="G78" s="31">
        <f>(D78-$D$5)/($D$4-$D$5)</f>
        <v>0.31632653061224492</v>
      </c>
      <c r="H78" s="29">
        <f>(B78-$B$6)/$B$7</f>
        <v>0.22195186832657404</v>
      </c>
      <c r="I78" s="30">
        <f>(C78-$C$6)/$C$7</f>
        <v>-0.24070747369383855</v>
      </c>
      <c r="J78" s="31">
        <f>(D78-$D$6)/$D$7</f>
        <v>-0.31684913156238836</v>
      </c>
    </row>
    <row r="79" spans="1:10" x14ac:dyDescent="0.25">
      <c r="A79">
        <v>69</v>
      </c>
      <c r="B79" s="20">
        <v>510000</v>
      </c>
      <c r="C79" s="21">
        <v>2.1330999999999999E-2</v>
      </c>
      <c r="D79" s="22">
        <v>32</v>
      </c>
      <c r="E79" s="29">
        <f>(B79-$B$5)/($B$4-$B$5)</f>
        <v>0.50995099509950992</v>
      </c>
      <c r="F79" s="30">
        <f>(C79-$C$5)/($C$4-$C$5)</f>
        <v>0.44535958215312027</v>
      </c>
      <c r="G79" s="31">
        <f>(D79-$D$5)/($D$4-$D$5)</f>
        <v>0.30612244897959184</v>
      </c>
      <c r="H79" s="29">
        <f>(B79-$B$6)/$B$7</f>
        <v>0.25294449652908957</v>
      </c>
      <c r="I79" s="30">
        <f>(C79-$C$6)/$C$7</f>
        <v>0.45344801564689391</v>
      </c>
      <c r="J79" s="31">
        <f>(D79-$D$6)/$D$7</f>
        <v>-0.34818877743360532</v>
      </c>
    </row>
    <row r="80" spans="1:10" x14ac:dyDescent="0.25">
      <c r="A80">
        <v>70</v>
      </c>
      <c r="B80" s="20">
        <v>520000</v>
      </c>
      <c r="C80" s="21">
        <v>2.1658699999999999E-2</v>
      </c>
      <c r="D80" s="22">
        <v>31</v>
      </c>
      <c r="E80" s="29">
        <f>(B80-$B$5)/($B$4-$B$5)</f>
        <v>0.51995199519951996</v>
      </c>
      <c r="F80" s="30">
        <f>(C80-$C$5)/($C$4-$C$5)</f>
        <v>0.45220310162419658</v>
      </c>
      <c r="G80" s="31">
        <f>(D80-$D$5)/($D$4-$D$5)</f>
        <v>0.29591836734693877</v>
      </c>
      <c r="H80" s="29">
        <f>(B80-$B$6)/$B$7</f>
        <v>0.2839371247316051</v>
      </c>
      <c r="I80" s="30">
        <f>(C80-$C$6)/$C$7</f>
        <v>0.47789084572694185</v>
      </c>
      <c r="J80" s="31">
        <f>(D80-$D$6)/$D$7</f>
        <v>-0.37952842330482228</v>
      </c>
    </row>
    <row r="81" spans="1:10" x14ac:dyDescent="0.25">
      <c r="A81">
        <v>71</v>
      </c>
      <c r="B81" s="20">
        <v>530000</v>
      </c>
      <c r="C81" s="21">
        <v>2.08687E-2</v>
      </c>
      <c r="D81" s="22">
        <v>30</v>
      </c>
      <c r="E81" s="29">
        <f>(B81-$B$5)/($B$4-$B$5)</f>
        <v>0.52995299529952999</v>
      </c>
      <c r="F81" s="30">
        <f>(C81-$C$5)/($C$4-$C$5)</f>
        <v>0.43570514501098234</v>
      </c>
      <c r="G81" s="31">
        <f>(D81-$D$5)/($D$4-$D$5)</f>
        <v>0.2857142857142857</v>
      </c>
      <c r="H81" s="29">
        <f>(B81-$B$6)/$B$7</f>
        <v>0.31492975293412057</v>
      </c>
      <c r="I81" s="30">
        <f>(C81-$C$6)/$C$7</f>
        <v>0.41896550009606653</v>
      </c>
      <c r="J81" s="31">
        <f>(D81-$D$6)/$D$7</f>
        <v>-0.41086806917603919</v>
      </c>
    </row>
    <row r="82" spans="1:10" x14ac:dyDescent="0.25">
      <c r="A82">
        <v>72</v>
      </c>
      <c r="B82" s="20">
        <v>540000</v>
      </c>
      <c r="C82" s="21">
        <v>2.2103000000000001E-2</v>
      </c>
      <c r="D82" s="22">
        <v>29</v>
      </c>
      <c r="E82" s="29">
        <f>(B82-$B$5)/($B$4-$B$5)</f>
        <v>0.53995399539953992</v>
      </c>
      <c r="F82" s="30">
        <f>(C82-$C$5)/($C$4-$C$5)</f>
        <v>0.46148163595742586</v>
      </c>
      <c r="G82" s="31">
        <f>(D82-$D$5)/($D$4-$D$5)</f>
        <v>0.27551020408163263</v>
      </c>
      <c r="H82" s="29">
        <f>(B82-$B$6)/$B$7</f>
        <v>0.34592238113663609</v>
      </c>
      <c r="I82" s="30">
        <f>(C82-$C$6)/$C$7</f>
        <v>0.51103075846592672</v>
      </c>
      <c r="J82" s="31">
        <f>(D82-$D$6)/$D$7</f>
        <v>-0.44220771504725614</v>
      </c>
    </row>
    <row r="83" spans="1:10" x14ac:dyDescent="0.25">
      <c r="A83">
        <v>73</v>
      </c>
      <c r="B83" s="20">
        <v>550000</v>
      </c>
      <c r="C83" s="21">
        <v>1.4817500000000001E-2</v>
      </c>
      <c r="D83" s="22">
        <v>28</v>
      </c>
      <c r="E83" s="29">
        <f>(B83-$B$5)/($B$4-$B$5)</f>
        <v>0.54995499549954996</v>
      </c>
      <c r="F83" s="30">
        <f>(C83-$C$5)/($C$4-$C$5)</f>
        <v>0.3093349740516379</v>
      </c>
      <c r="G83" s="31">
        <f>(D83-$D$5)/($D$4-$D$5)</f>
        <v>0.26530612244897961</v>
      </c>
      <c r="H83" s="29">
        <f>(B83-$B$6)/$B$7</f>
        <v>0.37691500933915162</v>
      </c>
      <c r="I83" s="30">
        <f>(C83-$C$6)/$C$7</f>
        <v>-3.2387729627418406E-2</v>
      </c>
      <c r="J83" s="31">
        <f>(D83-$D$6)/$D$7</f>
        <v>-0.4735473609184731</v>
      </c>
    </row>
    <row r="84" spans="1:10" x14ac:dyDescent="0.25">
      <c r="A84">
        <v>74</v>
      </c>
      <c r="B84" s="20">
        <v>560000</v>
      </c>
      <c r="C84" s="21">
        <v>1.0403300000000001E-2</v>
      </c>
      <c r="D84" s="22">
        <v>27</v>
      </c>
      <c r="E84" s="29">
        <f>(B84-$B$5)/($B$4-$B$5)</f>
        <v>0.55995599559956</v>
      </c>
      <c r="F84" s="30">
        <f>(C84-$C$5)/($C$4-$C$5)</f>
        <v>0.21715107521359944</v>
      </c>
      <c r="G84" s="31">
        <f>(D84-$D$5)/($D$4-$D$5)</f>
        <v>0.25510204081632654</v>
      </c>
      <c r="H84" s="29">
        <f>(B84-$B$6)/$B$7</f>
        <v>0.40790763754166715</v>
      </c>
      <c r="I84" s="30">
        <f>(C84-$C$6)/$C$7</f>
        <v>-0.36163869251831726</v>
      </c>
      <c r="J84" s="31">
        <f>(D84-$D$6)/$D$7</f>
        <v>-0.50488700678969001</v>
      </c>
    </row>
    <row r="85" spans="1:10" x14ac:dyDescent="0.25">
      <c r="A85">
        <v>75</v>
      </c>
      <c r="B85" s="20">
        <v>570000</v>
      </c>
      <c r="C85" s="21">
        <v>1.04543E-2</v>
      </c>
      <c r="D85" s="22">
        <v>26</v>
      </c>
      <c r="E85" s="29">
        <f>(B85-$B$5)/($B$4-$B$5)</f>
        <v>0.56995699569956992</v>
      </c>
      <c r="F85" s="30">
        <f>(C85-$C$5)/($C$4-$C$5)</f>
        <v>0.218216133172174</v>
      </c>
      <c r="G85" s="31">
        <f>(D85-$D$5)/($D$4-$D$5)</f>
        <v>0.24489795918367346</v>
      </c>
      <c r="H85" s="29">
        <f>(B85-$B$6)/$B$7</f>
        <v>0.43890026574418267</v>
      </c>
      <c r="I85" s="30">
        <f>(C85-$C$6)/$C$7</f>
        <v>-0.35783465121809632</v>
      </c>
      <c r="J85" s="31">
        <f>(D85-$D$6)/$D$7</f>
        <v>-0.53622665266090697</v>
      </c>
    </row>
    <row r="86" spans="1:10" x14ac:dyDescent="0.25">
      <c r="A86">
        <v>76</v>
      </c>
      <c r="B86" s="20">
        <v>580000</v>
      </c>
      <c r="C86" s="21">
        <v>1.0334299999999999E-2</v>
      </c>
      <c r="D86" s="22">
        <v>25</v>
      </c>
      <c r="E86" s="29">
        <f>(B86-$B$5)/($B$4-$B$5)</f>
        <v>0.57995799579957996</v>
      </c>
      <c r="F86" s="30">
        <f>(C86-$C$5)/($C$4-$C$5)</f>
        <v>0.21571011444611615</v>
      </c>
      <c r="G86" s="31">
        <f>(D86-$D$5)/($D$4-$D$5)</f>
        <v>0.23469387755102042</v>
      </c>
      <c r="H86" s="29">
        <f>(B86-$B$6)/$B$7</f>
        <v>0.4698928939466982</v>
      </c>
      <c r="I86" s="30">
        <f>(C86-$C$6)/$C$7</f>
        <v>-0.36678533663038121</v>
      </c>
      <c r="J86" s="31">
        <f>(D86-$D$6)/$D$7</f>
        <v>-0.56756629853212393</v>
      </c>
    </row>
    <row r="87" spans="1:10" x14ac:dyDescent="0.25">
      <c r="A87">
        <v>77</v>
      </c>
      <c r="B87" s="20">
        <v>590000</v>
      </c>
      <c r="C87" s="21">
        <v>2.21832E-2</v>
      </c>
      <c r="D87" s="22">
        <v>24</v>
      </c>
      <c r="E87" s="29">
        <f>(B87-$B$5)/($B$4-$B$5)</f>
        <v>0.58995899589959</v>
      </c>
      <c r="F87" s="30">
        <f>(C87-$C$5)/($C$4-$C$5)</f>
        <v>0.46315649180600788</v>
      </c>
      <c r="G87" s="31">
        <f>(D87-$D$5)/($D$4-$D$5)</f>
        <v>0.22448979591836735</v>
      </c>
      <c r="H87" s="29">
        <f>(B87-$B$6)/$B$7</f>
        <v>0.50088552214921367</v>
      </c>
      <c r="I87" s="30">
        <f>(C87-$C$6)/$C$7</f>
        <v>0.51701279988313698</v>
      </c>
      <c r="J87" s="31">
        <f>(D87-$D$6)/$D$7</f>
        <v>-0.59890594440334088</v>
      </c>
    </row>
    <row r="88" spans="1:10" x14ac:dyDescent="0.25">
      <c r="A88">
        <v>78</v>
      </c>
      <c r="B88" s="20">
        <v>600000</v>
      </c>
      <c r="C88" s="21">
        <v>2.3992699999999999E-2</v>
      </c>
      <c r="D88" s="22">
        <v>23</v>
      </c>
      <c r="E88" s="29">
        <f>(B88-$B$5)/($B$4-$B$5)</f>
        <v>0.59995999599959993</v>
      </c>
      <c r="F88" s="30">
        <f>(C88-$C$5)/($C$4-$C$5)</f>
        <v>0.500945165846022</v>
      </c>
      <c r="G88" s="31">
        <f>(D88-$D$5)/($D$4-$D$5)</f>
        <v>0.21428571428571427</v>
      </c>
      <c r="H88" s="29">
        <f>(B88-$B$6)/$B$7</f>
        <v>0.53187815035172925</v>
      </c>
      <c r="I88" s="30">
        <f>(C88-$C$6)/$C$7</f>
        <v>0.6519816769958825</v>
      </c>
      <c r="J88" s="31">
        <f>(D88-$D$6)/$D$7</f>
        <v>-0.63024559027455784</v>
      </c>
    </row>
    <row r="89" spans="1:10" x14ac:dyDescent="0.25">
      <c r="A89">
        <v>79</v>
      </c>
      <c r="B89" s="20">
        <v>610000</v>
      </c>
      <c r="C89" s="21">
        <v>2.4717099999999999E-2</v>
      </c>
      <c r="D89" s="22">
        <v>22</v>
      </c>
      <c r="E89" s="29">
        <f>(B89-$B$5)/($B$4-$B$5)</f>
        <v>0.60996099609960996</v>
      </c>
      <c r="F89" s="30">
        <f>(C89-$C$5)/($C$4-$C$5)</f>
        <v>0.51607316555565796</v>
      </c>
      <c r="G89" s="31">
        <f>(D89-$D$5)/($D$4-$D$5)</f>
        <v>0.20408163265306123</v>
      </c>
      <c r="H89" s="29">
        <f>(B89-$B$6)/$B$7</f>
        <v>0.56287077855424472</v>
      </c>
      <c r="I89" s="30">
        <f>(C89-$C$6)/$C$7</f>
        <v>0.70601398126804216</v>
      </c>
      <c r="J89" s="31">
        <f>(D89-$D$6)/$D$7</f>
        <v>-0.6615852361457748</v>
      </c>
    </row>
    <row r="90" spans="1:10" x14ac:dyDescent="0.25">
      <c r="A90">
        <v>80</v>
      </c>
      <c r="B90" s="20">
        <v>620000</v>
      </c>
      <c r="C90" s="21">
        <v>2.3818099999999998E-2</v>
      </c>
      <c r="D90" s="22">
        <v>21</v>
      </c>
      <c r="E90" s="29">
        <f>(B90-$B$5)/($B$4-$B$5)</f>
        <v>0.61996199619962</v>
      </c>
      <c r="F90" s="30">
        <f>(C90-$C$5)/($C$4-$C$5)</f>
        <v>0.49729890859960779</v>
      </c>
      <c r="G90" s="31">
        <f>(D90-$D$5)/($D$4-$D$5)</f>
        <v>0.19387755102040816</v>
      </c>
      <c r="H90" s="29">
        <f>(B90-$B$6)/$B$7</f>
        <v>0.59386340675676019</v>
      </c>
      <c r="I90" s="30">
        <f>(C90-$C$6)/$C$7</f>
        <v>0.63895842972100791</v>
      </c>
      <c r="J90" s="31">
        <f>(D90-$D$6)/$D$7</f>
        <v>-0.69292488201699176</v>
      </c>
    </row>
    <row r="91" spans="1:10" x14ac:dyDescent="0.25">
      <c r="A91">
        <v>81</v>
      </c>
      <c r="B91" s="20">
        <v>630000</v>
      </c>
      <c r="C91" s="21">
        <v>2.42203E-2</v>
      </c>
      <c r="D91" s="22">
        <v>20</v>
      </c>
      <c r="E91" s="29">
        <f>(B91-$B$5)/($B$4-$B$5)</f>
        <v>0.62996299629962993</v>
      </c>
      <c r="F91" s="30">
        <f>(C91-$C$5)/($C$4-$C$5)</f>
        <v>0.50569824802977847</v>
      </c>
      <c r="G91" s="31">
        <f>(D91-$D$5)/($D$4-$D$5)</f>
        <v>0.18367346938775511</v>
      </c>
      <c r="H91" s="29">
        <f>(B91-$B$6)/$B$7</f>
        <v>0.62485603495927577</v>
      </c>
      <c r="I91" s="30">
        <f>(C91-$C$6)/$C$7</f>
        <v>0.66895814366118289</v>
      </c>
      <c r="J91" s="31">
        <f>(D91-$D$6)/$D$7</f>
        <v>-0.72426452788820872</v>
      </c>
    </row>
    <row r="92" spans="1:10" x14ac:dyDescent="0.25">
      <c r="A92">
        <v>82</v>
      </c>
      <c r="B92" s="20">
        <v>640000</v>
      </c>
      <c r="C92" s="21">
        <v>2.4122999999999999E-2</v>
      </c>
      <c r="D92" s="22">
        <v>19</v>
      </c>
      <c r="E92" s="29">
        <f>(B92-$B$5)/($B$4-$B$5)</f>
        <v>0.63996399639963997</v>
      </c>
      <c r="F92" s="30">
        <f>(C92-$C$5)/($C$4-$C$5)</f>
        <v>0.50366628451273321</v>
      </c>
      <c r="G92" s="31">
        <f>(D92-$D$5)/($D$4-$D$5)</f>
        <v>0.17346938775510204</v>
      </c>
      <c r="H92" s="29">
        <f>(B92-$B$6)/$B$7</f>
        <v>0.65584866316179125</v>
      </c>
      <c r="I92" s="30">
        <f>(C92-$C$6)/$C$7</f>
        <v>0.6617006295727218</v>
      </c>
      <c r="J92" s="31">
        <f>(D92-$D$6)/$D$7</f>
        <v>-0.75560417375942568</v>
      </c>
    </row>
    <row r="93" spans="1:10" x14ac:dyDescent="0.25">
      <c r="A93">
        <v>83</v>
      </c>
      <c r="B93" s="20">
        <v>650000</v>
      </c>
      <c r="C93" s="21">
        <v>1.1584799999999999E-2</v>
      </c>
      <c r="D93" s="22">
        <v>18</v>
      </c>
      <c r="E93" s="29">
        <f>(B93-$B$5)/($B$4-$B$5)</f>
        <v>0.64996499649965001</v>
      </c>
      <c r="F93" s="30">
        <f>(C93-$C$5)/($C$4-$C$5)</f>
        <v>0.24182491792057745</v>
      </c>
      <c r="G93" s="31">
        <f>(D93-$D$5)/($D$4-$D$5)</f>
        <v>0.16326530612244897</v>
      </c>
      <c r="H93" s="29">
        <f>(B93-$B$6)/$B$7</f>
        <v>0.68684129136430683</v>
      </c>
      <c r="I93" s="30">
        <f>(C93-$C$6)/$C$7</f>
        <v>-0.27351173572986265</v>
      </c>
      <c r="J93" s="31">
        <f>(D93-$D$6)/$D$7</f>
        <v>-0.78694381963064264</v>
      </c>
    </row>
    <row r="94" spans="1:10" x14ac:dyDescent="0.25">
      <c r="A94">
        <v>84</v>
      </c>
      <c r="B94" s="20">
        <v>660000</v>
      </c>
      <c r="C94" s="21">
        <v>1.19886E-2</v>
      </c>
      <c r="D94" s="22">
        <v>17</v>
      </c>
      <c r="E94" s="29">
        <f>(B94-$B$5)/($B$4-$B$5)</f>
        <v>0.65996599659965993</v>
      </c>
      <c r="F94" s="30">
        <f>(C94-$C$5)/($C$4-$C$5)</f>
        <v>0.25025767093376217</v>
      </c>
      <c r="G94" s="31">
        <f>(D94-$D$5)/($D$4-$D$5)</f>
        <v>0.15306122448979592</v>
      </c>
      <c r="H94" s="29">
        <f>(B94-$B$6)/$B$7</f>
        <v>0.7178339195668223</v>
      </c>
      <c r="I94" s="30">
        <f>(C94-$C$6)/$C$7</f>
        <v>-0.24339267931752398</v>
      </c>
      <c r="J94" s="31">
        <f>(D94-$D$6)/$D$7</f>
        <v>-0.8182834655018596</v>
      </c>
    </row>
    <row r="95" spans="1:10" x14ac:dyDescent="0.25">
      <c r="A95">
        <v>85</v>
      </c>
      <c r="B95" s="20">
        <v>670000</v>
      </c>
      <c r="C95" s="21">
        <v>1.2259900000000001E-2</v>
      </c>
      <c r="D95" s="22">
        <v>16</v>
      </c>
      <c r="E95" s="29">
        <f>(B95-$B$5)/($B$4-$B$5)</f>
        <v>0.66996699669966997</v>
      </c>
      <c r="F95" s="30">
        <f>(C95-$C$5)/($C$4-$C$5)</f>
        <v>0.25592336160359136</v>
      </c>
      <c r="G95" s="31">
        <f>(D95-$D$5)/($D$4-$D$5)</f>
        <v>0.14285714285714285</v>
      </c>
      <c r="H95" s="29">
        <f>(B95-$B$6)/$B$7</f>
        <v>0.74882654776933777</v>
      </c>
      <c r="I95" s="30">
        <f>(C95-$C$6)/$C$7</f>
        <v>-0.22315667138124992</v>
      </c>
      <c r="J95" s="31">
        <f>(D95-$D$6)/$D$7</f>
        <v>-0.84962311137307645</v>
      </c>
    </row>
    <row r="96" spans="1:10" x14ac:dyDescent="0.25">
      <c r="A96">
        <v>86</v>
      </c>
      <c r="B96" s="20">
        <v>680000</v>
      </c>
      <c r="C96" s="21">
        <v>1.24624E-2</v>
      </c>
      <c r="D96" s="22">
        <v>15</v>
      </c>
      <c r="E96" s="29">
        <f>(B96-$B$5)/($B$4-$B$5)</f>
        <v>0.67996799679968001</v>
      </c>
      <c r="F96" s="30">
        <f>(C96-$C$5)/($C$4-$C$5)</f>
        <v>0.26015226820381399</v>
      </c>
      <c r="G96" s="31">
        <f>(D96-$D$5)/($D$4-$D$5)</f>
        <v>0.1326530612244898</v>
      </c>
      <c r="H96" s="29">
        <f>(B96-$B$6)/$B$7</f>
        <v>0.77981917597185335</v>
      </c>
      <c r="I96" s="30">
        <f>(C96-$C$6)/$C$7</f>
        <v>-0.20805238974801923</v>
      </c>
      <c r="J96" s="31">
        <f>(D96-$D$6)/$D$7</f>
        <v>-0.8809627572442934</v>
      </c>
    </row>
    <row r="97" spans="1:10" x14ac:dyDescent="0.25">
      <c r="A97">
        <v>87</v>
      </c>
      <c r="B97" s="20">
        <v>690000</v>
      </c>
      <c r="C97" s="21">
        <v>1.23658E-2</v>
      </c>
      <c r="D97" s="22">
        <v>14</v>
      </c>
      <c r="E97" s="29">
        <f>(B97-$B$5)/($B$4-$B$5)</f>
        <v>0.68996899689968993</v>
      </c>
      <c r="F97" s="30">
        <f>(C97-$C$5)/($C$4-$C$5)</f>
        <v>0.25813492312933739</v>
      </c>
      <c r="G97" s="31">
        <f>(D97-$D$5)/($D$4-$D$5)</f>
        <v>0.12244897959183673</v>
      </c>
      <c r="H97" s="29">
        <f>(B97-$B$6)/$B$7</f>
        <v>0.81081180417436882</v>
      </c>
      <c r="I97" s="30">
        <f>(C97-$C$6)/$C$7</f>
        <v>-0.21525769150490859</v>
      </c>
      <c r="J97" s="31">
        <f>(D97-$D$6)/$D$7</f>
        <v>-0.91230240311551036</v>
      </c>
    </row>
    <row r="98" spans="1:10" x14ac:dyDescent="0.25">
      <c r="A98">
        <v>88</v>
      </c>
      <c r="B98" s="20">
        <v>700000</v>
      </c>
      <c r="C98" s="21">
        <v>2.4561099999999999E-2</v>
      </c>
      <c r="D98" s="22">
        <v>13</v>
      </c>
      <c r="E98" s="29">
        <f>(B98-$B$5)/($B$4-$B$5)</f>
        <v>0.69996999699969997</v>
      </c>
      <c r="F98" s="30">
        <f>(C98-$C$5)/($C$4-$C$5)</f>
        <v>0.51281534121178274</v>
      </c>
      <c r="G98" s="31">
        <f>(D98-$D$5)/($D$4-$D$5)</f>
        <v>0.11224489795918367</v>
      </c>
      <c r="H98" s="29">
        <f>(B98-$B$6)/$B$7</f>
        <v>0.8418044323768844</v>
      </c>
      <c r="I98" s="30">
        <f>(C98-$C$6)/$C$7</f>
        <v>0.69437809023207175</v>
      </c>
      <c r="J98" s="31">
        <f>(D98-$D$6)/$D$7</f>
        <v>-0.94364204898672732</v>
      </c>
    </row>
    <row r="99" spans="1:10" x14ac:dyDescent="0.25">
      <c r="A99">
        <v>89</v>
      </c>
      <c r="B99" s="20">
        <v>710000</v>
      </c>
      <c r="C99" s="21">
        <v>2.8655799999999999E-2</v>
      </c>
      <c r="D99" s="22">
        <v>12</v>
      </c>
      <c r="E99" s="29">
        <f>(B99-$B$5)/($B$4-$B$5)</f>
        <v>0.70997099709971001</v>
      </c>
      <c r="F99" s="30">
        <f>(C99-$C$5)/($C$4-$C$5)</f>
        <v>0.59832696519169215</v>
      </c>
      <c r="G99" s="31">
        <f>(D99-$D$5)/($D$4-$D$5)</f>
        <v>0.10204081632653061</v>
      </c>
      <c r="H99" s="29">
        <f>(B99-$B$6)/$B$7</f>
        <v>0.87279706057939987</v>
      </c>
      <c r="I99" s="30">
        <f>(C99-$C$6)/$C$7</f>
        <v>0.99979785321276216</v>
      </c>
      <c r="J99" s="31">
        <f>(D99-$D$6)/$D$7</f>
        <v>-0.97498169485794428</v>
      </c>
    </row>
    <row r="100" spans="1:10" x14ac:dyDescent="0.25">
      <c r="A100">
        <v>90</v>
      </c>
      <c r="B100" s="20">
        <v>720000</v>
      </c>
      <c r="C100" s="21">
        <v>2.7935700000000001E-2</v>
      </c>
      <c r="D100" s="22">
        <v>11</v>
      </c>
      <c r="E100" s="29">
        <f>(B100-$B$5)/($B$4-$B$5)</f>
        <v>0.71997199719971994</v>
      </c>
      <c r="F100" s="30">
        <f>(C100-$C$5)/($C$4-$C$5)</f>
        <v>0.58328876448640665</v>
      </c>
      <c r="G100" s="31">
        <f>(D100-$D$5)/($D$4-$D$5)</f>
        <v>9.1836734693877556E-2</v>
      </c>
      <c r="H100" s="29">
        <f>(B100-$B$6)/$B$7</f>
        <v>0.90378968878191535</v>
      </c>
      <c r="I100" s="30">
        <f>(C100-$C$6)/$C$7</f>
        <v>0.94608628183454291</v>
      </c>
      <c r="J100" s="31">
        <f>(D100-$D$6)/$D$7</f>
        <v>-1.0063213407291611</v>
      </c>
    </row>
    <row r="101" spans="1:10" x14ac:dyDescent="0.25">
      <c r="A101">
        <v>91</v>
      </c>
      <c r="B101" s="20">
        <v>730000</v>
      </c>
      <c r="C101" s="21">
        <v>3.0274300000000001E-2</v>
      </c>
      <c r="D101" s="22">
        <v>10</v>
      </c>
      <c r="E101" s="29">
        <f>(B101-$B$5)/($B$4-$B$5)</f>
        <v>0.72997299729972998</v>
      </c>
      <c r="F101" s="30">
        <f>(C101-$C$5)/($C$4-$C$5)</f>
        <v>0.6321268927593976</v>
      </c>
      <c r="G101" s="31">
        <f>(D101-$D$5)/($D$4-$D$5)</f>
        <v>8.1632653061224483E-2</v>
      </c>
      <c r="H101" s="29">
        <f>(B101-$B$6)/$B$7</f>
        <v>0.93478231698443093</v>
      </c>
      <c r="I101" s="30">
        <f>(C101-$C$6)/$C$7</f>
        <v>1.1205202227109545</v>
      </c>
      <c r="J101" s="31">
        <f>(D101-$D$6)/$D$7</f>
        <v>-1.0376609866003781</v>
      </c>
    </row>
    <row r="102" spans="1:10" x14ac:dyDescent="0.25">
      <c r="A102">
        <v>92</v>
      </c>
      <c r="B102" s="20">
        <v>740000</v>
      </c>
      <c r="C102" s="21">
        <v>3.23161E-2</v>
      </c>
      <c r="D102" s="22">
        <v>9</v>
      </c>
      <c r="E102" s="29">
        <f>(B102-$B$5)/($B$4-$B$5)</f>
        <v>0.73997399739974001</v>
      </c>
      <c r="F102" s="30">
        <f>(C102-$C$5)/($C$4-$C$5)</f>
        <v>0.67476680138327216</v>
      </c>
      <c r="G102" s="31">
        <f>(D102-$D$5)/($D$4-$D$5)</f>
        <v>7.1428571428571425E-2</v>
      </c>
      <c r="H102" s="29">
        <f>(B102-$B$6)/$B$7</f>
        <v>0.9657749451869464</v>
      </c>
      <c r="I102" s="30">
        <f>(C102-$C$6)/$C$7</f>
        <v>1.2728161350009817</v>
      </c>
      <c r="J102" s="31">
        <f>(D102-$D$6)/$D$7</f>
        <v>-1.069000632471595</v>
      </c>
    </row>
    <row r="103" spans="1:10" x14ac:dyDescent="0.25">
      <c r="A103">
        <v>93</v>
      </c>
      <c r="B103" s="20">
        <v>750000</v>
      </c>
      <c r="C103" s="21">
        <v>2.9046700000000002E-2</v>
      </c>
      <c r="D103" s="22">
        <v>8</v>
      </c>
      <c r="E103" s="29">
        <f>(B103-$B$5)/($B$4-$B$5)</f>
        <v>0.74997499749974994</v>
      </c>
      <c r="F103" s="30">
        <f>(C103-$C$5)/($C$4-$C$5)</f>
        <v>0.60649032119182567</v>
      </c>
      <c r="G103" s="31">
        <f>(D103-$D$5)/($D$4-$D$5)</f>
        <v>6.1224489795918366E-2</v>
      </c>
      <c r="H103" s="29">
        <f>(B103-$B$6)/$B$7</f>
        <v>0.99676757338946198</v>
      </c>
      <c r="I103" s="30">
        <f>(C103-$C$6)/$C$7</f>
        <v>1.0289547109432804</v>
      </c>
      <c r="J103" s="31">
        <f>(D103-$D$6)/$D$7</f>
        <v>-1.100340278342812</v>
      </c>
    </row>
    <row r="104" spans="1:10" x14ac:dyDescent="0.25">
      <c r="A104">
        <v>94</v>
      </c>
      <c r="B104" s="20">
        <v>760000</v>
      </c>
      <c r="C104" s="21">
        <v>3.1736300000000002E-2</v>
      </c>
      <c r="D104" s="22">
        <v>7</v>
      </c>
      <c r="E104" s="29">
        <f>(B104-$B$5)/($B$4-$B$5)</f>
        <v>0.75997599759975998</v>
      </c>
      <c r="F104" s="30">
        <f>(C104-$C$5)/($C$4-$C$5)</f>
        <v>0.66265855423853604</v>
      </c>
      <c r="G104" s="31">
        <f>(D104-$D$5)/($D$4-$D$5)</f>
        <v>5.1020408163265307E-2</v>
      </c>
      <c r="H104" s="29">
        <f>(B104-$B$6)/$B$7</f>
        <v>1.0277602015919776</v>
      </c>
      <c r="I104" s="30">
        <f>(C104-$C$6)/$C$7</f>
        <v>1.2295694066506253</v>
      </c>
      <c r="J104" s="31">
        <f>(D104-$D$6)/$D$7</f>
        <v>-1.131679924214029</v>
      </c>
    </row>
    <row r="105" spans="1:10" x14ac:dyDescent="0.25">
      <c r="A105">
        <v>95</v>
      </c>
      <c r="B105" s="20">
        <v>770000</v>
      </c>
      <c r="C105" s="21">
        <v>2.99905E-2</v>
      </c>
      <c r="D105" s="22">
        <v>6</v>
      </c>
      <c r="E105" s="29">
        <f>(B105-$B$5)/($B$4-$B$5)</f>
        <v>0.76997699769977002</v>
      </c>
      <c r="F105" s="30">
        <f>(C105-$C$5)/($C$4-$C$5)</f>
        <v>0.62620015847227073</v>
      </c>
      <c r="G105" s="31">
        <f>(D105-$D$5)/($D$4-$D$5)</f>
        <v>4.0816326530612242E-2</v>
      </c>
      <c r="H105" s="29">
        <f>(B105-$B$6)/$B$7</f>
        <v>1.058752829794493</v>
      </c>
      <c r="I105" s="30">
        <f>(C105-$C$6)/$C$7</f>
        <v>1.0993518517109007</v>
      </c>
      <c r="J105" s="31">
        <f>(D105-$D$6)/$D$7</f>
        <v>-1.1630195700852459</v>
      </c>
    </row>
    <row r="106" spans="1:10" x14ac:dyDescent="0.25">
      <c r="A106">
        <v>96</v>
      </c>
      <c r="B106" s="20">
        <v>780000</v>
      </c>
      <c r="C106" s="21">
        <v>3.0661899999999999E-2</v>
      </c>
      <c r="D106" s="22">
        <v>5</v>
      </c>
      <c r="E106" s="29">
        <f>(B106-$B$5)/($B$4-$B$5)</f>
        <v>0.77997799779977994</v>
      </c>
      <c r="F106" s="30">
        <f>(C106-$C$5)/($C$4-$C$5)</f>
        <v>0.64022133324456443</v>
      </c>
      <c r="G106" s="31">
        <f>(D106-$D$5)/($D$4-$D$5)</f>
        <v>3.0612244897959183E-2</v>
      </c>
      <c r="H106" s="29">
        <f>(B106-$B$6)/$B$7</f>
        <v>1.0897454579970085</v>
      </c>
      <c r="I106" s="30">
        <f>(C106-$C$6)/$C$7</f>
        <v>1.1494309365926345</v>
      </c>
      <c r="J106" s="31">
        <f>(D106-$D$6)/$D$7</f>
        <v>-1.1943592159564629</v>
      </c>
    </row>
    <row r="107" spans="1:10" x14ac:dyDescent="0.25">
      <c r="A107">
        <v>97</v>
      </c>
      <c r="B107" s="20">
        <v>790000</v>
      </c>
      <c r="C107" s="21">
        <v>2.98619E-2</v>
      </c>
      <c r="D107" s="22">
        <v>4</v>
      </c>
      <c r="E107" s="29">
        <f>(B107-$B$5)/($B$4-$B$5)</f>
        <v>0.78997899789978998</v>
      </c>
      <c r="F107" s="30">
        <f>(C107-$C$5)/($C$4-$C$5)</f>
        <v>0.62351454173751208</v>
      </c>
      <c r="G107" s="31">
        <f>(D107-$D$5)/($D$4-$D$5)</f>
        <v>2.0408163265306121E-2</v>
      </c>
      <c r="H107" s="29">
        <f>(B107-$B$6)/$B$7</f>
        <v>1.120738086199524</v>
      </c>
      <c r="I107" s="30">
        <f>(C107-$C$6)/$C$7</f>
        <v>1.0897597005107356</v>
      </c>
      <c r="J107" s="31">
        <f>(D107-$D$6)/$D$7</f>
        <v>-1.2256988618276798</v>
      </c>
    </row>
    <row r="108" spans="1:10" x14ac:dyDescent="0.25">
      <c r="A108">
        <v>98</v>
      </c>
      <c r="B108" s="20">
        <v>800000</v>
      </c>
      <c r="C108" s="21">
        <v>3.45303E-2</v>
      </c>
      <c r="D108" s="22">
        <v>3</v>
      </c>
      <c r="E108" s="29">
        <f>(B108-$B$5)/($B$4-$B$5)</f>
        <v>0.79997999799980002</v>
      </c>
      <c r="F108" s="30">
        <f>(C108-$C$5)/($C$4-$C$5)</f>
        <v>0.72100702357691648</v>
      </c>
      <c r="G108" s="31">
        <f>(D108-$D$5)/($D$4-$D$5)</f>
        <v>1.020408163265306E-2</v>
      </c>
      <c r="H108" s="29">
        <f>(B108-$B$6)/$B$7</f>
        <v>1.1517307144020394</v>
      </c>
      <c r="I108" s="30">
        <f>(C108-$C$6)/$C$7</f>
        <v>1.4379711986666579</v>
      </c>
      <c r="J108" s="31">
        <f>(D108-$D$6)/$D$7</f>
        <v>-1.2570385076988968</v>
      </c>
    </row>
    <row r="109" spans="1:10" x14ac:dyDescent="0.25">
      <c r="A109">
        <v>99</v>
      </c>
      <c r="B109" s="20">
        <v>810000</v>
      </c>
      <c r="C109" s="21">
        <v>3.0972099999999999E-2</v>
      </c>
      <c r="D109" s="22">
        <v>2</v>
      </c>
      <c r="E109" s="29">
        <f>(B109-$B$5)/($B$4-$B$5)</f>
        <v>0.80998099809980995</v>
      </c>
      <c r="F109" s="30">
        <f>(C109-$C$5)/($C$4-$C$5)</f>
        <v>0.64669939165142409</v>
      </c>
      <c r="G109" s="31">
        <f>(D109-$D$5)/($D$4-$D$5)</f>
        <v>0</v>
      </c>
      <c r="H109" s="29">
        <f>(B109-$B$6)/$B$7</f>
        <v>1.1827233426045551</v>
      </c>
      <c r="I109" s="30">
        <f>(C109-$C$6)/$C$7</f>
        <v>1.1725684583833909</v>
      </c>
      <c r="J109" s="31">
        <f>(D109-$D$6)/$D$7</f>
        <v>-1.2883781535701138</v>
      </c>
    </row>
    <row r="110" spans="1:10" x14ac:dyDescent="0.25">
      <c r="A110">
        <v>100</v>
      </c>
      <c r="B110" s="20">
        <v>820000</v>
      </c>
      <c r="C110" s="21">
        <v>3.08364E-2</v>
      </c>
      <c r="D110" s="22">
        <v>2</v>
      </c>
      <c r="E110" s="29">
        <f>(B110-$B$5)/($B$4-$B$5)</f>
        <v>0.81998199819981998</v>
      </c>
      <c r="F110" s="30">
        <f>(C110-$C$5)/($C$4-$C$5)</f>
        <v>0.6438655021420403</v>
      </c>
      <c r="G110" s="31">
        <f>(D110-$D$5)/($D$4-$D$5)</f>
        <v>0</v>
      </c>
      <c r="H110" s="29">
        <f>(B110-$B$6)/$B$7</f>
        <v>1.2137159708070706</v>
      </c>
      <c r="I110" s="30">
        <f>(C110-$C$6)/$C$7</f>
        <v>1.1624467249629988</v>
      </c>
      <c r="J110" s="31">
        <f>(D110-$D$6)/$D$7</f>
        <v>-1.2883781535701138</v>
      </c>
    </row>
    <row r="111" spans="1:10" x14ac:dyDescent="0.25">
      <c r="A111">
        <v>101</v>
      </c>
      <c r="B111" s="20">
        <v>830000</v>
      </c>
      <c r="C111" s="21">
        <v>3.0987899999999999E-2</v>
      </c>
      <c r="D111" s="22">
        <v>2</v>
      </c>
      <c r="E111" s="29">
        <f>(B111-$B$5)/($B$4-$B$5)</f>
        <v>0.82998299829983002</v>
      </c>
      <c r="F111" s="30">
        <f>(C111-$C$5)/($C$4-$C$5)</f>
        <v>0.64702935078368828</v>
      </c>
      <c r="G111" s="31">
        <f>(D111-$D$5)/($D$4-$D$5)</f>
        <v>0</v>
      </c>
      <c r="H111" s="29">
        <f>(B111-$B$6)/$B$7</f>
        <v>1.2447085990095861</v>
      </c>
      <c r="I111" s="30">
        <f>(C111-$C$6)/$C$7</f>
        <v>1.1737469652960084</v>
      </c>
      <c r="J111" s="31">
        <f>(D111-$D$6)/$D$7</f>
        <v>-1.2883781535701138</v>
      </c>
    </row>
    <row r="112" spans="1:10" x14ac:dyDescent="0.25">
      <c r="A112">
        <v>102</v>
      </c>
      <c r="B112" s="20">
        <v>840000</v>
      </c>
      <c r="C112" s="21">
        <v>3.8040400000000002E-2</v>
      </c>
      <c r="D112" s="22">
        <v>2</v>
      </c>
      <c r="E112" s="29">
        <f>(B112-$B$5)/($B$4-$B$5)</f>
        <v>0.83998399839983995</v>
      </c>
      <c r="F112" s="30">
        <f>(C112-$C$5)/($C$4-$C$5)</f>
        <v>0.79431015966304741</v>
      </c>
      <c r="G112" s="31">
        <f>(D112-$D$5)/($D$4-$D$5)</f>
        <v>0</v>
      </c>
      <c r="H112" s="29">
        <f>(B112-$B$6)/$B$7</f>
        <v>1.2757012272121016</v>
      </c>
      <c r="I112" s="30">
        <f>(C112-$C$6)/$C$7</f>
        <v>1.6997862058805007</v>
      </c>
      <c r="J112" s="31">
        <f>(D112-$D$6)/$D$7</f>
        <v>-1.2883781535701138</v>
      </c>
    </row>
    <row r="113" spans="1:10" x14ac:dyDescent="0.25">
      <c r="A113">
        <v>103</v>
      </c>
      <c r="B113" s="20">
        <v>850000</v>
      </c>
      <c r="C113" s="21">
        <v>3.2149999999999998E-2</v>
      </c>
      <c r="D113" s="22">
        <v>2</v>
      </c>
      <c r="E113" s="29">
        <f>(B113-$B$5)/($B$4-$B$5)</f>
        <v>0.84998499849984999</v>
      </c>
      <c r="F113" s="30">
        <f>(C113-$C$5)/($C$4-$C$5)</f>
        <v>0.67129805379662044</v>
      </c>
      <c r="G113" s="31">
        <f>(D113-$D$5)/($D$4-$D$5)</f>
        <v>0</v>
      </c>
      <c r="H113" s="29">
        <f>(B113-$B$6)/$B$7</f>
        <v>1.306693855414617</v>
      </c>
      <c r="I113" s="30">
        <f>(C113-$C$6)/$C$7</f>
        <v>1.2604268946094772</v>
      </c>
      <c r="J113" s="31">
        <f>(D113-$D$6)/$D$7</f>
        <v>-1.2883781535701138</v>
      </c>
    </row>
    <row r="114" spans="1:10" x14ac:dyDescent="0.25">
      <c r="A114">
        <v>104</v>
      </c>
      <c r="B114" s="20">
        <v>860000</v>
      </c>
      <c r="C114" s="21">
        <v>3.2186199999999998E-2</v>
      </c>
      <c r="D114" s="22">
        <v>2</v>
      </c>
      <c r="E114" s="29">
        <f>(B114-$B$5)/($B$4-$B$5)</f>
        <v>0.85998599859986002</v>
      </c>
      <c r="F114" s="30">
        <f>(C114-$C$5)/($C$4-$C$5)</f>
        <v>0.67205403611231451</v>
      </c>
      <c r="G114" s="31">
        <f>(D114-$D$5)/($D$4-$D$5)</f>
        <v>0</v>
      </c>
      <c r="H114" s="29">
        <f>(B114-$B$6)/$B$7</f>
        <v>1.3376864836171327</v>
      </c>
      <c r="I114" s="30">
        <f>(C114-$C$6)/$C$7</f>
        <v>1.2631270180421832</v>
      </c>
      <c r="J114" s="31">
        <f>(D114-$D$6)/$D$7</f>
        <v>-1.2883781535701138</v>
      </c>
    </row>
    <row r="115" spans="1:10" x14ac:dyDescent="0.25">
      <c r="A115">
        <v>105</v>
      </c>
      <c r="B115" s="20">
        <v>870000</v>
      </c>
      <c r="C115" s="21">
        <v>3.5486200000000002E-2</v>
      </c>
      <c r="D115" s="22">
        <v>2</v>
      </c>
      <c r="E115" s="29">
        <f>(B115-$B$5)/($B$4-$B$5)</f>
        <v>0.86998699869986995</v>
      </c>
      <c r="F115" s="30">
        <f>(C115-$C$5)/($C$4-$C$5)</f>
        <v>0.74096955107890583</v>
      </c>
      <c r="G115" s="31">
        <f>(D115-$D$5)/($D$4-$D$5)</f>
        <v>0</v>
      </c>
      <c r="H115" s="29">
        <f>(B115-$B$6)/$B$7</f>
        <v>1.3686791118196482</v>
      </c>
      <c r="I115" s="30">
        <f>(C115-$C$6)/$C$7</f>
        <v>1.5092708668800172</v>
      </c>
      <c r="J115" s="31">
        <f>(D115-$D$6)/$D$7</f>
        <v>-1.2883781535701138</v>
      </c>
    </row>
    <row r="116" spans="1:10" x14ac:dyDescent="0.25">
      <c r="A116">
        <v>106</v>
      </c>
      <c r="B116" s="20">
        <v>880000</v>
      </c>
      <c r="C116" s="21">
        <v>3.7902900000000003E-2</v>
      </c>
      <c r="D116" s="22">
        <v>2</v>
      </c>
      <c r="E116" s="29">
        <f>(B116-$B$5)/($B$4-$B$5)</f>
        <v>0.87998799879987999</v>
      </c>
      <c r="F116" s="30">
        <f>(C116-$C$5)/($C$4-$C$5)</f>
        <v>0.79143867987277283</v>
      </c>
      <c r="G116" s="31">
        <f>(D116-$D$5)/($D$4-$D$5)</f>
        <v>0</v>
      </c>
      <c r="H116" s="29">
        <f>(B116-$B$6)/$B$7</f>
        <v>1.3996717400221637</v>
      </c>
      <c r="I116" s="30">
        <f>(C116-$C$6)/$C$7</f>
        <v>1.6895302121789244</v>
      </c>
      <c r="J116" s="31">
        <f>(D116-$D$6)/$D$7</f>
        <v>-1.2883781535701138</v>
      </c>
    </row>
    <row r="117" spans="1:10" x14ac:dyDescent="0.25">
      <c r="A117">
        <v>107</v>
      </c>
      <c r="B117" s="20">
        <v>890000</v>
      </c>
      <c r="C117" s="21">
        <v>3.3563200000000001E-2</v>
      </c>
      <c r="D117" s="22">
        <v>2</v>
      </c>
      <c r="E117" s="29">
        <f>(B117-$B$5)/($B$4-$B$5)</f>
        <v>0.88998899889989003</v>
      </c>
      <c r="F117" s="30">
        <f>(C117-$C$5)/($C$4-$C$5)</f>
        <v>0.70081060099382853</v>
      </c>
      <c r="G117" s="31">
        <f>(D117-$D$5)/($D$4-$D$5)</f>
        <v>0</v>
      </c>
      <c r="H117" s="29">
        <f>(B117-$B$6)/$B$7</f>
        <v>1.4306643682246791</v>
      </c>
      <c r="I117" s="30">
        <f>(C117-$C$6)/$C$7</f>
        <v>1.3658361331481523</v>
      </c>
      <c r="J117" s="31">
        <f>(D117-$D$6)/$D$7</f>
        <v>-1.2883781535701138</v>
      </c>
    </row>
    <row r="118" spans="1:10" x14ac:dyDescent="0.25">
      <c r="A118">
        <v>108</v>
      </c>
      <c r="B118" s="20">
        <v>900000</v>
      </c>
      <c r="C118" s="21">
        <v>3.3963300000000002E-2</v>
      </c>
      <c r="D118" s="22">
        <v>2</v>
      </c>
      <c r="E118" s="29">
        <f>(B118-$B$5)/($B$4-$B$5)</f>
        <v>0.89998999899989995</v>
      </c>
      <c r="F118" s="30">
        <f>(C118-$C$5)/($C$4-$C$5)</f>
        <v>0.7091660850962932</v>
      </c>
      <c r="G118" s="31">
        <f>(D118-$D$5)/($D$4-$D$5)</f>
        <v>0</v>
      </c>
      <c r="H118" s="29">
        <f>(B118-$B$6)/$B$7</f>
        <v>1.4616569964271946</v>
      </c>
      <c r="I118" s="30">
        <f>(C118-$C$6)/$C$7</f>
        <v>1.395679210093612</v>
      </c>
      <c r="J118" s="31">
        <f>(D118-$D$6)/$D$7</f>
        <v>-1.2883781535701138</v>
      </c>
    </row>
    <row r="119" spans="1:10" x14ac:dyDescent="0.25">
      <c r="A119">
        <v>109</v>
      </c>
      <c r="B119" s="20">
        <v>910000</v>
      </c>
      <c r="C119" s="21">
        <v>4.0056399999999999E-2</v>
      </c>
      <c r="D119" s="22">
        <v>2</v>
      </c>
      <c r="E119" s="29">
        <f>(B119-$B$5)/($B$4-$B$5)</f>
        <v>0.90999099909990999</v>
      </c>
      <c r="F119" s="30">
        <f>(C119-$C$5)/($C$4-$C$5)</f>
        <v>0.8364112742608194</v>
      </c>
      <c r="G119" s="31">
        <f>(D119-$D$5)/($D$4-$D$5)</f>
        <v>0</v>
      </c>
      <c r="H119" s="29">
        <f>(B119-$B$6)/$B$7</f>
        <v>1.4926496246297103</v>
      </c>
      <c r="I119" s="30">
        <f>(C119-$C$6)/$C$7</f>
        <v>1.8501577208068862</v>
      </c>
      <c r="J119" s="31">
        <f>(D119-$D$6)/$D$7</f>
        <v>-1.2883781535701138</v>
      </c>
    </row>
    <row r="120" spans="1:10" x14ac:dyDescent="0.25">
      <c r="A120">
        <v>110</v>
      </c>
      <c r="B120" s="20">
        <v>920000</v>
      </c>
      <c r="C120" s="21">
        <v>4.7889800000000003E-2</v>
      </c>
      <c r="D120" s="22">
        <v>2</v>
      </c>
      <c r="E120" s="29">
        <f>(B120-$B$5)/($B$4-$B$5)</f>
        <v>0.91999199919992003</v>
      </c>
      <c r="F120" s="30">
        <f>(C120-$C$5)/($C$4-$C$5)</f>
        <v>1</v>
      </c>
      <c r="G120" s="31">
        <f>(D120-$D$5)/($D$4-$D$5)</f>
        <v>0</v>
      </c>
      <c r="H120" s="29">
        <f>(B120-$B$6)/$B$7</f>
        <v>1.5236422528322258</v>
      </c>
      <c r="I120" s="30">
        <f>(C120-$C$6)/$C$7</f>
        <v>2.4344435467118224</v>
      </c>
      <c r="J120" s="31">
        <f>(D120-$D$6)/$D$7</f>
        <v>-1.2883781535701138</v>
      </c>
    </row>
    <row r="121" spans="1:10" x14ac:dyDescent="0.25">
      <c r="A121">
        <v>111</v>
      </c>
      <c r="B121" s="20">
        <v>930000</v>
      </c>
      <c r="C121" s="21">
        <v>3.5352099999999997E-2</v>
      </c>
      <c r="D121" s="22">
        <v>2</v>
      </c>
      <c r="E121" s="29">
        <f>(B121-$B$5)/($B$4-$B$5)</f>
        <v>0.92999299929992996</v>
      </c>
      <c r="F121" s="30">
        <f>(C121-$C$5)/($C$4-$C$5)</f>
        <v>0.73816907515253605</v>
      </c>
      <c r="G121" s="31">
        <f>(D121-$D$5)/($D$4-$D$5)</f>
        <v>0</v>
      </c>
      <c r="H121" s="29">
        <f>(B121-$B$6)/$B$7</f>
        <v>1.5546348810347412</v>
      </c>
      <c r="I121" s="30">
        <f>(C121-$C$6)/$C$7</f>
        <v>1.4992684759317887</v>
      </c>
      <c r="J121" s="31">
        <f>(D121-$D$6)/$D$7</f>
        <v>-1.2883781535701138</v>
      </c>
    </row>
    <row r="122" spans="1:10" x14ac:dyDescent="0.25">
      <c r="A122">
        <v>112</v>
      </c>
      <c r="B122" s="20">
        <v>940000</v>
      </c>
      <c r="C122" s="21">
        <v>3.80326E-2</v>
      </c>
      <c r="D122" s="22">
        <v>2</v>
      </c>
      <c r="E122" s="29">
        <f>(B122-$B$5)/($B$4-$B$5)</f>
        <v>0.93999399939993999</v>
      </c>
      <c r="F122" s="30">
        <f>(C122-$C$5)/($C$4-$C$5)</f>
        <v>0.79414726844585359</v>
      </c>
      <c r="G122" s="31">
        <f>(D122-$D$5)/($D$4-$D$5)</f>
        <v>0</v>
      </c>
      <c r="H122" s="29">
        <f>(B122-$B$6)/$B$7</f>
        <v>1.5856275092372567</v>
      </c>
      <c r="I122" s="30">
        <f>(C122-$C$6)/$C$7</f>
        <v>1.6992044113287019</v>
      </c>
      <c r="J122" s="31">
        <f>(D122-$D$6)/$D$7</f>
        <v>-1.2883781535701138</v>
      </c>
    </row>
    <row r="123" spans="1:10" x14ac:dyDescent="0.25">
      <c r="A123">
        <v>113</v>
      </c>
      <c r="B123" s="20">
        <v>950000</v>
      </c>
      <c r="C123" s="21">
        <v>4.3255500000000002E-2</v>
      </c>
      <c r="D123" s="22">
        <v>2</v>
      </c>
      <c r="E123" s="29">
        <f>(B123-$B$5)/($B$4-$B$5)</f>
        <v>0.94999499949995003</v>
      </c>
      <c r="F123" s="30">
        <f>(C123-$C$5)/($C$4-$C$5)</f>
        <v>0.90321964514858377</v>
      </c>
      <c r="G123" s="31">
        <f>(D123-$D$5)/($D$4-$D$5)</f>
        <v>0</v>
      </c>
      <c r="H123" s="29">
        <f>(B123-$B$6)/$B$7</f>
        <v>1.6166201374397722</v>
      </c>
      <c r="I123" s="30">
        <f>(C123-$C$6)/$C$7</f>
        <v>2.088775534993891</v>
      </c>
      <c r="J123" s="31">
        <f>(D123-$D$6)/$D$7</f>
        <v>-1.2883781535701138</v>
      </c>
    </row>
    <row r="124" spans="1:10" x14ac:dyDescent="0.25">
      <c r="A124">
        <v>114</v>
      </c>
      <c r="B124" s="20">
        <v>960000</v>
      </c>
      <c r="C124" s="21">
        <v>4.0954499999999998E-2</v>
      </c>
      <c r="D124" s="22">
        <v>2</v>
      </c>
      <c r="E124" s="29">
        <f>(B124-$B$5)/($B$4-$B$5)</f>
        <v>0.95999599959995996</v>
      </c>
      <c r="F124" s="30">
        <f>(C124-$C$5)/($C$4-$C$5)</f>
        <v>0.85516673607642413</v>
      </c>
      <c r="G124" s="31">
        <f>(D124-$D$5)/($D$4-$D$5)</f>
        <v>0</v>
      </c>
      <c r="H124" s="29">
        <f>(B124-$B$6)/$B$7</f>
        <v>1.6476127656422879</v>
      </c>
      <c r="I124" s="30">
        <f>(C124-$C$6)/$C$7</f>
        <v>1.9171461422133282</v>
      </c>
      <c r="J124" s="31">
        <f>(D124-$D$6)/$D$7</f>
        <v>-1.2883781535701138</v>
      </c>
    </row>
    <row r="125" spans="1:10" x14ac:dyDescent="0.25">
      <c r="A125">
        <v>115</v>
      </c>
      <c r="B125" s="20">
        <v>970000</v>
      </c>
      <c r="C125" s="21">
        <v>3.7034200000000003E-2</v>
      </c>
      <c r="D125" s="22">
        <v>2</v>
      </c>
      <c r="E125" s="29">
        <f>(B125-$B$5)/($B$4-$B$5)</f>
        <v>0.96999699969997</v>
      </c>
      <c r="F125" s="30">
        <f>(C125-$C$5)/($C$4-$C$5)</f>
        <v>0.77329719264505226</v>
      </c>
      <c r="G125" s="31">
        <f>(D125-$D$5)/($D$4-$D$5)</f>
        <v>0</v>
      </c>
      <c r="H125" s="29">
        <f>(B125-$B$6)/$B$7</f>
        <v>1.6786053938448036</v>
      </c>
      <c r="I125" s="30">
        <f>(C125-$C$6)/$C$7</f>
        <v>1.6247347086984922</v>
      </c>
      <c r="J125" s="31">
        <f>(D125-$D$6)/$D$7</f>
        <v>-1.2883781535701138</v>
      </c>
    </row>
    <row r="126" spans="1:10" x14ac:dyDescent="0.25">
      <c r="A126">
        <v>116</v>
      </c>
      <c r="B126" s="20">
        <v>980000</v>
      </c>
      <c r="C126" s="21">
        <v>3.66714E-2</v>
      </c>
      <c r="D126" s="22">
        <v>2</v>
      </c>
      <c r="E126" s="29">
        <f>(B126-$B$5)/($B$4-$B$5)</f>
        <v>0.97999799979998004</v>
      </c>
      <c r="F126" s="30">
        <f>(C126-$C$5)/($C$4-$C$5)</f>
        <v>0.76572066269660388</v>
      </c>
      <c r="G126" s="31">
        <f>(D126-$D$5)/($D$4-$D$5)</f>
        <v>0</v>
      </c>
      <c r="H126" s="29">
        <f>(B126-$B$6)/$B$7</f>
        <v>1.709598022047319</v>
      </c>
      <c r="I126" s="30">
        <f>(C126-$C$6)/$C$7</f>
        <v>1.5976738031353506</v>
      </c>
      <c r="J126" s="31">
        <f>(D126-$D$6)/$D$7</f>
        <v>-1.2883781535701138</v>
      </c>
    </row>
    <row r="127" spans="1:10" x14ac:dyDescent="0.25">
      <c r="A127">
        <v>117</v>
      </c>
      <c r="B127" s="20">
        <v>990000</v>
      </c>
      <c r="C127" s="21">
        <v>3.8406999999999997E-2</v>
      </c>
      <c r="D127" s="22">
        <v>2</v>
      </c>
      <c r="E127" s="29">
        <f>(B127-$B$5)/($B$4-$B$5)</f>
        <v>0.98999899989998996</v>
      </c>
      <c r="F127" s="30">
        <f>(C127-$C$5)/($C$4-$C$5)</f>
        <v>0.80196604687115403</v>
      </c>
      <c r="G127" s="31">
        <f>(D127-$D$5)/($D$4-$D$5)</f>
        <v>0</v>
      </c>
      <c r="H127" s="29">
        <f>(B127-$B$6)/$B$7</f>
        <v>1.7405906502498345</v>
      </c>
      <c r="I127" s="30">
        <f>(C127-$C$6)/$C$7</f>
        <v>1.7271305498150307</v>
      </c>
      <c r="J127" s="31">
        <f>(D127-$D$6)/$D$7</f>
        <v>-1.2883781535701138</v>
      </c>
    </row>
    <row r="128" spans="1:10" ht="15.75" thickBot="1" x14ac:dyDescent="0.3">
      <c r="A128">
        <v>118</v>
      </c>
      <c r="B128" s="23">
        <v>1000000</v>
      </c>
      <c r="C128" s="24">
        <v>4.2688499999999997E-2</v>
      </c>
      <c r="D128" s="25">
        <v>2</v>
      </c>
      <c r="E128" s="32">
        <f>(B128-$B$5)/($B$4-$B$5)</f>
        <v>1</v>
      </c>
      <c r="F128" s="33">
        <f>(C128-$C$5)/($C$4-$C$5)</f>
        <v>0.89137870666796026</v>
      </c>
      <c r="G128" s="34">
        <f>(D128-$D$5)/($D$4-$D$5)</f>
        <v>0</v>
      </c>
      <c r="H128" s="32">
        <f>(B128-$B$6)/$B$7</f>
        <v>1.77158327845235</v>
      </c>
      <c r="I128" s="33">
        <f>(C128-$C$6)/$C$7</f>
        <v>2.0464835464208444</v>
      </c>
      <c r="J128" s="34">
        <f>(D128-$D$6)/$D$7</f>
        <v>-1.2883781535701138</v>
      </c>
    </row>
  </sheetData>
  <autoFilter ref="A10:J10" xr:uid="{E1B2AFCE-00E6-4E12-8610-73E374BAE63F}">
    <sortState xmlns:xlrd2="http://schemas.microsoft.com/office/spreadsheetml/2017/richdata2" ref="A11:J128">
      <sortCondition ref="A10"/>
    </sortState>
  </autoFilter>
  <mergeCells count="3">
    <mergeCell ref="E9:G9"/>
    <mergeCell ref="B9:D9"/>
    <mergeCell ref="H9:J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topLeftCell="A10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K7" sqref="K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2020-04-10T10:19:42Z</dcterms:modified>
</cp:coreProperties>
</file>