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web\src\definitions\worktypes\"/>
    </mc:Choice>
  </mc:AlternateContent>
  <xr:revisionPtr revIDLastSave="0" documentId="10_ncr:8140008_{CB52CBF3-E018-483D-9986-209FD1A13265}" xr6:coauthVersionLast="33" xr6:coauthVersionMax="33" xr10:uidLastSave="{00000000-0000-0000-0000-000000000000}"/>
  <bookViews>
    <workbookView xWindow="0" yWindow="0" windowWidth="21570" windowHeight="6615"/>
  </bookViews>
  <sheets>
    <sheet name="work_type_statuses" sheetId="1" r:id="rId1"/>
  </sheets>
  <calcPr calcId="0"/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18" i="1"/>
  <c r="C19" i="1"/>
  <c r="C20" i="1"/>
  <c r="C21" i="1"/>
  <c r="C22" i="1"/>
  <c r="C23" i="1"/>
  <c r="C24" i="1"/>
  <c r="C25" i="1"/>
  <c r="C26" i="1"/>
  <c r="C27" i="1"/>
  <c r="C28" i="1"/>
  <c r="C18" i="1"/>
  <c r="E31" i="1"/>
  <c r="E32" i="1"/>
  <c r="E33" i="1"/>
  <c r="E34" i="1"/>
  <c r="E35" i="1"/>
  <c r="E36" i="1"/>
  <c r="E37" i="1"/>
  <c r="E38" i="1"/>
  <c r="E39" i="1"/>
  <c r="E40" i="1"/>
  <c r="E41" i="1"/>
  <c r="E42" i="1"/>
  <c r="E30" i="1"/>
  <c r="M3" i="1"/>
  <c r="M4" i="1"/>
  <c r="M5" i="1"/>
  <c r="M6" i="1"/>
  <c r="M7" i="1"/>
  <c r="M8" i="1"/>
  <c r="M9" i="1"/>
  <c r="M10" i="1"/>
  <c r="M11" i="1"/>
  <c r="M12" i="1"/>
  <c r="M13" i="1"/>
  <c r="M14" i="1"/>
  <c r="M2" i="1"/>
</calcChain>
</file>

<file path=xl/sharedStrings.xml><?xml version="1.0" encoding="utf-8"?>
<sst xmlns="http://schemas.openxmlformats.org/spreadsheetml/2006/main" count="139" uniqueCount="90">
  <si>
    <t>|</t>
  </si>
  <si>
    <t>||</t>
  </si>
  <si>
    <t>||__name_t</t>
  </si>
  <si>
    <t>||__description_t</t>
  </si>
  <si>
    <t>||__claimed_class</t>
  </si>
  <si>
    <t>||__unclaimed_class</t>
  </si>
  <si>
    <t>||__completed_by_anybody</t>
  </si>
  <si>
    <t>||__completed_by_ccu</t>
  </si>
  <si>
    <t>||__completed_db</t>
  </si>
  <si>
    <t>||__last_updated</t>
  </si>
  <si>
    <t>||__depreciated_date</t>
  </si>
  <si>
    <t>open</t>
  </si>
  <si>
    <t>open_unassigned</t>
  </si>
  <si>
    <t>status.open_unassigned</t>
  </si>
  <si>
    <t>open-unassigned-claimed</t>
  </si>
  <si>
    <t>open-unassigned-unclaimed</t>
  </si>
  <si>
    <t>null</t>
  </si>
  <si>
    <t>open_assigned</t>
  </si>
  <si>
    <t>status.open_assigned</t>
  </si>
  <si>
    <t>open-assigned-claimed</t>
  </si>
  <si>
    <t>open-assigned-unclaimed</t>
  </si>
  <si>
    <t>open_partially_completed</t>
  </si>
  <si>
    <t>status.open_partially_completed</t>
  </si>
  <si>
    <t>open-partially-completed-claimed</t>
  </si>
  <si>
    <t>open-partially-completed-unclaimed</t>
  </si>
  <si>
    <t>open_needs_follow_up</t>
  </si>
  <si>
    <t>status.open_needs_follow_up</t>
  </si>
  <si>
    <t>open-needs-follow-up-claimed</t>
  </si>
  <si>
    <t>open-needs-follow-up-unclaimed</t>
  </si>
  <si>
    <t>open_unresponsive</t>
  </si>
  <si>
    <t>status.open_unresponsive</t>
  </si>
  <si>
    <t>open-unresponsive-claimed</t>
  </si>
  <si>
    <t>open-unresponsive-unclaimed</t>
  </si>
  <si>
    <t>closed</t>
  </si>
  <si>
    <t>closed_completed</t>
  </si>
  <si>
    <t>status.closed_completed</t>
  </si>
  <si>
    <t>closed-completed-claimed</t>
  </si>
  <si>
    <t>closed-completed-unclaimed</t>
  </si>
  <si>
    <t>closed_incomplete</t>
  </si>
  <si>
    <t>status.closed_incomplete</t>
  </si>
  <si>
    <t>closed-incomplete-claimed</t>
  </si>
  <si>
    <t>closed-incomplete-unclaimed</t>
  </si>
  <si>
    <t>closed_out_of_scope</t>
  </si>
  <si>
    <t>status.closed_out_of_scope</t>
  </si>
  <si>
    <t>closed-out-of-scope-claimed</t>
  </si>
  <si>
    <t>closed-out-of-scope-unclaimed</t>
  </si>
  <si>
    <t>closed_done_by_others</t>
  </si>
  <si>
    <t>status.closed_done_by_others</t>
  </si>
  <si>
    <t>closed-done-by-others-claimed</t>
  </si>
  <si>
    <t>closed-done-by-others-unclaimed</t>
  </si>
  <si>
    <t>closed_no_help_wanted</t>
  </si>
  <si>
    <t>status.closed_no_help_wanted</t>
  </si>
  <si>
    <t>closed-no-help-wanted-claimed</t>
  </si>
  <si>
    <t>closed-no-help-wanted-unclaimed</t>
  </si>
  <si>
    <t>closed_rejected</t>
  </si>
  <si>
    <t>status.closed_rejected</t>
  </si>
  <si>
    <t>closed-rejected-claimed</t>
  </si>
  <si>
    <t>closed-rejected-unclaimed</t>
  </si>
  <si>
    <t>closed_duplicate</t>
  </si>
  <si>
    <t>status.closed_duplicate</t>
  </si>
  <si>
    <t>closed-duplicate-claimed</t>
  </si>
  <si>
    <t>closed-duplicate-unclaimed</t>
  </si>
  <si>
    <t>closed_marked_for_deletion</t>
  </si>
  <si>
    <t>status.closed_marked_for_deletion</t>
  </si>
  <si>
    <t>closed-marked-for-deletion-claimed</t>
  </si>
  <si>
    <t>closed-marked-for-deletion-unclaimed</t>
  </si>
  <si>
    <t>Open, unassigned</t>
  </si>
  <si>
    <t>Closed, done by others</t>
  </si>
  <si>
    <t>Closed, incomplete</t>
  </si>
  <si>
    <t>Closed, rejected</t>
  </si>
  <si>
    <t>Open, needs follow-up</t>
  </si>
  <si>
    <t>Open, assigned</t>
  </si>
  <si>
    <t>Closed, completed</t>
  </si>
  <si>
    <t>Open, partially completed</t>
  </si>
  <si>
    <t>Closed, no help wanted</t>
  </si>
  <si>
    <t>Closed, duplicate</t>
  </si>
  <si>
    <t>Closed, out of scope</t>
  </si>
  <si>
    <t>statusDescription.open_unassigned</t>
  </si>
  <si>
    <t>statusDescription.open_assigned</t>
  </si>
  <si>
    <t>statusDescription.open_partially_completed</t>
  </si>
  <si>
    <t>statusDescription.open_needs_follow_up</t>
  </si>
  <si>
    <t>statusDescription.open_unresponsive</t>
  </si>
  <si>
    <t>statusDescription.closed_completed</t>
  </si>
  <si>
    <t>statusDescription.closed_incomplete</t>
  </si>
  <si>
    <t>statusDescription.closed_out_of_scope</t>
  </si>
  <si>
    <t>statusDescription.closed_done_by_others</t>
  </si>
  <si>
    <t>statusDescription.closed_no_help_wanted</t>
  </si>
  <si>
    <t>statusDescription.closed_rejected</t>
  </si>
  <si>
    <t>statusDescription.closed_duplicate</t>
  </si>
  <si>
    <t>statusDescription.closed_marked_for_deletion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</si>
</sst>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A16" workbookViewId="0">
      <selection activeCell="E18" sqref="E18:E28"/>
    </sheetView>
  </sheetViews>
  <sheetFormatPr defaultRowHeight="15" x14ac:dyDescent="0.25"/>
  <cols>
    <col min="2" max="2" width="27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25">
      <c r="A2" t="s">
        <v>11</v>
      </c>
      <c r="B2" t="s">
        <v>12</v>
      </c>
      <c r="C2" t="s">
        <v>13</v>
      </c>
      <c r="D2" t="s">
        <v>77</v>
      </c>
      <c r="E2" t="s">
        <v>14</v>
      </c>
      <c r="F2" t="s">
        <v>15</v>
      </c>
      <c r="G2">
        <v>0</v>
      </c>
      <c r="H2">
        <v>0</v>
      </c>
      <c r="I2">
        <v>0</v>
      </c>
      <c r="J2" s="1">
        <v>43137</v>
      </c>
      <c r="K2" t="s">
        <v>16</v>
      </c>
      <c r="M2" t="str">
        <f>"  ('"&amp;A2&amp;"', '"&amp;B2&amp;"', '"&amp;C2&amp;"', '"&amp;D2&amp;"', '"&amp;E2&amp;"', '"&amp;F2&amp;"', "&amp;TEXT(G2,"0.00")&amp;", "&amp;TEXT(H2,"0.00")&amp;", "&amp;TEXT(I2,"0.00")&amp;", '"&amp;TEXT(J2,"YYYY-MM-DD")&amp;"', NULL),"</f>
        <v xml:space="preserve">  ('open', 'open_unassigned', 'status.open_unassigned', 'statusDescription.open_unassigned', 'open-unassigned-claimed', 'open-unassigned-unclaimed', 0.00, 0.00, 0.00, '2018-02-06', NULL),</v>
      </c>
    </row>
    <row r="3" spans="1:13" x14ac:dyDescent="0.25">
      <c r="A3" t="s">
        <v>11</v>
      </c>
      <c r="B3" t="s">
        <v>17</v>
      </c>
      <c r="C3" t="s">
        <v>18</v>
      </c>
      <c r="D3" t="s">
        <v>78</v>
      </c>
      <c r="E3" t="s">
        <v>19</v>
      </c>
      <c r="F3" t="s">
        <v>20</v>
      </c>
      <c r="G3">
        <v>0.25</v>
      </c>
      <c r="H3">
        <v>0.25</v>
      </c>
      <c r="I3">
        <v>0.25</v>
      </c>
      <c r="J3" s="1">
        <v>43137</v>
      </c>
      <c r="K3" t="s">
        <v>16</v>
      </c>
      <c r="M3" t="str">
        <f t="shared" ref="M3:M14" si="0">"  ('"&amp;A3&amp;"', '"&amp;B3&amp;"', '"&amp;C3&amp;"', '"&amp;D3&amp;"', '"&amp;E3&amp;"', '"&amp;F3&amp;"', "&amp;TEXT(G3,"0.00")&amp;", "&amp;TEXT(H3,"0.00")&amp;", "&amp;TEXT(I3,"0.00")&amp;", '"&amp;TEXT(J3,"YYYY-MM-DD")&amp;"', NULL),"</f>
        <v xml:space="preserve">  ('open', 'open_assigned', 'status.open_assigned', 'statusDescription.open_assigned', 'open-assigned-claimed', 'open-assigned-unclaimed', 0.25, 0.25, 0.25, '2018-02-06', NULL),</v>
      </c>
    </row>
    <row r="4" spans="1:13" x14ac:dyDescent="0.25">
      <c r="A4" t="s">
        <v>11</v>
      </c>
      <c r="B4" t="s">
        <v>21</v>
      </c>
      <c r="C4" t="s">
        <v>22</v>
      </c>
      <c r="D4" t="s">
        <v>79</v>
      </c>
      <c r="E4" t="s">
        <v>23</v>
      </c>
      <c r="F4" t="s">
        <v>24</v>
      </c>
      <c r="G4">
        <v>0.5</v>
      </c>
      <c r="H4">
        <v>0.5</v>
      </c>
      <c r="I4">
        <v>0.5</v>
      </c>
      <c r="J4" s="1">
        <v>43137</v>
      </c>
      <c r="K4" t="s">
        <v>16</v>
      </c>
      <c r="M4" t="str">
        <f t="shared" si="0"/>
        <v xml:space="preserve">  ('open', 'open_partially_completed', 'status.open_partially_completed', 'statusDescription.open_partially_completed', 'open-partially-completed-claimed', 'open-partially-completed-unclaimed', 0.50, 0.50, 0.50, '2018-02-06', NULL),</v>
      </c>
    </row>
    <row r="5" spans="1:13" x14ac:dyDescent="0.25">
      <c r="A5" t="s">
        <v>11</v>
      </c>
      <c r="B5" t="s">
        <v>25</v>
      </c>
      <c r="C5" t="s">
        <v>26</v>
      </c>
      <c r="D5" t="s">
        <v>80</v>
      </c>
      <c r="E5" t="s">
        <v>27</v>
      </c>
      <c r="F5" t="s">
        <v>28</v>
      </c>
      <c r="G5">
        <v>0.5</v>
      </c>
      <c r="H5">
        <v>0.5</v>
      </c>
      <c r="I5">
        <v>0.5</v>
      </c>
      <c r="J5" s="1">
        <v>43137</v>
      </c>
      <c r="K5" t="s">
        <v>16</v>
      </c>
      <c r="M5" t="str">
        <f t="shared" si="0"/>
        <v xml:space="preserve">  ('open', 'open_needs_follow_up', 'status.open_needs_follow_up', 'statusDescription.open_needs_follow_up', 'open-needs-follow-up-claimed', 'open-needs-follow-up-unclaimed', 0.50, 0.50, 0.50, '2018-02-06', NULL),</v>
      </c>
    </row>
    <row r="6" spans="1:13" x14ac:dyDescent="0.25">
      <c r="A6" t="s">
        <v>11</v>
      </c>
      <c r="B6" t="s">
        <v>29</v>
      </c>
      <c r="C6" t="s">
        <v>30</v>
      </c>
      <c r="D6" t="s">
        <v>81</v>
      </c>
      <c r="E6" t="s">
        <v>31</v>
      </c>
      <c r="F6" t="s">
        <v>32</v>
      </c>
      <c r="G6">
        <v>0.1</v>
      </c>
      <c r="H6">
        <v>0</v>
      </c>
      <c r="I6">
        <v>0.1</v>
      </c>
      <c r="J6" s="1">
        <v>43137</v>
      </c>
      <c r="K6" t="s">
        <v>16</v>
      </c>
      <c r="M6" t="str">
        <f t="shared" si="0"/>
        <v xml:space="preserve">  ('open', 'open_unresponsive', 'status.open_unresponsive', 'statusDescription.open_unresponsive', 'open-unresponsive-claimed', 'open-unresponsive-unclaimed', 0.10, 0.00, 0.10, '2018-02-06', NULL),</v>
      </c>
    </row>
    <row r="7" spans="1:13" x14ac:dyDescent="0.25">
      <c r="A7" t="s">
        <v>33</v>
      </c>
      <c r="B7" t="s">
        <v>34</v>
      </c>
      <c r="C7" t="s">
        <v>35</v>
      </c>
      <c r="D7" t="s">
        <v>82</v>
      </c>
      <c r="E7" t="s">
        <v>36</v>
      </c>
      <c r="F7" t="s">
        <v>37</v>
      </c>
      <c r="G7">
        <v>1</v>
      </c>
      <c r="H7">
        <v>1</v>
      </c>
      <c r="I7">
        <v>1</v>
      </c>
      <c r="J7" s="1">
        <v>43137</v>
      </c>
      <c r="K7" t="s">
        <v>16</v>
      </c>
      <c r="M7" t="str">
        <f t="shared" si="0"/>
        <v xml:space="preserve">  ('closed', 'closed_completed', 'status.closed_completed', 'statusDescription.closed_completed', 'closed-completed-claimed', 'closed-completed-unclaimed', 1.00, 1.00, 1.00, '2018-02-06', NULL),</v>
      </c>
    </row>
    <row r="8" spans="1:13" x14ac:dyDescent="0.25">
      <c r="A8" t="s">
        <v>33</v>
      </c>
      <c r="B8" t="s">
        <v>38</v>
      </c>
      <c r="C8" t="s">
        <v>39</v>
      </c>
      <c r="D8" t="s">
        <v>83</v>
      </c>
      <c r="E8" t="s">
        <v>40</v>
      </c>
      <c r="F8" t="s">
        <v>41</v>
      </c>
      <c r="G8">
        <v>0.75</v>
      </c>
      <c r="H8">
        <v>0.75</v>
      </c>
      <c r="I8">
        <v>0.75</v>
      </c>
      <c r="J8" s="1">
        <v>43137</v>
      </c>
      <c r="K8" t="s">
        <v>16</v>
      </c>
      <c r="M8" t="str">
        <f t="shared" si="0"/>
        <v xml:space="preserve">  ('closed', 'closed_incomplete', 'status.closed_incomplete', 'statusDescription.closed_incomplete', 'closed-incomplete-claimed', 'closed-incomplete-unclaimed', 0.75, 0.75, 0.75, '2018-02-06', NULL),</v>
      </c>
    </row>
    <row r="9" spans="1:13" x14ac:dyDescent="0.25">
      <c r="A9" t="s">
        <v>33</v>
      </c>
      <c r="B9" t="s">
        <v>42</v>
      </c>
      <c r="C9" t="s">
        <v>43</v>
      </c>
      <c r="D9" t="s">
        <v>84</v>
      </c>
      <c r="E9" t="s">
        <v>44</v>
      </c>
      <c r="F9" t="s">
        <v>45</v>
      </c>
      <c r="G9">
        <v>0.25</v>
      </c>
      <c r="H9">
        <v>0</v>
      </c>
      <c r="I9">
        <v>0.25</v>
      </c>
      <c r="J9" s="1">
        <v>43137</v>
      </c>
      <c r="K9" t="s">
        <v>16</v>
      </c>
      <c r="M9" t="str">
        <f t="shared" si="0"/>
        <v xml:space="preserve">  ('closed', 'closed_out_of_scope', 'status.closed_out_of_scope', 'statusDescription.closed_out_of_scope', 'closed-out-of-scope-claimed', 'closed-out-of-scope-unclaimed', 0.25, 0.00, 0.25, '2018-02-06', NULL),</v>
      </c>
    </row>
    <row r="10" spans="1:13" x14ac:dyDescent="0.25">
      <c r="A10" t="s">
        <v>33</v>
      </c>
      <c r="B10" t="s">
        <v>46</v>
      </c>
      <c r="C10" t="s">
        <v>47</v>
      </c>
      <c r="D10" t="s">
        <v>85</v>
      </c>
      <c r="E10" t="s">
        <v>48</v>
      </c>
      <c r="F10" t="s">
        <v>49</v>
      </c>
      <c r="G10">
        <v>1</v>
      </c>
      <c r="H10">
        <v>0</v>
      </c>
      <c r="I10">
        <v>1</v>
      </c>
      <c r="J10" s="1">
        <v>43137</v>
      </c>
      <c r="K10" t="s">
        <v>16</v>
      </c>
      <c r="M10" t="str">
        <f t="shared" si="0"/>
        <v xml:space="preserve">  ('closed', 'closed_done_by_others', 'status.closed_done_by_others', 'statusDescription.closed_done_by_others', 'closed-done-by-others-claimed', 'closed-done-by-others-unclaimed', 1.00, 0.00, 1.00, '2018-02-06', NULL),</v>
      </c>
    </row>
    <row r="11" spans="1:13" x14ac:dyDescent="0.25">
      <c r="A11" t="s">
        <v>33</v>
      </c>
      <c r="B11" t="s">
        <v>50</v>
      </c>
      <c r="C11" t="s">
        <v>51</v>
      </c>
      <c r="D11" t="s">
        <v>86</v>
      </c>
      <c r="E11" t="s">
        <v>52</v>
      </c>
      <c r="F11" t="s">
        <v>53</v>
      </c>
      <c r="G11">
        <v>1</v>
      </c>
      <c r="H11">
        <v>0</v>
      </c>
      <c r="I11">
        <v>1</v>
      </c>
      <c r="J11" s="1">
        <v>43137</v>
      </c>
      <c r="K11" t="s">
        <v>16</v>
      </c>
      <c r="M11" t="str">
        <f t="shared" si="0"/>
        <v xml:space="preserve">  ('closed', 'closed_no_help_wanted', 'status.closed_no_help_wanted', 'statusDescription.closed_no_help_wanted', 'closed-no-help-wanted-claimed', 'closed-no-help-wanted-unclaimed', 1.00, 0.00, 1.00, '2018-02-06', NULL),</v>
      </c>
    </row>
    <row r="12" spans="1:13" x14ac:dyDescent="0.25">
      <c r="A12" t="s">
        <v>33</v>
      </c>
      <c r="B12" t="s">
        <v>54</v>
      </c>
      <c r="C12" t="s">
        <v>55</v>
      </c>
      <c r="D12" t="s">
        <v>87</v>
      </c>
      <c r="E12" t="s">
        <v>56</v>
      </c>
      <c r="F12" t="s">
        <v>57</v>
      </c>
      <c r="G12">
        <v>0.25</v>
      </c>
      <c r="H12">
        <v>0</v>
      </c>
      <c r="I12">
        <v>0.25</v>
      </c>
      <c r="J12" s="1">
        <v>43137</v>
      </c>
      <c r="K12" t="s">
        <v>16</v>
      </c>
      <c r="M12" t="str">
        <f t="shared" si="0"/>
        <v xml:space="preserve">  ('closed', 'closed_rejected', 'status.closed_rejected', 'statusDescription.closed_rejected', 'closed-rejected-claimed', 'closed-rejected-unclaimed', 0.25, 0.00, 0.25, '2018-02-06', NULL),</v>
      </c>
    </row>
    <row r="13" spans="1:13" x14ac:dyDescent="0.25">
      <c r="A13" t="s">
        <v>33</v>
      </c>
      <c r="B13" t="s">
        <v>58</v>
      </c>
      <c r="C13" t="s">
        <v>59</v>
      </c>
      <c r="D13" t="s">
        <v>88</v>
      </c>
      <c r="E13" t="s">
        <v>60</v>
      </c>
      <c r="F13" t="s">
        <v>61</v>
      </c>
      <c r="G13">
        <v>0</v>
      </c>
      <c r="H13">
        <v>0</v>
      </c>
      <c r="I13">
        <v>1</v>
      </c>
      <c r="J13" s="1">
        <v>43137</v>
      </c>
      <c r="K13" t="s">
        <v>16</v>
      </c>
      <c r="M13" t="str">
        <f t="shared" si="0"/>
        <v xml:space="preserve">  ('closed', 'closed_duplicate', 'status.closed_duplicate', 'statusDescription.closed_duplicate', 'closed-duplicate-claimed', 'closed-duplicate-unclaimed', 0.00, 0.00, 1.00, '2018-02-06', NULL),</v>
      </c>
    </row>
    <row r="14" spans="1:13" x14ac:dyDescent="0.25">
      <c r="A14" t="s">
        <v>33</v>
      </c>
      <c r="B14" t="s">
        <v>62</v>
      </c>
      <c r="C14" t="s">
        <v>63</v>
      </c>
      <c r="D14" t="s">
        <v>89</v>
      </c>
      <c r="E14" t="s">
        <v>64</v>
      </c>
      <c r="F14" t="s">
        <v>65</v>
      </c>
      <c r="G14">
        <v>0</v>
      </c>
      <c r="H14">
        <v>0</v>
      </c>
      <c r="I14">
        <v>0</v>
      </c>
      <c r="J14" s="1">
        <v>43137</v>
      </c>
      <c r="K14" t="s">
        <v>16</v>
      </c>
      <c r="M14" t="str">
        <f t="shared" si="0"/>
        <v xml:space="preserve">  ('closed', 'closed_marked_for_deletion', 'status.closed_marked_for_deletion', 'statusDescription.closed_marked_for_deletion', 'closed-marked-for-deletion-claimed', 'closed-marked-for-deletion-unclaimed', 0.00, 0.00, 0.00, '2018-02-06', NULL),</v>
      </c>
    </row>
    <row r="18" spans="1:5" x14ac:dyDescent="0.25">
      <c r="A18">
        <v>1</v>
      </c>
      <c r="B18" t="s">
        <v>66</v>
      </c>
      <c r="C18" t="str">
        <f>VLOOKUP(A18,$A$30:$B$42,2,FALSE)</f>
        <v>open_unassigned</v>
      </c>
      <c r="E18" t="str">
        <f>"UPDATE public.core_worksites SET status_key = '"&amp;C18&amp;"' WHERE status = '"&amp;B18&amp;"';"</f>
        <v>UPDATE public.core_worksites SET status_key = 'open_unassigned' WHERE status = 'Open, unassigned';</v>
      </c>
    </row>
    <row r="19" spans="1:5" x14ac:dyDescent="0.25">
      <c r="A19">
        <v>3</v>
      </c>
      <c r="B19" t="s">
        <v>73</v>
      </c>
      <c r="C19" t="str">
        <f t="shared" ref="C19:C28" si="1">VLOOKUP(A19,$A$30:$B$42,2,FALSE)</f>
        <v>open_partially_completed</v>
      </c>
      <c r="E19" t="str">
        <f t="shared" ref="E19:E28" si="2">"UPDATE public.core_worksites SET status_key = '"&amp;C19&amp;"' WHERE status = '"&amp;B19&amp;"';"</f>
        <v>UPDATE public.core_worksites SET status_key = 'open_partially_completed' WHERE status = 'Open, partially completed';</v>
      </c>
    </row>
    <row r="20" spans="1:5" x14ac:dyDescent="0.25">
      <c r="A20">
        <v>4</v>
      </c>
      <c r="B20" t="s">
        <v>70</v>
      </c>
      <c r="C20" t="str">
        <f t="shared" si="1"/>
        <v>open_needs_follow_up</v>
      </c>
      <c r="E20" t="str">
        <f t="shared" si="2"/>
        <v>UPDATE public.core_worksites SET status_key = 'open_needs_follow_up' WHERE status = 'Open, needs follow-up';</v>
      </c>
    </row>
    <row r="21" spans="1:5" x14ac:dyDescent="0.25">
      <c r="A21">
        <v>2</v>
      </c>
      <c r="B21" t="s">
        <v>71</v>
      </c>
      <c r="C21" t="str">
        <f t="shared" si="1"/>
        <v>open_assigned</v>
      </c>
      <c r="E21" t="str">
        <f t="shared" si="2"/>
        <v>UPDATE public.core_worksites SET status_key = 'open_assigned' WHERE status = 'Open, assigned';</v>
      </c>
    </row>
    <row r="22" spans="1:5" x14ac:dyDescent="0.25">
      <c r="A22">
        <v>11</v>
      </c>
      <c r="B22" t="s">
        <v>69</v>
      </c>
      <c r="C22" t="str">
        <f t="shared" si="1"/>
        <v>closed_rejected</v>
      </c>
      <c r="E22" t="str">
        <f t="shared" si="2"/>
        <v>UPDATE public.core_worksites SET status_key = 'closed_rejected' WHERE status = 'Closed, rejected';</v>
      </c>
    </row>
    <row r="23" spans="1:5" x14ac:dyDescent="0.25">
      <c r="A23">
        <v>8</v>
      </c>
      <c r="B23" t="s">
        <v>76</v>
      </c>
      <c r="C23" t="str">
        <f t="shared" si="1"/>
        <v>closed_out_of_scope</v>
      </c>
      <c r="E23" t="str">
        <f t="shared" si="2"/>
        <v>UPDATE public.core_worksites SET status_key = 'closed_out_of_scope' WHERE status = 'Closed, out of scope';</v>
      </c>
    </row>
    <row r="24" spans="1:5" x14ac:dyDescent="0.25">
      <c r="A24">
        <v>10</v>
      </c>
      <c r="B24" t="s">
        <v>74</v>
      </c>
      <c r="C24" t="str">
        <f t="shared" si="1"/>
        <v>closed_no_help_wanted</v>
      </c>
      <c r="E24" t="str">
        <f t="shared" si="2"/>
        <v>UPDATE public.core_worksites SET status_key = 'closed_no_help_wanted' WHERE status = 'Closed, no help wanted';</v>
      </c>
    </row>
    <row r="25" spans="1:5" x14ac:dyDescent="0.25">
      <c r="A25">
        <v>7</v>
      </c>
      <c r="B25" t="s">
        <v>68</v>
      </c>
      <c r="C25" t="str">
        <f t="shared" si="1"/>
        <v>closed_incomplete</v>
      </c>
      <c r="E25" t="str">
        <f t="shared" si="2"/>
        <v>UPDATE public.core_worksites SET status_key = 'closed_incomplete' WHERE status = 'Closed, incomplete';</v>
      </c>
    </row>
    <row r="26" spans="1:5" x14ac:dyDescent="0.25">
      <c r="A26">
        <v>12</v>
      </c>
      <c r="B26" t="s">
        <v>75</v>
      </c>
      <c r="C26" t="str">
        <f t="shared" si="1"/>
        <v>closed_duplicate</v>
      </c>
      <c r="E26" t="str">
        <f t="shared" si="2"/>
        <v>UPDATE public.core_worksites SET status_key = 'closed_duplicate' WHERE status = 'Closed, duplicate';</v>
      </c>
    </row>
    <row r="27" spans="1:5" x14ac:dyDescent="0.25">
      <c r="A27">
        <v>9</v>
      </c>
      <c r="B27" t="s">
        <v>67</v>
      </c>
      <c r="C27" t="str">
        <f t="shared" si="1"/>
        <v>closed_done_by_others</v>
      </c>
      <c r="E27" t="str">
        <f t="shared" si="2"/>
        <v>UPDATE public.core_worksites SET status_key = 'closed_done_by_others' WHERE status = 'Closed, done by others';</v>
      </c>
    </row>
    <row r="28" spans="1:5" x14ac:dyDescent="0.25">
      <c r="A28">
        <v>6</v>
      </c>
      <c r="B28" t="s">
        <v>72</v>
      </c>
      <c r="C28" t="str">
        <f t="shared" si="1"/>
        <v>closed_completed</v>
      </c>
      <c r="E28" t="str">
        <f t="shared" si="2"/>
        <v>UPDATE public.core_worksites SET status_key = 'closed_completed' WHERE status = 'Closed, completed';</v>
      </c>
    </row>
    <row r="30" spans="1:5" x14ac:dyDescent="0.25">
      <c r="A30">
        <v>1</v>
      </c>
      <c r="B30" t="s">
        <v>12</v>
      </c>
      <c r="C30">
        <v>1</v>
      </c>
      <c r="D30" t="s">
        <v>12</v>
      </c>
      <c r="E30" t="str">
        <f>IF(AND(A30=C30,B30=D30),"","problem")</f>
        <v/>
      </c>
    </row>
    <row r="31" spans="1:5" x14ac:dyDescent="0.25">
      <c r="A31">
        <v>2</v>
      </c>
      <c r="B31" t="s">
        <v>17</v>
      </c>
      <c r="C31">
        <v>2</v>
      </c>
      <c r="D31" t="s">
        <v>17</v>
      </c>
      <c r="E31" t="str">
        <f t="shared" ref="E31:E42" si="3">IF(AND(A31=C31,B31=D31),"","problem")</f>
        <v/>
      </c>
    </row>
    <row r="32" spans="1:5" x14ac:dyDescent="0.25">
      <c r="A32">
        <v>3</v>
      </c>
      <c r="B32" t="s">
        <v>21</v>
      </c>
      <c r="C32">
        <v>3</v>
      </c>
      <c r="D32" t="s">
        <v>21</v>
      </c>
      <c r="E32" t="str">
        <f t="shared" si="3"/>
        <v/>
      </c>
    </row>
    <row r="33" spans="1:5" x14ac:dyDescent="0.25">
      <c r="A33">
        <v>4</v>
      </c>
      <c r="B33" t="s">
        <v>25</v>
      </c>
      <c r="C33">
        <v>4</v>
      </c>
      <c r="D33" t="s">
        <v>25</v>
      </c>
      <c r="E33" t="str">
        <f t="shared" si="3"/>
        <v/>
      </c>
    </row>
    <row r="34" spans="1:5" x14ac:dyDescent="0.25">
      <c r="A34">
        <v>5</v>
      </c>
      <c r="B34" t="s">
        <v>29</v>
      </c>
      <c r="C34">
        <v>5</v>
      </c>
      <c r="D34" t="s">
        <v>29</v>
      </c>
      <c r="E34" t="str">
        <f t="shared" si="3"/>
        <v/>
      </c>
    </row>
    <row r="35" spans="1:5" x14ac:dyDescent="0.25">
      <c r="A35">
        <v>6</v>
      </c>
      <c r="B35" t="s">
        <v>34</v>
      </c>
      <c r="C35">
        <v>6</v>
      </c>
      <c r="D35" t="s">
        <v>34</v>
      </c>
      <c r="E35" t="str">
        <f t="shared" si="3"/>
        <v/>
      </c>
    </row>
    <row r="36" spans="1:5" x14ac:dyDescent="0.25">
      <c r="A36">
        <v>7</v>
      </c>
      <c r="B36" t="s">
        <v>38</v>
      </c>
      <c r="C36">
        <v>7</v>
      </c>
      <c r="D36" t="s">
        <v>38</v>
      </c>
      <c r="E36" t="str">
        <f t="shared" si="3"/>
        <v/>
      </c>
    </row>
    <row r="37" spans="1:5" x14ac:dyDescent="0.25">
      <c r="A37">
        <v>8</v>
      </c>
      <c r="B37" t="s">
        <v>42</v>
      </c>
      <c r="C37">
        <v>8</v>
      </c>
      <c r="D37" t="s">
        <v>42</v>
      </c>
      <c r="E37" t="str">
        <f t="shared" si="3"/>
        <v/>
      </c>
    </row>
    <row r="38" spans="1:5" x14ac:dyDescent="0.25">
      <c r="A38">
        <v>9</v>
      </c>
      <c r="B38" t="s">
        <v>46</v>
      </c>
      <c r="C38">
        <v>9</v>
      </c>
      <c r="D38" t="s">
        <v>46</v>
      </c>
      <c r="E38" t="str">
        <f t="shared" si="3"/>
        <v/>
      </c>
    </row>
    <row r="39" spans="1:5" x14ac:dyDescent="0.25">
      <c r="A39">
        <v>10</v>
      </c>
      <c r="B39" t="s">
        <v>50</v>
      </c>
      <c r="C39">
        <v>10</v>
      </c>
      <c r="D39" t="s">
        <v>50</v>
      </c>
      <c r="E39" t="str">
        <f t="shared" si="3"/>
        <v/>
      </c>
    </row>
    <row r="40" spans="1:5" x14ac:dyDescent="0.25">
      <c r="A40">
        <v>11</v>
      </c>
      <c r="B40" t="s">
        <v>54</v>
      </c>
      <c r="C40">
        <v>11</v>
      </c>
      <c r="D40" t="s">
        <v>54</v>
      </c>
      <c r="E40" t="str">
        <f t="shared" si="3"/>
        <v/>
      </c>
    </row>
    <row r="41" spans="1:5" x14ac:dyDescent="0.25">
      <c r="A41">
        <v>12</v>
      </c>
      <c r="B41" t="s">
        <v>58</v>
      </c>
      <c r="C41">
        <v>12</v>
      </c>
      <c r="D41" t="s">
        <v>58</v>
      </c>
      <c r="E41" t="str">
        <f t="shared" si="3"/>
        <v/>
      </c>
    </row>
    <row r="42" spans="1:5" x14ac:dyDescent="0.25">
      <c r="A42">
        <v>13</v>
      </c>
      <c r="B42" t="s">
        <v>62</v>
      </c>
      <c r="C42">
        <v>13</v>
      </c>
      <c r="D42" t="s">
        <v>62</v>
      </c>
      <c r="E42" t="str">
        <f t="shared" si="3"/>
        <v/>
      </c>
    </row>
  </sheetData>
  <sortState ref="B18:B28">
    <sortCondition descending="1" ref="B18:B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work_type_statuses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2018-07-01T04:20:19Z</dcterms:created>
  <dcterms:modified xsi:type="dcterms:W3CDTF">2018-07-01T06:32:06Z</dcterms:modified>
</cp:coreProperties>
</file>