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ValladolidC\Desktop\"/>
    </mc:Choice>
  </mc:AlternateContent>
  <xr:revisionPtr revIDLastSave="0" documentId="13_ncr:1_{28E28EC3-0A17-4C54-B570-DB75FED13660}" xr6:coauthVersionLast="47" xr6:coauthVersionMax="47" xr10:uidLastSave="{00000000-0000-0000-0000-000000000000}"/>
  <bookViews>
    <workbookView xWindow="-108" yWindow="-108" windowWidth="23256" windowHeight="13896" xr2:uid="{7C6D14C4-19C1-483B-A7C8-6C852C6B6B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6" i="1"/>
  <c r="L6" i="1"/>
  <c r="R8" i="1"/>
  <c r="L21" i="1"/>
  <c r="N20" i="1"/>
  <c r="K21" i="1"/>
  <c r="P12" i="1"/>
  <c r="Q5" i="1"/>
  <c r="J31" i="1"/>
  <c r="K6" i="1"/>
  <c r="G6" i="1"/>
  <c r="G9" i="1" s="1"/>
  <c r="E28" i="1"/>
</calcChain>
</file>

<file path=xl/sharedStrings.xml><?xml version="1.0" encoding="utf-8"?>
<sst xmlns="http://schemas.openxmlformats.org/spreadsheetml/2006/main" count="33" uniqueCount="30">
  <si>
    <t>total</t>
  </si>
  <si>
    <t>8.49 pm</t>
  </si>
  <si>
    <t>Pasajes</t>
  </si>
  <si>
    <t>Jueves</t>
  </si>
  <si>
    <t>Viernes</t>
  </si>
  <si>
    <t>Domingo</t>
  </si>
  <si>
    <t>Lunes</t>
  </si>
  <si>
    <t>Compra Tottus</t>
  </si>
  <si>
    <t>Anticuchos</t>
  </si>
  <si>
    <t>Compra farmacia</t>
  </si>
  <si>
    <t>Almuerzo</t>
  </si>
  <si>
    <t>Compras Tottus</t>
  </si>
  <si>
    <t xml:space="preserve">Total </t>
  </si>
  <si>
    <t>1era Cuota</t>
  </si>
  <si>
    <t>Cargador</t>
  </si>
  <si>
    <t>Restante</t>
  </si>
  <si>
    <t>Celular</t>
  </si>
  <si>
    <t>Total</t>
  </si>
  <si>
    <t>Aprox. ya tienes 4 cuotas más pagadas</t>
  </si>
  <si>
    <t>Adicional</t>
  </si>
  <si>
    <t>H.M</t>
  </si>
  <si>
    <t>J.V</t>
  </si>
  <si>
    <t>M.V</t>
  </si>
  <si>
    <t>E.T</t>
  </si>
  <si>
    <t>Pagado</t>
  </si>
  <si>
    <t>Deuda (Celular + cargador)</t>
  </si>
  <si>
    <t>Actual monto deuda tarjeta</t>
  </si>
  <si>
    <t>O</t>
  </si>
  <si>
    <t>Pagar Actual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</si>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</sst>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FF26-EE92-45A8-AD17-20CA02F5D054}">
  <dimension ref="C2:R31"/>
  <sheetViews>
    <sheetView tabSelected="1" topLeftCell="D1" workbookViewId="0">
      <selection activeCell="M7" sqref="M7"/>
    </sheetView>
  </sheetViews>
  <sheetFormatPr baseColWidth="10" defaultRowHeight="14.4" x14ac:dyDescent="0.3"/>
  <cols>
    <col min="6" max="6" width="15" bestFit="1" customWidth="1"/>
    <col min="10" max="10" width="22.5546875" bestFit="1" customWidth="1"/>
    <col min="11" max="11" width="17.88671875" customWidth="1"/>
    <col min="15" max="15" width="22.5546875" bestFit="1" customWidth="1"/>
  </cols>
  <sheetData>
    <row r="2" spans="4:18" x14ac:dyDescent="0.3">
      <c r="J2" s="3" t="s">
        <v>16</v>
      </c>
      <c r="K2" s="3"/>
    </row>
    <row r="3" spans="4:18" x14ac:dyDescent="0.3">
      <c r="D3" t="s">
        <v>3</v>
      </c>
      <c r="E3" s="1">
        <v>45757</v>
      </c>
      <c r="F3" t="s">
        <v>2</v>
      </c>
      <c r="G3">
        <v>47</v>
      </c>
      <c r="J3" t="s">
        <v>12</v>
      </c>
      <c r="K3">
        <v>1000</v>
      </c>
      <c r="Q3" t="s">
        <v>0</v>
      </c>
      <c r="R3">
        <v>160.11000000000001</v>
      </c>
    </row>
    <row r="4" spans="4:18" x14ac:dyDescent="0.3">
      <c r="D4" t="s">
        <v>4</v>
      </c>
      <c r="E4" s="1">
        <v>45758</v>
      </c>
      <c r="F4" t="s">
        <v>9</v>
      </c>
      <c r="G4">
        <v>4.0599999999999996</v>
      </c>
      <c r="J4" t="s">
        <v>13</v>
      </c>
      <c r="K4">
        <v>160.11000000000001</v>
      </c>
    </row>
    <row r="5" spans="4:18" x14ac:dyDescent="0.3">
      <c r="D5" t="s">
        <v>4</v>
      </c>
      <c r="E5" s="1">
        <v>45758</v>
      </c>
      <c r="F5" t="s">
        <v>10</v>
      </c>
      <c r="G5">
        <v>12</v>
      </c>
      <c r="J5" t="s">
        <v>14</v>
      </c>
      <c r="K5">
        <v>99.9</v>
      </c>
      <c r="L5" t="s">
        <v>29</v>
      </c>
      <c r="Q5">
        <f>2882+99.9</f>
        <v>2981.9</v>
      </c>
    </row>
    <row r="6" spans="4:18" x14ac:dyDescent="0.3">
      <c r="D6" t="s">
        <v>5</v>
      </c>
      <c r="E6" s="1">
        <v>45760</v>
      </c>
      <c r="F6" t="s">
        <v>11</v>
      </c>
      <c r="G6">
        <f>64.5+9.9</f>
        <v>74.400000000000006</v>
      </c>
      <c r="J6" t="s">
        <v>15</v>
      </c>
      <c r="K6" s="2">
        <f>K3-K4-K5</f>
        <v>739.99</v>
      </c>
      <c r="L6">
        <f>307.78</f>
        <v>307.77999999999997</v>
      </c>
      <c r="M6">
        <f>K6-L6</f>
        <v>432.21000000000004</v>
      </c>
    </row>
    <row r="7" spans="4:18" x14ac:dyDescent="0.3">
      <c r="D7" t="s">
        <v>6</v>
      </c>
      <c r="E7" s="1">
        <v>45761</v>
      </c>
      <c r="F7" t="s">
        <v>7</v>
      </c>
      <c r="G7">
        <v>7.55</v>
      </c>
      <c r="M7">
        <f>198.58+200+17</f>
        <v>415.58000000000004</v>
      </c>
    </row>
    <row r="8" spans="4:18" x14ac:dyDescent="0.3">
      <c r="D8" t="s">
        <v>6</v>
      </c>
      <c r="E8" s="1">
        <v>45761</v>
      </c>
      <c r="F8" t="s">
        <v>8</v>
      </c>
      <c r="G8">
        <v>3</v>
      </c>
      <c r="J8" s="4" t="s">
        <v>18</v>
      </c>
      <c r="K8" s="4"/>
      <c r="M8">
        <f>SUM(M6:M7)</f>
        <v>847.79000000000008</v>
      </c>
      <c r="R8">
        <f>1898-1110-G9-J31+12</f>
        <v>593.99</v>
      </c>
    </row>
    <row r="9" spans="4:18" x14ac:dyDescent="0.3">
      <c r="F9" t="s">
        <v>17</v>
      </c>
      <c r="G9" s="2">
        <f>SUM(G3:G8)</f>
        <v>148.01000000000002</v>
      </c>
      <c r="H9" s="2"/>
    </row>
    <row r="10" spans="4:18" x14ac:dyDescent="0.3">
      <c r="O10" t="s">
        <v>25</v>
      </c>
      <c r="P10">
        <v>2981.9</v>
      </c>
    </row>
    <row r="11" spans="4:18" x14ac:dyDescent="0.3">
      <c r="O11" t="s">
        <v>24</v>
      </c>
      <c r="P11">
        <v>160.11000000000001</v>
      </c>
    </row>
    <row r="12" spans="4:18" x14ac:dyDescent="0.3">
      <c r="O12" t="s">
        <v>15</v>
      </c>
      <c r="P12">
        <f>P10-P11</f>
        <v>2821.79</v>
      </c>
    </row>
    <row r="16" spans="4:18" x14ac:dyDescent="0.3">
      <c r="J16" t="s">
        <v>26</v>
      </c>
      <c r="K16">
        <v>4918.37</v>
      </c>
    </row>
    <row r="17" spans="3:14" x14ac:dyDescent="0.3">
      <c r="J17" t="s">
        <v>27</v>
      </c>
      <c r="K17">
        <v>2821.79</v>
      </c>
    </row>
    <row r="18" spans="3:14" x14ac:dyDescent="0.3">
      <c r="J18" t="s">
        <v>28</v>
      </c>
      <c r="K18">
        <v>1898</v>
      </c>
    </row>
    <row r="20" spans="3:14" x14ac:dyDescent="0.3">
      <c r="N20">
        <f>1100-L21</f>
        <v>107.43000000000006</v>
      </c>
    </row>
    <row r="21" spans="3:14" x14ac:dyDescent="0.3">
      <c r="K21">
        <f>K16-K17-K18</f>
        <v>198.57999999999993</v>
      </c>
      <c r="L21">
        <f>K21+R8+200</f>
        <v>992.56999999999994</v>
      </c>
    </row>
    <row r="24" spans="3:14" x14ac:dyDescent="0.3">
      <c r="C24" s="1">
        <v>45757</v>
      </c>
      <c r="D24" t="s">
        <v>1</v>
      </c>
      <c r="E24">
        <v>9.5</v>
      </c>
    </row>
    <row r="25" spans="3:14" x14ac:dyDescent="0.3">
      <c r="D25">
        <v>9.51</v>
      </c>
      <c r="E25">
        <v>9.5</v>
      </c>
    </row>
    <row r="26" spans="3:14" x14ac:dyDescent="0.3">
      <c r="D26">
        <v>10.29</v>
      </c>
      <c r="E26">
        <v>11</v>
      </c>
    </row>
    <row r="27" spans="3:14" x14ac:dyDescent="0.3">
      <c r="E27">
        <v>15</v>
      </c>
      <c r="G27" t="s">
        <v>19</v>
      </c>
      <c r="I27" t="s">
        <v>23</v>
      </c>
      <c r="J27">
        <v>20</v>
      </c>
    </row>
    <row r="28" spans="3:14" x14ac:dyDescent="0.3">
      <c r="C28" s="1">
        <v>45759</v>
      </c>
      <c r="E28">
        <f>SUM(E24:E27)</f>
        <v>45</v>
      </c>
      <c r="I28" t="s">
        <v>21</v>
      </c>
      <c r="J28">
        <v>10</v>
      </c>
    </row>
    <row r="29" spans="3:14" x14ac:dyDescent="0.3">
      <c r="I29" t="s">
        <v>20</v>
      </c>
      <c r="J29">
        <v>20</v>
      </c>
    </row>
    <row r="30" spans="3:14" x14ac:dyDescent="0.3">
      <c r="I30" t="s">
        <v>22</v>
      </c>
      <c r="J30">
        <v>8</v>
      </c>
    </row>
    <row r="31" spans="3:14" x14ac:dyDescent="0.3">
      <c r="J31">
        <f>SUM(J27:J30)</f>
        <v>58</v>
      </c>
    </row>
  </sheetData>
  <mergeCells count="2">
    <mergeCell ref="J2:K2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2025-04-15T12:33:56Z</dcterms:created>
  <dcterms:modified xsi:type="dcterms:W3CDTF">2025-04-16T14:05:58Z</dcterms:modified>
</cp:coreProperties>
</file>