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
    </mc:Choice>
  </mc:AlternateContent>
  <xr:revisionPtr revIDLastSave="0" documentId="13_ncr:1_{96150343-6C41-47FD-945E-82A4B74C26F0}" xr6:coauthVersionLast="47" xr6:coauthVersionMax="47" xr10:uidLastSave="{00000000-0000-0000-0000-000000000000}"/>
  <bookViews>
    <workbookView xWindow="-108" yWindow="-108" windowWidth="23256" windowHeight="13896" firstSheet="1" activeTab="1" xr2:uid="{962A165E-FFE5-44D8-AFA9-BF0AC451CACA}"/>
  </bookViews>
  <sheets>
    <sheet name="Caso" sheetId="4" state="hidden" r:id="rId1"/>
    <sheet name="Matriz"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0" i="5" l="1"/>
  <c r="F44" i="5"/>
  <c r="H59" i="5"/>
  <c r="G59" i="5"/>
  <c r="G60" i="5" s="1"/>
  <c r="F59" i="5"/>
  <c r="E59" i="5"/>
  <c r="D59" i="5"/>
  <c r="H56" i="5"/>
  <c r="G56" i="5"/>
  <c r="F56" i="5"/>
  <c r="E56" i="5"/>
  <c r="D56" i="5"/>
  <c r="H53" i="5"/>
  <c r="G53" i="5"/>
  <c r="F53" i="5"/>
  <c r="E53" i="5"/>
  <c r="D53" i="5"/>
  <c r="H50" i="5"/>
  <c r="G50" i="5"/>
  <c r="F50" i="5"/>
  <c r="E50" i="5"/>
  <c r="D50" i="5"/>
  <c r="H47" i="5"/>
  <c r="G47" i="5"/>
  <c r="F47" i="5"/>
  <c r="E47" i="5"/>
  <c r="D47" i="5"/>
  <c r="H43" i="5"/>
  <c r="G43" i="5"/>
  <c r="F43" i="5"/>
  <c r="E43" i="5"/>
  <c r="E44" i="5" s="1"/>
  <c r="D43" i="5"/>
  <c r="H40" i="5"/>
  <c r="G40" i="5"/>
  <c r="F40" i="5"/>
  <c r="E40" i="5"/>
  <c r="D40" i="5"/>
  <c r="H37" i="5"/>
  <c r="G37" i="5"/>
  <c r="G44" i="5" s="1"/>
  <c r="F37" i="5"/>
  <c r="E37" i="5"/>
  <c r="D37" i="5"/>
  <c r="H34" i="5"/>
  <c r="G34" i="5"/>
  <c r="F34" i="5"/>
  <c r="E34" i="5"/>
  <c r="D34" i="5"/>
  <c r="H31" i="5"/>
  <c r="G31" i="5"/>
  <c r="F31" i="5"/>
  <c r="E31" i="5"/>
  <c r="D31" i="5"/>
  <c r="D44" i="5" s="1"/>
  <c r="D24" i="5"/>
  <c r="E24" i="5"/>
  <c r="F24" i="5"/>
  <c r="G24" i="5"/>
  <c r="H24" i="5"/>
  <c r="D19" i="5"/>
  <c r="E19" i="5"/>
  <c r="F19" i="5"/>
  <c r="G19" i="5"/>
  <c r="H19" i="5"/>
  <c r="D20" i="5"/>
  <c r="E20" i="5"/>
  <c r="F20" i="5"/>
  <c r="G20" i="5"/>
  <c r="H20" i="5"/>
  <c r="D21" i="5"/>
  <c r="E21" i="5"/>
  <c r="F21" i="5"/>
  <c r="G21" i="5"/>
  <c r="H21" i="5"/>
  <c r="D22" i="5"/>
  <c r="E22" i="5"/>
  <c r="F22" i="5"/>
  <c r="G22" i="5"/>
  <c r="H22" i="5"/>
  <c r="D23" i="5"/>
  <c r="E23" i="5"/>
  <c r="F23" i="5"/>
  <c r="G23" i="5"/>
  <c r="H23" i="5"/>
  <c r="H18" i="5"/>
  <c r="G18" i="5"/>
  <c r="F18" i="5"/>
  <c r="E18" i="5"/>
  <c r="D18" i="5"/>
  <c r="E16" i="5"/>
  <c r="D10" i="5"/>
  <c r="E10" i="5"/>
  <c r="F10" i="5"/>
  <c r="F16" i="5" s="1"/>
  <c r="G10" i="5"/>
  <c r="H10" i="5"/>
  <c r="D11" i="5"/>
  <c r="E11" i="5"/>
  <c r="F11" i="5"/>
  <c r="G11" i="5"/>
  <c r="H11" i="5"/>
  <c r="D12" i="5"/>
  <c r="E12" i="5"/>
  <c r="F12" i="5"/>
  <c r="G12" i="5"/>
  <c r="H12" i="5"/>
  <c r="D13" i="5"/>
  <c r="E13" i="5"/>
  <c r="F13" i="5"/>
  <c r="G13" i="5"/>
  <c r="H13" i="5"/>
  <c r="D14" i="5"/>
  <c r="E14" i="5"/>
  <c r="F14" i="5"/>
  <c r="G14" i="5"/>
  <c r="H14" i="5"/>
  <c r="H16" i="5" s="1"/>
  <c r="D15" i="5"/>
  <c r="E15" i="5"/>
  <c r="F15" i="5"/>
  <c r="G15" i="5"/>
  <c r="H15" i="5"/>
  <c r="H9" i="5"/>
  <c r="G9" i="5"/>
  <c r="F9" i="5"/>
  <c r="E9" i="5"/>
  <c r="D9" i="5"/>
  <c r="D16" i="5" s="1"/>
  <c r="H25" i="5" l="1"/>
  <c r="G25" i="5"/>
  <c r="D25" i="5"/>
  <c r="E25" i="5"/>
  <c r="H60" i="5"/>
  <c r="E60" i="5"/>
  <c r="H44" i="5"/>
  <c r="I44" i="5" s="1"/>
  <c r="F60" i="5"/>
  <c r="F25" i="5"/>
  <c r="I25" i="5"/>
  <c r="G16" i="5"/>
  <c r="I16" i="5" s="1"/>
  <c r="I60" i="5" l="1"/>
</calcChain>
</file>

<file path=xl/sharedStrings.xml><?xml version="1.0" encoding="utf-8"?>
<sst xmlns="http://schemas.openxmlformats.org/spreadsheetml/2006/main" count="149" uniqueCount="72">
  <si>
    <t>Caso de Evaluación:  Optimización del Proceso y Gestión del Equipo</t>
  </si>
  <si>
    <t>Situaciones a resolver:</t>
  </si>
  <si>
    <t>¿Cómo garantizarías que las nuevas medidas se mantengan con altos estándares de calidad?</t>
  </si>
  <si>
    <t>Un grupo de operarios se resiste a los cambios y muestra poca motivación. ¿Cómo los manejarías para que adoptaran una actitud positiva?</t>
  </si>
  <si>
    <t>Reflexiona sobre tu propio estilo de liderazgo. ¿Qué fortalezas te ayudarán a manejar esta crisis?</t>
  </si>
  <si>
    <t xml:space="preserve">Matriz de Evaluación para Promoción </t>
  </si>
  <si>
    <t xml:space="preserve">Comentario: </t>
  </si>
  <si>
    <t>El gerente de operaciones te ha dado 48 horas para presentar un plan de acción. ¿Cómo priorizarías las acciones a corto plazo?</t>
  </si>
  <si>
    <t xml:space="preserve">                                                                                            </t>
  </si>
  <si>
    <t xml:space="preserve">                                                                                           </t>
  </si>
  <si>
    <t>Pasión por la excelencia:</t>
  </si>
  <si>
    <t>Es apto para la promoción.</t>
  </si>
  <si>
    <t>Se recomienda un plan de mejora antes de volver a postular.</t>
  </si>
  <si>
    <t>Puede ser promovido con un plan de desarrollo para fortalecer áreas específicas.</t>
  </si>
  <si>
    <t>Total:</t>
  </si>
  <si>
    <r>
      <rPr>
        <b/>
        <sz val="11"/>
        <color theme="1"/>
        <rFont val="Calibri Light"/>
        <family val="2"/>
      </rPr>
      <t xml:space="preserve">Objetivo: </t>
    </r>
    <r>
      <rPr>
        <sz val="11"/>
        <color theme="1"/>
        <rFont val="Calibri Light"/>
        <family val="2"/>
      </rPr>
      <t xml:space="preserve">
Evaluar el desempeño de los candidatos en relación con las competencias clave para el rol de supervisor , mediante la observación estructurada en un Assessment Center. 
Esta matriz permitirá identificar fortalezas, oportunidades de mejora y el nivel de preparación de cada participante para asumir el puesto.</t>
    </r>
  </si>
  <si>
    <r>
      <t xml:space="preserve"> </t>
    </r>
    <r>
      <rPr>
        <b/>
        <sz val="11"/>
        <color theme="1"/>
        <rFont val="Calibri Light"/>
        <family val="2"/>
      </rPr>
      <t>Dirección de personas:</t>
    </r>
  </si>
  <si>
    <r>
      <t xml:space="preserve"> </t>
    </r>
    <r>
      <rPr>
        <b/>
        <sz val="11"/>
        <color theme="1"/>
        <rFont val="Calibri Light"/>
        <family val="2"/>
      </rPr>
      <t>Toma de decisiones oportunas:</t>
    </r>
  </si>
  <si>
    <r>
      <t xml:space="preserve"> </t>
    </r>
    <r>
      <rPr>
        <b/>
        <sz val="11"/>
        <color theme="1"/>
        <rFont val="Calibri Light"/>
        <family val="2"/>
      </rPr>
      <t>Administración y gestión de procesos:</t>
    </r>
  </si>
  <si>
    <t>Autoconocimiento:</t>
  </si>
  <si>
    <t>Realice un análisis, que lo lleve a usted a formular las preguntas necesarias para encontrar las posibles causas raíz de lo expuesto en el caso.</t>
  </si>
  <si>
    <t>En la empresa Frutal, tiene un proceso para realizar bidones de jugo de una fruta especial y que, por su buen sabor, es agradable y tiene alta demanda en el mercado. Ellos trabajan durante las 24 horas, los 7 días de la semana.
Uno de los procesos que tiene la fábrica, es la etapa pasteurización, el cual consiste en llegar a 95°C en el jugo y durante 5 minutos. Su objetivo es eliminar todas las bacterias que podrían poner en riesgo la inocuidad del producto. 
Un sábado en el turno de noche a las 3 a.m., el sistema de control de temperatura automático falló en la etapa de pasteurización. El supervisor de proceso de pasteurización, al observar la problemática y para no parar la producción, analizó que el sistema permite trabajar en manual, pero era necesario una forma de medir la temperatura. Para solucionar la medición, prestó del área de packing un sensor de temperatura a mano. Esto le permitiría al operador, aumentar o reducir el calor al equipo conforme lo necesite. De esta manera se decidió trabajar de forma manual, con ayuda de su termómetro de mano hasta el siguiente turno, para que el instrumentista, quién llega sólo en las mañanas, pueda revisar el termómetro digital y dejar en automático el sistema.
En el turno de día, el instrumentista calibró el sensor digital de temperatura y el proceso se dejó en automático.
La empresa también cuenta con un área de calidad, quiénes realizan los análisis de presencia de bacterias. Esta metodología de cultivo demora aproximadamente 2 días en tener los resultados.
Debido al incremento de la demanda, el área comercial y de producción, deciden trabajar con cero stocks en el almacén y despachar a los clientes. 
Cuando el área de calidad obtiene los resultados de análisis de bacterias el lunes, identifica que un lote de 100 m3 cuenta con presencia de bacterias por encima de su rango de control, siendo declarado producto no conforme. Esto ocasionó que el producto final sea recogido de los almacenes de sus clientes para evitar cualquier contingencia posterior.</t>
  </si>
  <si>
    <t>Pasión por la excelencia: Pasión por la excelencia</t>
  </si>
  <si>
    <t xml:space="preserve"> Dirección de personas: Maneja la resistencia al cambio con liderazgo efectivo</t>
  </si>
  <si>
    <t xml:space="preserve"> Toma de decisiones oportunas: Prioriza y ejecuta acciones con rapidez y precisión.</t>
  </si>
  <si>
    <t xml:space="preserve"> Administración y gestión de procesos: Diseña un plan eficiente y optimiza recursos.</t>
  </si>
  <si>
    <t>Autoconocimiento: Reconoce sus fortalezas y áreas de mejora</t>
  </si>
  <si>
    <t>1 - Muy malo</t>
  </si>
  <si>
    <t xml:space="preserve">2 - Malo </t>
  </si>
  <si>
    <t>4 - Bueno</t>
  </si>
  <si>
    <t>5 - Excelente</t>
  </si>
  <si>
    <t xml:space="preserve">3 - Regular </t>
  </si>
  <si>
    <t xml:space="preserve"> Interpretación del Puntaje Total (Máximo: 25 puntos)</t>
  </si>
  <si>
    <t xml:space="preserve">El candidato supera o cumple con todas las competencias requeridas para el rol de supervisor. </t>
  </si>
  <si>
    <t xml:space="preserve">El candidato cumple parcialmente con las competencias. </t>
  </si>
  <si>
    <t xml:space="preserve">El candidato no cumple con los criterios requeridos para la promoción. </t>
  </si>
  <si>
    <t>✅ Nivel Satisfactorio: 18 - 25 puntos</t>
  </si>
  <si>
    <t>⚠️ Nivel Medio: 13 - 17 puntos</t>
  </si>
  <si>
    <t>❌ Desaprobado: 12 puntos o menos</t>
  </si>
  <si>
    <t>Situaciones a resolver - Hábilidades Técnicas.</t>
  </si>
  <si>
    <t xml:space="preserve">Participantes </t>
  </si>
  <si>
    <t xml:space="preserve">Deyvis Yarleque </t>
  </si>
  <si>
    <t>Evaluación de Comportamientos</t>
  </si>
  <si>
    <t>Comentario</t>
  </si>
  <si>
    <t>Luis Ruiz</t>
  </si>
  <si>
    <t>Durante la observación de los candidatos en el Assessment Center, se evaluarán distintos comportamientos claves que reflejan su desempeño en un entorno profesional. Se prestará especial atención a aspectos como la puntualidad, la comunicación, la actitud y la participación activa en la actividad asignada.
Cada criterio será calificado en una escala del 1 al 5, donde:
5 (Excelente): Cumple completamente con el criterio, demostrando un desempeño sobresaliente.
4 (Bueno): Cumple en gran medida con el criterio, con mínimos aspectos para mejorar.
3 (Regular): Cumple parcialmente con el criterio, mostrando algunas deficiencias.
2 (Deficiente): Cumple mínimamente con el criterio, con varias áreas de mejora evidentes.
1 (No cumple): No demuestra el comportamiento esperado en este aspecto.</t>
  </si>
  <si>
    <t xml:space="preserve">Instruciones: </t>
  </si>
  <si>
    <t>Escala</t>
  </si>
  <si>
    <t>Llega puntualmente a la reunión .</t>
  </si>
  <si>
    <t>Muestra una postura profesional y adecuada</t>
  </si>
  <si>
    <t>Se expresa de manera clara y estructurada.</t>
  </si>
  <si>
    <t xml:space="preserve"> Utiliza un tono de voz adecuado y seguro.</t>
  </si>
  <si>
    <t>Demuestra confianza al hablar y participar.</t>
  </si>
  <si>
    <t>Interviene en el momento adecuado sin interrumpir.</t>
  </si>
  <si>
    <t>Hace preguntas o comentarios pertinentes.</t>
  </si>
  <si>
    <t>Deyvis Yarleque</t>
  </si>
  <si>
    <t xml:space="preserve">Total: </t>
  </si>
  <si>
    <t xml:space="preserve">2 - Deficiente </t>
  </si>
  <si>
    <t>1 - No cumple</t>
  </si>
  <si>
    <r>
      <rPr>
        <b/>
        <sz val="11"/>
        <color theme="1"/>
        <rFont val="Calibri Light"/>
        <family val="2"/>
      </rPr>
      <t xml:space="preserve">Objetivo: </t>
    </r>
    <r>
      <rPr>
        <sz val="11"/>
        <color theme="1"/>
        <rFont val="Calibri Light"/>
        <family val="2"/>
      </rPr>
      <t xml:space="preserve">
Evaluar el desempeño de los candidatos en relación con las competencias clave para el rol de supervisor, mediante la observación estructurada en un Assessment Center. 
Esta matriz permitirá identificar fortalezas, oportunidades de mejora y el nivel de preparación de cada participante para asumir el puesto.</t>
    </r>
  </si>
  <si>
    <t xml:space="preserve">Llega puntualmente a la reunión </t>
  </si>
  <si>
    <t>Se expresa de manera clara y estructurada</t>
  </si>
  <si>
    <t xml:space="preserve"> Utiliza un tono de voz adecuado y seguro</t>
  </si>
  <si>
    <t>Demuestra confianza al hablar y participar</t>
  </si>
  <si>
    <t>Interviene en el momento adecuado sin interrumpir</t>
  </si>
  <si>
    <t>Hace preguntas o comentarios pertinentes</t>
  </si>
  <si>
    <t>Dirección de personas: Maneja la resistencia al cambio con liderazgo efectivo</t>
  </si>
  <si>
    <t>Toma de decisiones oportunas: Prioriza y ejecuta acciones con rapidez y precisión.</t>
  </si>
  <si>
    <t>Administración y gestión de procesos: Diseña un plan eficiente y optimiza recursos.</t>
  </si>
  <si>
    <t xml:space="preserve">Total : </t>
  </si>
  <si>
    <t xml:space="preserve">Escala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</si>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</sst>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8"/>
      <color theme="1"/>
      <name val="Calibri Light"/>
      <family val="2"/>
    </font>
    <font>
      <sz val="11"/>
      <color theme="1"/>
      <name val="Calibri Light"/>
      <family val="2"/>
    </font>
    <font>
      <b/>
      <sz val="11"/>
      <color theme="1"/>
      <name val="Calibri Light"/>
      <family val="2"/>
    </font>
    <font>
      <b/>
      <sz val="13.5"/>
      <color theme="1"/>
      <name val="Calibri Light"/>
      <family val="2"/>
    </font>
    <font>
      <i/>
      <sz val="11"/>
      <color theme="1"/>
      <name val="Calibri Light"/>
      <family val="2"/>
    </font>
    <font>
      <b/>
      <sz val="22"/>
      <color theme="1"/>
      <name val="Calibri Light"/>
      <family val="2"/>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9">
    <xf numFmtId="0" fontId="0" fillId="0" borderId="0" xfId="0"/>
    <xf numFmtId="0" fontId="2" fillId="0" borderId="0" xfId="0" applyFont="1"/>
    <xf numFmtId="0" fontId="2" fillId="0" borderId="0" xfId="0" applyFont="1" applyAlignment="1">
      <alignment horizontal="left" vertical="center" indent="1"/>
    </xf>
    <xf numFmtId="0" fontId="4" fillId="0" borderId="0" xfId="0" applyFont="1" applyAlignment="1">
      <alignment vertical="center"/>
    </xf>
    <xf numFmtId="0" fontId="3" fillId="0" borderId="0" xfId="0" applyFont="1"/>
    <xf numFmtId="0" fontId="5" fillId="0" borderId="0" xfId="0" applyFont="1" applyAlignment="1">
      <alignment horizontal="left" vertical="center" indent="1"/>
    </xf>
    <xf numFmtId="0" fontId="1"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wrapText="1"/>
    </xf>
    <xf numFmtId="0" fontId="2" fillId="0" borderId="1" xfId="0" applyFont="1" applyBorder="1" applyAlignment="1">
      <alignment vertical="center" wrapText="1"/>
    </xf>
    <xf numFmtId="0" fontId="2" fillId="0" borderId="0" xfId="0" applyFont="1" applyAlignment="1">
      <alignment vertical="center"/>
    </xf>
    <xf numFmtId="0" fontId="2" fillId="0" borderId="1" xfId="0" applyFont="1" applyBorder="1" applyAlignment="1">
      <alignment horizontal="left" vertical="center" wrapText="1"/>
    </xf>
    <xf numFmtId="0" fontId="2" fillId="0" borderId="1" xfId="0" applyFont="1" applyBorder="1"/>
    <xf numFmtId="0" fontId="2" fillId="0" borderId="1" xfId="0" applyFont="1" applyBorder="1" applyAlignment="1">
      <alignment wrapText="1"/>
    </xf>
    <xf numFmtId="0" fontId="3" fillId="0" borderId="1" xfId="0" applyFont="1" applyBorder="1" applyAlignment="1">
      <alignment wrapText="1"/>
    </xf>
    <xf numFmtId="0" fontId="3" fillId="3" borderId="2" xfId="0" applyFont="1" applyFill="1" applyBorder="1" applyAlignment="1">
      <alignment horizontal="center" wrapText="1"/>
    </xf>
    <xf numFmtId="0" fontId="2" fillId="3" borderId="2" xfId="0" applyFont="1" applyFill="1" applyBorder="1" applyAlignment="1">
      <alignment horizontal="center" wrapText="1"/>
    </xf>
    <xf numFmtId="0" fontId="3" fillId="2"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1" xfId="0" applyFont="1" applyBorder="1" applyAlignment="1">
      <alignment horizontal="center"/>
    </xf>
    <xf numFmtId="0" fontId="2" fillId="0" borderId="2" xfId="0" applyFont="1" applyBorder="1" applyAlignment="1">
      <alignment horizontal="center"/>
    </xf>
    <xf numFmtId="0" fontId="3" fillId="2" borderId="2" xfId="0" applyFont="1" applyFill="1" applyBorder="1" applyAlignment="1">
      <alignment horizontal="center" vertical="center" wrapText="1"/>
    </xf>
    <xf numFmtId="0" fontId="2" fillId="0" borderId="2" xfId="0" applyFont="1" applyBorder="1"/>
    <xf numFmtId="0" fontId="2" fillId="3" borderId="0" xfId="0" applyFont="1" applyFill="1" applyAlignment="1">
      <alignment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3" fillId="2" borderId="1" xfId="0" applyFont="1" applyFill="1" applyBorder="1" applyAlignment="1">
      <alignment horizontal="center" vertical="center"/>
    </xf>
    <xf numFmtId="0" fontId="3" fillId="0" borderId="0" xfId="0" applyFont="1" applyAlignment="1">
      <alignment horizontal="center" vertical="center" wrapText="1"/>
    </xf>
    <xf numFmtId="0" fontId="3" fillId="0" borderId="2" xfId="0" applyFont="1" applyBorder="1" applyAlignment="1">
      <alignment vertical="center" wrapText="1"/>
    </xf>
    <xf numFmtId="0" fontId="3" fillId="0" borderId="0" xfId="0" applyFont="1" applyAlignment="1">
      <alignment horizontal="left" vertical="center" wrapText="1"/>
    </xf>
    <xf numFmtId="0" fontId="6" fillId="0" borderId="0" xfId="0" applyFont="1" applyAlignment="1">
      <alignment horizontal="center" vertical="center"/>
    </xf>
    <xf numFmtId="0" fontId="3" fillId="0" borderId="0" xfId="0" applyFont="1" applyAlignment="1">
      <alignment vertical="center"/>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2" fillId="0" borderId="1" xfId="0" applyFont="1" applyBorder="1" applyAlignment="1">
      <alignment horizontal="left" vertical="top"/>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0" borderId="0" xfId="0" applyFont="1" applyAlignment="1">
      <alignment horizontal="left" vertical="center" wrapText="1"/>
    </xf>
    <xf numFmtId="0" fontId="2" fillId="0" borderId="0" xfId="0" applyFont="1" applyAlignment="1">
      <alignment horizontal="left" vertical="center" wrapText="1"/>
    </xf>
    <xf numFmtId="0" fontId="2" fillId="0" borderId="12" xfId="0" applyFont="1" applyBorder="1" applyAlignment="1">
      <alignment horizontal="left" vertical="top"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5"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2" borderId="1" xfId="0" applyFont="1" applyFill="1" applyBorder="1" applyAlignment="1">
      <alignment horizont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Alignment="1">
      <alignment horizontal="center" vertical="center" wrapText="1"/>
    </xf>
    <xf numFmtId="0" fontId="2" fillId="0" borderId="5"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xf numFmtId="0" fontId="2" fillId="0" borderId="9" xfId="0" applyFont="1" applyBorder="1" applyAlignment="1">
      <alignment horizontal="center"/>
    </xf>
    <xf numFmtId="0" fontId="2" fillId="0" borderId="12" xfId="0" applyFont="1" applyBorder="1" applyAlignment="1">
      <alignment horizontal="center"/>
    </xf>
    <xf numFmtId="0" fontId="2" fillId="0" borderId="10" xfId="0" applyFont="1" applyBorder="1" applyAlignment="1">
      <alignment horizontal="center"/>
    </xf>
    <xf numFmtId="0" fontId="3" fillId="2" borderId="1" xfId="0" applyFont="1" applyFill="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5"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2" borderId="0" xfId="0" applyFont="1" applyFill="1" applyBorder="1" applyAlignment="1">
      <alignment horizontal="center"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163287</xdr:colOff>
      <xdr:row>0</xdr:row>
      <xdr:rowOff>62204</xdr:rowOff>
    </xdr:from>
    <xdr:to>
      <xdr:col>2</xdr:col>
      <xdr:colOff>606491</xdr:colOff>
      <xdr:row>2</xdr:row>
      <xdr:rowOff>333236</xdr:rowOff>
    </xdr:to>
    <xdr:pic>
      <xdr:nvPicPr>
        <xdr:cNvPr id="2" name="Imagen 1">
          <a:extLst>
            <a:ext uri="{FF2B5EF4-FFF2-40B4-BE49-F238E27FC236}">
              <a16:creationId xmlns:a16="http://schemas.microsoft.com/office/drawing/2014/main" id="{FF0246FB-8894-4D1A-8720-0F8CEB2C0E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7" y="62204"/>
          <a:ext cx="2028164" cy="6367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90779</xdr:rowOff>
    </xdr:from>
    <xdr:to>
      <xdr:col>2</xdr:col>
      <xdr:colOff>481304</xdr:colOff>
      <xdr:row>2</xdr:row>
      <xdr:rowOff>361811</xdr:rowOff>
    </xdr:to>
    <xdr:pic>
      <xdr:nvPicPr>
        <xdr:cNvPr id="2" name="Imagen 1">
          <a:extLst>
            <a:ext uri="{FF2B5EF4-FFF2-40B4-BE49-F238E27FC236}">
              <a16:creationId xmlns:a16="http://schemas.microsoft.com/office/drawing/2014/main" id="{6FA783C3-2DC9-408E-A7A5-2ABF503743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90779"/>
          <a:ext cx="2024354" cy="63298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2EC4-B858-4DE8-88D0-68AB5A89FA39}">
  <sheetPr>
    <tabColor theme="5"/>
  </sheetPr>
  <dimension ref="C3:C31"/>
  <sheetViews>
    <sheetView showGridLines="0" topLeftCell="A7" zoomScale="98" zoomScaleNormal="98" workbookViewId="0">
      <selection activeCell="D7" sqref="D1:D1048576"/>
    </sheetView>
  </sheetViews>
  <sheetFormatPr baseColWidth="10" defaultRowHeight="14.4" x14ac:dyDescent="0.3"/>
  <cols>
    <col min="1" max="1" width="11.5546875" style="1"/>
    <col min="2" max="2" width="11.5546875" style="1" customWidth="1"/>
    <col min="3" max="3" width="103.88671875" style="1" customWidth="1"/>
    <col min="4" max="16384" width="11.5546875" style="1"/>
  </cols>
  <sheetData>
    <row r="3" spans="3:3" ht="30" customHeight="1" x14ac:dyDescent="0.3">
      <c r="C3" s="6" t="s">
        <v>5</v>
      </c>
    </row>
    <row r="4" spans="3:3" s="8" customFormat="1" ht="78" customHeight="1" x14ac:dyDescent="0.3">
      <c r="C4" s="7" t="s">
        <v>15</v>
      </c>
    </row>
    <row r="5" spans="3:3" s="8" customFormat="1" ht="21" customHeight="1" x14ac:dyDescent="0.3">
      <c r="C5" s="7"/>
    </row>
    <row r="6" spans="3:3" ht="13.8" customHeight="1" x14ac:dyDescent="0.3">
      <c r="C6" s="4" t="s">
        <v>0</v>
      </c>
    </row>
    <row r="7" spans="3:3" ht="280.2" customHeight="1" x14ac:dyDescent="0.3">
      <c r="C7" s="8" t="s">
        <v>21</v>
      </c>
    </row>
    <row r="9" spans="3:3" ht="22.2" customHeight="1" x14ac:dyDescent="0.3">
      <c r="C9" s="17" t="s">
        <v>1</v>
      </c>
    </row>
    <row r="10" spans="3:3" x14ac:dyDescent="0.3">
      <c r="C10" s="14" t="s">
        <v>10</v>
      </c>
    </row>
    <row r="11" spans="3:3" x14ac:dyDescent="0.3">
      <c r="C11" s="11" t="s">
        <v>2</v>
      </c>
    </row>
    <row r="12" spans="3:3" x14ac:dyDescent="0.3">
      <c r="C12" s="15" t="s">
        <v>8</v>
      </c>
    </row>
    <row r="13" spans="3:3" x14ac:dyDescent="0.3">
      <c r="C13" s="13" t="s">
        <v>16</v>
      </c>
    </row>
    <row r="14" spans="3:3" ht="28.8" x14ac:dyDescent="0.3">
      <c r="C14" s="11" t="s">
        <v>3</v>
      </c>
    </row>
    <row r="15" spans="3:3" x14ac:dyDescent="0.3">
      <c r="C15" s="16" t="s">
        <v>9</v>
      </c>
    </row>
    <row r="16" spans="3:3" x14ac:dyDescent="0.3">
      <c r="C16" s="13" t="s">
        <v>17</v>
      </c>
    </row>
    <row r="17" spans="3:3" x14ac:dyDescent="0.3">
      <c r="C17" s="11" t="s">
        <v>7</v>
      </c>
    </row>
    <row r="18" spans="3:3" x14ac:dyDescent="0.3">
      <c r="C18" s="16"/>
    </row>
    <row r="19" spans="3:3" x14ac:dyDescent="0.3">
      <c r="C19" s="14" t="s">
        <v>19</v>
      </c>
    </row>
    <row r="20" spans="3:3" x14ac:dyDescent="0.3">
      <c r="C20" s="11" t="s">
        <v>4</v>
      </c>
    </row>
    <row r="21" spans="3:3" x14ac:dyDescent="0.3">
      <c r="C21" s="16"/>
    </row>
    <row r="22" spans="3:3" x14ac:dyDescent="0.3">
      <c r="C22" s="13" t="s">
        <v>18</v>
      </c>
    </row>
    <row r="23" spans="3:3" ht="28.8" x14ac:dyDescent="0.3">
      <c r="C23" s="11" t="s">
        <v>20</v>
      </c>
    </row>
    <row r="25" spans="3:3" x14ac:dyDescent="0.3">
      <c r="C25" s="35" t="s">
        <v>6</v>
      </c>
    </row>
    <row r="26" spans="3:3" x14ac:dyDescent="0.3">
      <c r="C26" s="35"/>
    </row>
    <row r="27" spans="3:3" x14ac:dyDescent="0.3">
      <c r="C27" s="35"/>
    </row>
    <row r="28" spans="3:3" x14ac:dyDescent="0.3">
      <c r="C28" s="35"/>
    </row>
    <row r="29" spans="3:3" x14ac:dyDescent="0.3">
      <c r="C29" s="35"/>
    </row>
    <row r="30" spans="3:3" x14ac:dyDescent="0.3">
      <c r="C30" s="35"/>
    </row>
    <row r="31" spans="3:3" x14ac:dyDescent="0.3">
      <c r="C31" s="35"/>
    </row>
  </sheetData>
  <mergeCells count="1">
    <mergeCell ref="C25:C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6054-18E5-449B-BD2A-6B6AD5E052E4}">
  <sheetPr>
    <tabColor theme="5"/>
  </sheetPr>
  <dimension ref="A3:V76"/>
  <sheetViews>
    <sheetView showGridLines="0" tabSelected="1" topLeftCell="A11" zoomScale="90" zoomScaleNormal="90" workbookViewId="0">
      <selection activeCell="J66" sqref="J66"/>
    </sheetView>
  </sheetViews>
  <sheetFormatPr baseColWidth="10" defaultRowHeight="14.4" x14ac:dyDescent="0.3"/>
  <cols>
    <col min="1" max="1" width="11.5546875" style="1"/>
    <col min="2" max="2" width="11.5546875" style="1" customWidth="1"/>
    <col min="3" max="3" width="93.44140625" style="1" customWidth="1"/>
    <col min="4" max="4" width="5.77734375" style="1" hidden="1" customWidth="1"/>
    <col min="5" max="5" width="5" style="1" hidden="1" customWidth="1"/>
    <col min="6" max="6" width="7.88671875" style="1" hidden="1" customWidth="1"/>
    <col min="7" max="7" width="5.77734375" style="1" hidden="1" customWidth="1"/>
    <col min="8" max="8" width="6.5546875" style="1" hidden="1" customWidth="1"/>
    <col min="9" max="9" width="16.6640625" style="1" customWidth="1"/>
    <col min="10" max="10" width="13.5546875" style="1" customWidth="1"/>
    <col min="11" max="12" width="11.5546875" style="1"/>
    <col min="13" max="13" width="14.88671875" style="1" customWidth="1"/>
    <col min="14" max="15" width="11.5546875" style="1"/>
    <col min="16" max="16" width="4.5546875" style="1" customWidth="1"/>
    <col min="17" max="17" width="2.21875" style="1" customWidth="1"/>
    <col min="18" max="16384" width="11.5546875" style="1"/>
  </cols>
  <sheetData>
    <row r="3" spans="1:17" ht="30" customHeight="1" x14ac:dyDescent="0.3">
      <c r="C3" s="31" t="s">
        <v>5</v>
      </c>
      <c r="D3" s="31"/>
      <c r="E3" s="31"/>
      <c r="F3" s="31"/>
      <c r="G3" s="31"/>
      <c r="H3" s="31"/>
    </row>
    <row r="4" spans="1:17" s="8" customFormat="1" ht="66" customHeight="1" x14ac:dyDescent="0.3">
      <c r="A4" s="47" t="s">
        <v>59</v>
      </c>
      <c r="B4" s="47"/>
      <c r="C4" s="47"/>
      <c r="D4" s="47"/>
      <c r="E4" s="47"/>
      <c r="F4" s="47"/>
      <c r="G4" s="47"/>
      <c r="H4" s="47"/>
      <c r="I4" s="47"/>
      <c r="J4" s="47"/>
      <c r="K4" s="47"/>
      <c r="L4" s="47"/>
      <c r="M4" s="47"/>
      <c r="N4" s="47"/>
      <c r="O4" s="47"/>
      <c r="P4" s="47"/>
      <c r="Q4" s="47"/>
    </row>
    <row r="5" spans="1:17" s="8" customFormat="1" ht="24" customHeight="1" x14ac:dyDescent="0.3">
      <c r="A5" s="46" t="s">
        <v>46</v>
      </c>
      <c r="B5" s="46"/>
      <c r="C5" s="46"/>
      <c r="D5" s="30"/>
      <c r="E5" s="30"/>
      <c r="F5" s="30"/>
      <c r="G5" s="30"/>
      <c r="H5" s="30"/>
    </row>
    <row r="6" spans="1:17" s="8" customFormat="1" ht="153.6" customHeight="1" x14ac:dyDescent="0.3">
      <c r="A6" s="48" t="s">
        <v>45</v>
      </c>
      <c r="B6" s="48"/>
      <c r="C6" s="48"/>
      <c r="D6" s="48"/>
      <c r="E6" s="48"/>
      <c r="F6" s="48"/>
      <c r="G6" s="48"/>
      <c r="H6" s="48"/>
      <c r="I6" s="48"/>
      <c r="J6" s="48"/>
      <c r="K6" s="48"/>
      <c r="L6" s="48"/>
      <c r="M6" s="48"/>
      <c r="N6" s="48"/>
      <c r="O6" s="48"/>
      <c r="P6" s="48"/>
      <c r="Q6" s="48"/>
    </row>
    <row r="7" spans="1:17" s="23" customFormat="1" ht="12.6" customHeight="1" x14ac:dyDescent="0.3">
      <c r="A7" s="39" t="s">
        <v>40</v>
      </c>
      <c r="B7" s="40"/>
      <c r="C7" s="36" t="s">
        <v>42</v>
      </c>
      <c r="D7" s="33"/>
      <c r="E7" s="33"/>
      <c r="F7" s="33"/>
      <c r="G7" s="33"/>
      <c r="H7" s="33"/>
      <c r="I7" s="38" t="s">
        <v>47</v>
      </c>
      <c r="J7" s="38"/>
      <c r="K7" s="38"/>
      <c r="L7" s="38"/>
      <c r="M7" s="38"/>
      <c r="N7" s="38" t="s">
        <v>43</v>
      </c>
      <c r="O7" s="38"/>
      <c r="P7" s="38"/>
      <c r="Q7" s="38"/>
    </row>
    <row r="8" spans="1:17" s="23" customFormat="1" ht="19.8" customHeight="1" x14ac:dyDescent="0.3">
      <c r="A8" s="41"/>
      <c r="B8" s="42"/>
      <c r="C8" s="37"/>
      <c r="D8" s="34"/>
      <c r="E8" s="34"/>
      <c r="F8" s="34"/>
      <c r="G8" s="34"/>
      <c r="H8" s="34"/>
      <c r="I8" s="27" t="s">
        <v>58</v>
      </c>
      <c r="J8" s="27" t="s">
        <v>57</v>
      </c>
      <c r="K8" s="27" t="s">
        <v>31</v>
      </c>
      <c r="L8" s="27" t="s">
        <v>29</v>
      </c>
      <c r="M8" s="27" t="s">
        <v>30</v>
      </c>
      <c r="N8" s="38"/>
      <c r="O8" s="38"/>
      <c r="P8" s="38"/>
      <c r="Q8" s="38"/>
    </row>
    <row r="9" spans="1:17" s="8" customFormat="1" ht="32.4" customHeight="1" x14ac:dyDescent="0.3">
      <c r="A9" s="83" t="s">
        <v>55</v>
      </c>
      <c r="B9" s="84"/>
      <c r="C9" s="9" t="s">
        <v>60</v>
      </c>
      <c r="D9" s="9">
        <f>IF(EXACT(I9,"X"),1,0)</f>
        <v>1</v>
      </c>
      <c r="E9" s="9">
        <f>IF(EXACT(J9,"X"),2,0)</f>
        <v>0</v>
      </c>
      <c r="F9" s="9">
        <f>IF(EXACT(K9,"X"),3,0)</f>
        <v>0</v>
      </c>
      <c r="G9" s="9">
        <f>IF(EXACT(L9,"X"),4,0)</f>
        <v>0</v>
      </c>
      <c r="H9" s="9">
        <f>IF(EXACT(M9,"X"),5,0)</f>
        <v>0</v>
      </c>
      <c r="I9" s="9" t="s">
        <v>71</v>
      </c>
      <c r="J9" s="9"/>
      <c r="K9" s="9"/>
      <c r="L9" s="9"/>
      <c r="M9" s="9"/>
      <c r="N9" s="89"/>
      <c r="O9" s="89"/>
      <c r="P9" s="89"/>
      <c r="Q9" s="89"/>
    </row>
    <row r="10" spans="1:17" s="8" customFormat="1" ht="25.8" customHeight="1" x14ac:dyDescent="0.3">
      <c r="A10" s="85"/>
      <c r="B10" s="86"/>
      <c r="C10" s="9" t="s">
        <v>49</v>
      </c>
      <c r="D10" s="9">
        <f t="shared" ref="D10:D15" si="0">IF(EXACT(I10,"X"),1,0)</f>
        <v>0</v>
      </c>
      <c r="E10" s="9">
        <f t="shared" ref="E10:E15" si="1">IF(EXACT(J10,"X"),2,0)</f>
        <v>0</v>
      </c>
      <c r="F10" s="9">
        <f t="shared" ref="F10:F15" si="2">IF(EXACT(K10,"X"),3,0)</f>
        <v>3</v>
      </c>
      <c r="G10" s="9">
        <f t="shared" ref="G10:G15" si="3">IF(EXACT(L10,"X"),4,0)</f>
        <v>0</v>
      </c>
      <c r="H10" s="9">
        <f t="shared" ref="H10:H15" si="4">IF(EXACT(M10,"X"),5,0)</f>
        <v>0</v>
      </c>
      <c r="I10" s="9"/>
      <c r="J10" s="9"/>
      <c r="K10" s="9" t="s">
        <v>71</v>
      </c>
      <c r="L10" s="9"/>
      <c r="M10" s="9"/>
      <c r="N10" s="89"/>
      <c r="O10" s="89"/>
      <c r="P10" s="89"/>
      <c r="Q10" s="89"/>
    </row>
    <row r="11" spans="1:17" s="8" customFormat="1" ht="25.8" customHeight="1" x14ac:dyDescent="0.3">
      <c r="A11" s="85"/>
      <c r="B11" s="86"/>
      <c r="C11" s="9" t="s">
        <v>61</v>
      </c>
      <c r="D11" s="9">
        <f t="shared" si="0"/>
        <v>0</v>
      </c>
      <c r="E11" s="9">
        <f t="shared" si="1"/>
        <v>2</v>
      </c>
      <c r="F11" s="9">
        <f t="shared" si="2"/>
        <v>0</v>
      </c>
      <c r="G11" s="9">
        <f t="shared" si="3"/>
        <v>0</v>
      </c>
      <c r="H11" s="9">
        <f t="shared" si="4"/>
        <v>0</v>
      </c>
      <c r="I11" s="9"/>
      <c r="J11" s="9" t="s">
        <v>71</v>
      </c>
      <c r="K11" s="9"/>
      <c r="L11" s="9"/>
      <c r="M11" s="9"/>
      <c r="N11" s="89"/>
      <c r="O11" s="89"/>
      <c r="P11" s="89"/>
      <c r="Q11" s="89"/>
    </row>
    <row r="12" spans="1:17" s="8" customFormat="1" ht="25.8" customHeight="1" x14ac:dyDescent="0.3">
      <c r="A12" s="85"/>
      <c r="B12" s="86"/>
      <c r="C12" s="9" t="s">
        <v>62</v>
      </c>
      <c r="D12" s="9">
        <f t="shared" si="0"/>
        <v>0</v>
      </c>
      <c r="E12" s="9">
        <f t="shared" si="1"/>
        <v>0</v>
      </c>
      <c r="F12" s="9">
        <f t="shared" si="2"/>
        <v>0</v>
      </c>
      <c r="G12" s="9">
        <f t="shared" si="3"/>
        <v>4</v>
      </c>
      <c r="H12" s="9">
        <f t="shared" si="4"/>
        <v>0</v>
      </c>
      <c r="I12" s="9"/>
      <c r="J12" s="9"/>
      <c r="K12" s="9"/>
      <c r="L12" s="9" t="s">
        <v>71</v>
      </c>
      <c r="M12" s="9"/>
      <c r="N12" s="89"/>
      <c r="O12" s="89"/>
      <c r="P12" s="89"/>
      <c r="Q12" s="89"/>
    </row>
    <row r="13" spans="1:17" s="8" customFormat="1" ht="25.8" customHeight="1" x14ac:dyDescent="0.3">
      <c r="A13" s="85"/>
      <c r="B13" s="86"/>
      <c r="C13" s="9" t="s">
        <v>63</v>
      </c>
      <c r="D13" s="9">
        <f t="shared" si="0"/>
        <v>0</v>
      </c>
      <c r="E13" s="9">
        <f t="shared" si="1"/>
        <v>0</v>
      </c>
      <c r="F13" s="9">
        <f t="shared" si="2"/>
        <v>0</v>
      </c>
      <c r="G13" s="9">
        <f t="shared" si="3"/>
        <v>0</v>
      </c>
      <c r="H13" s="9">
        <f t="shared" si="4"/>
        <v>5</v>
      </c>
      <c r="I13" s="9"/>
      <c r="J13" s="9"/>
      <c r="K13" s="9"/>
      <c r="L13" s="9"/>
      <c r="M13" s="9" t="s">
        <v>71</v>
      </c>
      <c r="N13" s="89"/>
      <c r="O13" s="89"/>
      <c r="P13" s="89"/>
      <c r="Q13" s="89"/>
    </row>
    <row r="14" spans="1:17" s="8" customFormat="1" ht="25.8" customHeight="1" x14ac:dyDescent="0.3">
      <c r="A14" s="85"/>
      <c r="B14" s="86"/>
      <c r="C14" s="9" t="s">
        <v>64</v>
      </c>
      <c r="D14" s="9">
        <f t="shared" si="0"/>
        <v>0</v>
      </c>
      <c r="E14" s="9">
        <f t="shared" si="1"/>
        <v>0</v>
      </c>
      <c r="F14" s="9">
        <f t="shared" si="2"/>
        <v>0</v>
      </c>
      <c r="G14" s="9">
        <f t="shared" si="3"/>
        <v>0</v>
      </c>
      <c r="H14" s="9">
        <f t="shared" si="4"/>
        <v>5</v>
      </c>
      <c r="I14" s="9"/>
      <c r="J14" s="9"/>
      <c r="K14" s="9"/>
      <c r="L14" s="9"/>
      <c r="M14" s="9" t="s">
        <v>71</v>
      </c>
      <c r="N14" s="89"/>
      <c r="O14" s="89"/>
      <c r="P14" s="89"/>
      <c r="Q14" s="89"/>
    </row>
    <row r="15" spans="1:17" s="8" customFormat="1" ht="25.8" customHeight="1" x14ac:dyDescent="0.3">
      <c r="A15" s="85"/>
      <c r="B15" s="86"/>
      <c r="C15" s="9" t="s">
        <v>65</v>
      </c>
      <c r="D15" s="9">
        <f t="shared" si="0"/>
        <v>0</v>
      </c>
      <c r="E15" s="9">
        <f t="shared" si="1"/>
        <v>0</v>
      </c>
      <c r="F15" s="9">
        <f t="shared" si="2"/>
        <v>0</v>
      </c>
      <c r="G15" s="9">
        <f t="shared" si="3"/>
        <v>4</v>
      </c>
      <c r="H15" s="9">
        <f t="shared" si="4"/>
        <v>0</v>
      </c>
      <c r="I15" s="9"/>
      <c r="J15" s="9"/>
      <c r="K15" s="9"/>
      <c r="L15" s="9" t="s">
        <v>71</v>
      </c>
      <c r="M15" s="9"/>
      <c r="N15" s="89"/>
      <c r="O15" s="89"/>
      <c r="P15" s="89"/>
      <c r="Q15" s="89"/>
    </row>
    <row r="16" spans="1:17" s="8" customFormat="1" ht="25.8" customHeight="1" x14ac:dyDescent="0.3">
      <c r="A16" s="87"/>
      <c r="B16" s="88"/>
      <c r="C16" s="29" t="s">
        <v>14</v>
      </c>
      <c r="D16" s="29">
        <f>SUM(D9:D15)</f>
        <v>1</v>
      </c>
      <c r="E16" s="29">
        <f>SUM(E9:E15)</f>
        <v>2</v>
      </c>
      <c r="F16" s="29">
        <f>SUM(F9:F15)</f>
        <v>3</v>
      </c>
      <c r="G16" s="29">
        <f>SUM(G9:G15)</f>
        <v>8</v>
      </c>
      <c r="H16" s="29">
        <f>SUM(H9:H15)</f>
        <v>10</v>
      </c>
      <c r="I16" s="38">
        <f>SUM(D16:H16)</f>
        <v>24</v>
      </c>
      <c r="J16" s="38"/>
      <c r="K16" s="38"/>
      <c r="L16" s="38"/>
      <c r="M16" s="38"/>
      <c r="N16" s="89"/>
      <c r="O16" s="89"/>
      <c r="P16" s="89"/>
      <c r="Q16" s="89"/>
    </row>
    <row r="17" spans="1:17" s="8" customFormat="1" ht="10.199999999999999" customHeight="1" x14ac:dyDescent="0.3">
      <c r="A17" s="82"/>
      <c r="B17" s="82"/>
      <c r="C17" s="17"/>
      <c r="D17" s="94"/>
      <c r="E17" s="94"/>
      <c r="F17" s="94"/>
      <c r="G17" s="94"/>
      <c r="H17" s="94"/>
      <c r="N17" s="61"/>
      <c r="O17" s="62"/>
      <c r="P17" s="62"/>
      <c r="Q17" s="63"/>
    </row>
    <row r="18" spans="1:17" s="8" customFormat="1" ht="25.8" customHeight="1" x14ac:dyDescent="0.3">
      <c r="A18" s="90" t="s">
        <v>44</v>
      </c>
      <c r="B18" s="90"/>
      <c r="C18" s="9" t="s">
        <v>48</v>
      </c>
      <c r="D18" s="9">
        <f>IF(EXACT(I18,"X"),1,0)</f>
        <v>0</v>
      </c>
      <c r="E18" s="9">
        <f>IF(EXACT(J18,"X"),2,0)</f>
        <v>0</v>
      </c>
      <c r="F18" s="9">
        <f>IF(EXACT(K18,"X"),3,0)</f>
        <v>0</v>
      </c>
      <c r="G18" s="9">
        <f>IF(EXACT(L18,"X"),4,0)</f>
        <v>0</v>
      </c>
      <c r="H18" s="9">
        <f>IF(EXACT(M18,"X"),5,0)</f>
        <v>0</v>
      </c>
      <c r="I18" s="25"/>
      <c r="J18" s="25"/>
      <c r="K18" s="25"/>
      <c r="L18" s="25"/>
      <c r="M18" s="25"/>
      <c r="N18" s="64"/>
      <c r="O18" s="65"/>
      <c r="P18" s="65"/>
      <c r="Q18" s="66"/>
    </row>
    <row r="19" spans="1:17" s="8" customFormat="1" ht="25.8" customHeight="1" x14ac:dyDescent="0.3">
      <c r="A19" s="90"/>
      <c r="B19" s="90"/>
      <c r="C19" s="9" t="s">
        <v>49</v>
      </c>
      <c r="D19" s="9">
        <f t="shared" ref="D19:D23" si="5">IF(EXACT(I19,"X"),1,0)</f>
        <v>0</v>
      </c>
      <c r="E19" s="9">
        <f t="shared" ref="E19:E23" si="6">IF(EXACT(J19,"X"),2,0)</f>
        <v>0</v>
      </c>
      <c r="F19" s="9">
        <f t="shared" ref="F19:F23" si="7">IF(EXACT(K19,"X"),3,0)</f>
        <v>0</v>
      </c>
      <c r="G19" s="9">
        <f t="shared" ref="G19:G23" si="8">IF(EXACT(L19,"X"),4,0)</f>
        <v>0</v>
      </c>
      <c r="H19" s="9">
        <f t="shared" ref="H19:H23" si="9">IF(EXACT(M19,"X"),5,0)</f>
        <v>0</v>
      </c>
      <c r="I19" s="9"/>
      <c r="J19" s="9"/>
      <c r="K19" s="9"/>
      <c r="L19" s="9"/>
      <c r="M19" s="9"/>
      <c r="N19" s="67"/>
      <c r="O19" s="68"/>
      <c r="P19" s="68"/>
      <c r="Q19" s="69"/>
    </row>
    <row r="20" spans="1:17" s="8" customFormat="1" ht="25.8" customHeight="1" x14ac:dyDescent="0.3">
      <c r="A20" s="90"/>
      <c r="B20" s="90"/>
      <c r="C20" s="9" t="s">
        <v>50</v>
      </c>
      <c r="D20" s="9">
        <f t="shared" si="5"/>
        <v>0</v>
      </c>
      <c r="E20" s="9">
        <f t="shared" si="6"/>
        <v>0</v>
      </c>
      <c r="F20" s="9">
        <f t="shared" si="7"/>
        <v>0</v>
      </c>
      <c r="G20" s="9">
        <f t="shared" si="8"/>
        <v>0</v>
      </c>
      <c r="H20" s="9">
        <f t="shared" si="9"/>
        <v>0</v>
      </c>
      <c r="I20" s="9"/>
      <c r="J20" s="9"/>
      <c r="K20" s="9"/>
      <c r="L20" s="9"/>
      <c r="M20" s="9"/>
      <c r="N20" s="67"/>
      <c r="O20" s="68"/>
      <c r="P20" s="68"/>
      <c r="Q20" s="69"/>
    </row>
    <row r="21" spans="1:17" s="8" customFormat="1" ht="25.8" customHeight="1" x14ac:dyDescent="0.3">
      <c r="A21" s="90"/>
      <c r="B21" s="90"/>
      <c r="C21" s="9" t="s">
        <v>51</v>
      </c>
      <c r="D21" s="9">
        <f t="shared" si="5"/>
        <v>0</v>
      </c>
      <c r="E21" s="9">
        <f t="shared" si="6"/>
        <v>0</v>
      </c>
      <c r="F21" s="9">
        <f t="shared" si="7"/>
        <v>0</v>
      </c>
      <c r="G21" s="9">
        <f t="shared" si="8"/>
        <v>0</v>
      </c>
      <c r="H21" s="9">
        <f t="shared" si="9"/>
        <v>0</v>
      </c>
      <c r="I21" s="9"/>
      <c r="J21" s="9"/>
      <c r="K21" s="9"/>
      <c r="L21" s="9"/>
      <c r="M21" s="9"/>
      <c r="N21" s="67"/>
      <c r="O21" s="68"/>
      <c r="P21" s="68"/>
      <c r="Q21" s="69"/>
    </row>
    <row r="22" spans="1:17" s="8" customFormat="1" ht="25.8" customHeight="1" x14ac:dyDescent="0.3">
      <c r="A22" s="90"/>
      <c r="B22" s="90"/>
      <c r="C22" s="9" t="s">
        <v>52</v>
      </c>
      <c r="D22" s="9">
        <f t="shared" si="5"/>
        <v>0</v>
      </c>
      <c r="E22" s="9">
        <f t="shared" si="6"/>
        <v>0</v>
      </c>
      <c r="F22" s="9">
        <f t="shared" si="7"/>
        <v>0</v>
      </c>
      <c r="G22" s="9">
        <f t="shared" si="8"/>
        <v>0</v>
      </c>
      <c r="H22" s="9">
        <f t="shared" si="9"/>
        <v>0</v>
      </c>
      <c r="I22" s="9"/>
      <c r="J22" s="9"/>
      <c r="K22" s="9"/>
      <c r="L22" s="9"/>
      <c r="M22" s="9"/>
      <c r="N22" s="67"/>
      <c r="O22" s="68"/>
      <c r="P22" s="68"/>
      <c r="Q22" s="69"/>
    </row>
    <row r="23" spans="1:17" s="8" customFormat="1" ht="25.8" customHeight="1" x14ac:dyDescent="0.3">
      <c r="A23" s="90"/>
      <c r="B23" s="90"/>
      <c r="C23" s="9" t="s">
        <v>53</v>
      </c>
      <c r="D23" s="9">
        <f t="shared" si="5"/>
        <v>0</v>
      </c>
      <c r="E23" s="9">
        <f t="shared" si="6"/>
        <v>0</v>
      </c>
      <c r="F23" s="9">
        <f t="shared" si="7"/>
        <v>0</v>
      </c>
      <c r="G23" s="9">
        <f t="shared" si="8"/>
        <v>0</v>
      </c>
      <c r="H23" s="9">
        <f t="shared" si="9"/>
        <v>0</v>
      </c>
      <c r="I23" s="9"/>
      <c r="J23" s="9"/>
      <c r="K23" s="9"/>
      <c r="L23" s="9"/>
      <c r="M23" s="9"/>
      <c r="N23" s="67"/>
      <c r="O23" s="68"/>
      <c r="P23" s="68"/>
      <c r="Q23" s="69"/>
    </row>
    <row r="24" spans="1:17" s="8" customFormat="1" ht="25.8" customHeight="1" x14ac:dyDescent="0.3">
      <c r="A24" s="90"/>
      <c r="B24" s="90"/>
      <c r="C24" s="9" t="s">
        <v>54</v>
      </c>
      <c r="D24" s="9">
        <f>IF(EXACT(I24,"X"),1,0)</f>
        <v>0</v>
      </c>
      <c r="E24" s="9">
        <f>IF(EXACT(J24,"X"),2,0)</f>
        <v>0</v>
      </c>
      <c r="F24" s="9">
        <f>IF(EXACT(K24,"X"),3,0)</f>
        <v>0</v>
      </c>
      <c r="G24" s="9">
        <f>IF(EXACT(L24,"X"),4,0)</f>
        <v>0</v>
      </c>
      <c r="H24" s="9">
        <f>IF(EXACT(M24,"X"),5,0)</f>
        <v>0</v>
      </c>
      <c r="I24" s="9"/>
      <c r="J24" s="9"/>
      <c r="K24" s="9"/>
      <c r="L24" s="9"/>
      <c r="M24" s="9"/>
      <c r="N24" s="67"/>
      <c r="O24" s="68"/>
      <c r="P24" s="68"/>
      <c r="Q24" s="69"/>
    </row>
    <row r="25" spans="1:17" s="8" customFormat="1" ht="25.8" customHeight="1" x14ac:dyDescent="0.3">
      <c r="A25" s="90"/>
      <c r="B25" s="90"/>
      <c r="C25" s="29" t="s">
        <v>56</v>
      </c>
      <c r="D25" s="91">
        <f>SUM(D18:D24)</f>
        <v>0</v>
      </c>
      <c r="E25" s="91">
        <f>SUM(E18:E24)</f>
        <v>0</v>
      </c>
      <c r="F25" s="91">
        <f>SUM(F18:F24)</f>
        <v>0</v>
      </c>
      <c r="G25" s="91">
        <f>SUM(G18:G24)</f>
        <v>0</v>
      </c>
      <c r="H25" s="91">
        <f>SUM(H18:H24)</f>
        <v>0</v>
      </c>
      <c r="I25" s="92">
        <f>SUM(D25:H25)</f>
        <v>0</v>
      </c>
      <c r="J25" s="92"/>
      <c r="K25" s="92"/>
      <c r="L25" s="92"/>
      <c r="M25" s="93"/>
      <c r="N25" s="70"/>
      <c r="O25" s="71"/>
      <c r="P25" s="71"/>
      <c r="Q25" s="72"/>
    </row>
    <row r="26" spans="1:17" s="8" customFormat="1" ht="25.8" customHeight="1" x14ac:dyDescent="0.3">
      <c r="A26" s="24"/>
      <c r="B26" s="24"/>
      <c r="C26" s="28"/>
      <c r="D26" s="28"/>
      <c r="E26" s="28"/>
      <c r="F26" s="28"/>
      <c r="G26" s="28"/>
      <c r="H26" s="28"/>
      <c r="I26" s="28"/>
      <c r="J26" s="28"/>
      <c r="K26" s="28"/>
      <c r="L26" s="28"/>
      <c r="M26" s="28"/>
      <c r="N26" s="24"/>
      <c r="O26" s="24"/>
      <c r="P26" s="24"/>
      <c r="Q26" s="24"/>
    </row>
    <row r="27" spans="1:17" s="8" customFormat="1" ht="25.8" customHeight="1" x14ac:dyDescent="0.3">
      <c r="A27" s="24"/>
      <c r="B27" s="24"/>
    </row>
    <row r="28" spans="1:17" ht="13.8" customHeight="1" x14ac:dyDescent="0.3">
      <c r="A28" s="43" t="s">
        <v>0</v>
      </c>
      <c r="B28" s="44"/>
      <c r="C28" s="44"/>
      <c r="D28" s="44"/>
      <c r="E28" s="44"/>
      <c r="F28" s="44"/>
      <c r="G28" s="44"/>
      <c r="H28" s="44"/>
      <c r="I28" s="44"/>
      <c r="J28" s="44"/>
      <c r="K28" s="44"/>
      <c r="L28" s="44"/>
      <c r="M28" s="44"/>
      <c r="N28" s="44"/>
      <c r="O28" s="44"/>
      <c r="P28" s="44"/>
      <c r="Q28" s="45"/>
    </row>
    <row r="29" spans="1:17" s="32" customFormat="1" ht="22.2" customHeight="1" x14ac:dyDescent="0.3">
      <c r="A29" s="82" t="s">
        <v>40</v>
      </c>
      <c r="B29" s="82"/>
      <c r="C29" s="21" t="s">
        <v>39</v>
      </c>
      <c r="D29" s="21"/>
      <c r="E29" s="21"/>
      <c r="F29" s="21"/>
      <c r="G29" s="21"/>
      <c r="H29" s="21"/>
      <c r="I29" s="56" t="s">
        <v>70</v>
      </c>
      <c r="J29" s="57"/>
      <c r="K29" s="57"/>
      <c r="L29" s="57"/>
      <c r="M29" s="58"/>
      <c r="N29" s="38" t="s">
        <v>43</v>
      </c>
      <c r="O29" s="38"/>
      <c r="P29" s="38"/>
      <c r="Q29" s="38"/>
    </row>
    <row r="30" spans="1:17" ht="21.6" customHeight="1" x14ac:dyDescent="0.3">
      <c r="A30" s="49" t="s">
        <v>41</v>
      </c>
      <c r="B30" s="50"/>
      <c r="C30" s="29" t="s">
        <v>22</v>
      </c>
      <c r="D30" s="29"/>
      <c r="E30" s="29"/>
      <c r="F30" s="29"/>
      <c r="G30" s="29"/>
      <c r="H30" s="29"/>
      <c r="I30" s="19" t="s">
        <v>27</v>
      </c>
      <c r="J30" s="19" t="s">
        <v>28</v>
      </c>
      <c r="K30" s="19" t="s">
        <v>31</v>
      </c>
      <c r="L30" s="19" t="s">
        <v>29</v>
      </c>
      <c r="M30" s="20" t="s">
        <v>30</v>
      </c>
      <c r="N30" s="73"/>
      <c r="O30" s="74"/>
      <c r="P30" s="74"/>
      <c r="Q30" s="75"/>
    </row>
    <row r="31" spans="1:17" x14ac:dyDescent="0.3">
      <c r="A31" s="51"/>
      <c r="B31" s="52"/>
      <c r="C31" s="9" t="s">
        <v>2</v>
      </c>
      <c r="D31" s="9">
        <f>IF(EXACT(I31,"X"),1,0)</f>
        <v>0</v>
      </c>
      <c r="E31" s="9">
        <f>IF(EXACT(J31,"X"),2,0)</f>
        <v>0</v>
      </c>
      <c r="F31" s="9">
        <f>IF(EXACT(K31,"X"),3,0)</f>
        <v>0</v>
      </c>
      <c r="G31" s="9">
        <f>IF(EXACT(L31,"X"),4,0)</f>
        <v>0</v>
      </c>
      <c r="H31" s="9">
        <f>IF(EXACT(M31,"X"),5,0)</f>
        <v>0</v>
      </c>
      <c r="I31" s="12"/>
      <c r="J31" s="12"/>
      <c r="K31" s="12"/>
      <c r="L31" s="12"/>
      <c r="M31" s="22"/>
      <c r="N31" s="76"/>
      <c r="O31" s="77"/>
      <c r="P31" s="77"/>
      <c r="Q31" s="78"/>
    </row>
    <row r="32" spans="1:17" x14ac:dyDescent="0.3">
      <c r="A32" s="51"/>
      <c r="B32" s="52"/>
      <c r="C32" s="59" t="s">
        <v>8</v>
      </c>
      <c r="D32" s="60"/>
      <c r="E32" s="60"/>
      <c r="F32" s="60"/>
      <c r="G32" s="60"/>
      <c r="H32" s="60"/>
      <c r="I32" s="60"/>
      <c r="J32" s="60"/>
      <c r="K32" s="60"/>
      <c r="L32" s="60"/>
      <c r="M32" s="60"/>
      <c r="N32" s="76"/>
      <c r="O32" s="77"/>
      <c r="P32" s="77"/>
      <c r="Q32" s="78"/>
    </row>
    <row r="33" spans="1:17" ht="26.4" customHeight="1" x14ac:dyDescent="0.3">
      <c r="A33" s="51"/>
      <c r="B33" s="52"/>
      <c r="C33" s="29" t="s">
        <v>66</v>
      </c>
      <c r="D33" s="29"/>
      <c r="E33" s="29"/>
      <c r="F33" s="29"/>
      <c r="G33" s="29"/>
      <c r="H33" s="29"/>
      <c r="I33" s="19" t="s">
        <v>27</v>
      </c>
      <c r="J33" s="19" t="s">
        <v>28</v>
      </c>
      <c r="K33" s="19" t="s">
        <v>31</v>
      </c>
      <c r="L33" s="19" t="s">
        <v>29</v>
      </c>
      <c r="M33" s="20" t="s">
        <v>30</v>
      </c>
      <c r="N33" s="76"/>
      <c r="O33" s="77"/>
      <c r="P33" s="77"/>
      <c r="Q33" s="78"/>
    </row>
    <row r="34" spans="1:17" ht="28.8" x14ac:dyDescent="0.3">
      <c r="A34" s="51"/>
      <c r="B34" s="52"/>
      <c r="C34" s="18" t="s">
        <v>3</v>
      </c>
      <c r="D34" s="9">
        <f>IF(EXACT(I34,"X"),1,0)</f>
        <v>0</v>
      </c>
      <c r="E34" s="9">
        <f>IF(EXACT(J34,"X"),2,0)</f>
        <v>0</v>
      </c>
      <c r="F34" s="9">
        <f>IF(EXACT(K34,"X"),3,0)</f>
        <v>0</v>
      </c>
      <c r="G34" s="9">
        <f>IF(EXACT(L34,"X"),4,0)</f>
        <v>0</v>
      </c>
      <c r="H34" s="9">
        <f>IF(EXACT(M34,"X"),5,0)</f>
        <v>0</v>
      </c>
      <c r="I34" s="12"/>
      <c r="J34" s="12"/>
      <c r="K34" s="12"/>
      <c r="L34" s="12"/>
      <c r="M34" s="22"/>
      <c r="N34" s="76"/>
      <c r="O34" s="77"/>
      <c r="P34" s="77"/>
      <c r="Q34" s="78"/>
    </row>
    <row r="35" spans="1:17" x14ac:dyDescent="0.3">
      <c r="A35" s="51"/>
      <c r="B35" s="52"/>
      <c r="C35" s="59" t="s">
        <v>9</v>
      </c>
      <c r="D35" s="60"/>
      <c r="E35" s="60"/>
      <c r="F35" s="60"/>
      <c r="G35" s="60"/>
      <c r="H35" s="60"/>
      <c r="I35" s="60"/>
      <c r="J35" s="60"/>
      <c r="K35" s="60"/>
      <c r="L35" s="60"/>
      <c r="M35" s="60"/>
      <c r="N35" s="76"/>
      <c r="O35" s="77"/>
      <c r="P35" s="77"/>
      <c r="Q35" s="78"/>
    </row>
    <row r="36" spans="1:17" s="10" customFormat="1" ht="25.8" customHeight="1" x14ac:dyDescent="0.3">
      <c r="A36" s="51"/>
      <c r="B36" s="52"/>
      <c r="C36" s="29" t="s">
        <v>67</v>
      </c>
      <c r="D36" s="29"/>
      <c r="E36" s="29"/>
      <c r="F36" s="29"/>
      <c r="G36" s="29"/>
      <c r="H36" s="29"/>
      <c r="I36" s="25" t="s">
        <v>27</v>
      </c>
      <c r="J36" s="25" t="s">
        <v>28</v>
      </c>
      <c r="K36" s="25" t="s">
        <v>31</v>
      </c>
      <c r="L36" s="25" t="s">
        <v>29</v>
      </c>
      <c r="M36" s="26" t="s">
        <v>30</v>
      </c>
      <c r="N36" s="76"/>
      <c r="O36" s="77"/>
      <c r="P36" s="77"/>
      <c r="Q36" s="78"/>
    </row>
    <row r="37" spans="1:17" ht="28.8" x14ac:dyDescent="0.3">
      <c r="A37" s="51"/>
      <c r="B37" s="52"/>
      <c r="C37" s="18" t="s">
        <v>7</v>
      </c>
      <c r="D37" s="9">
        <f>IF(EXACT(I37,"X"),1,0)</f>
        <v>0</v>
      </c>
      <c r="E37" s="9">
        <f>IF(EXACT(J37,"X"),2,0)</f>
        <v>0</v>
      </c>
      <c r="F37" s="9">
        <f>IF(EXACT(K37,"X"),3,0)</f>
        <v>0</v>
      </c>
      <c r="G37" s="9">
        <f>IF(EXACT(L37,"X"),4,0)</f>
        <v>0</v>
      </c>
      <c r="H37" s="9">
        <f>IF(EXACT(M37,"X"),5,0)</f>
        <v>0</v>
      </c>
      <c r="I37" s="12"/>
      <c r="J37" s="12"/>
      <c r="K37" s="12"/>
      <c r="L37" s="12"/>
      <c r="M37" s="22"/>
      <c r="N37" s="76"/>
      <c r="O37" s="77"/>
      <c r="P37" s="77"/>
      <c r="Q37" s="78"/>
    </row>
    <row r="38" spans="1:17" x14ac:dyDescent="0.3">
      <c r="A38" s="51"/>
      <c r="B38" s="52"/>
      <c r="C38" s="59"/>
      <c r="D38" s="60"/>
      <c r="E38" s="60"/>
      <c r="F38" s="60"/>
      <c r="G38" s="60"/>
      <c r="H38" s="60"/>
      <c r="I38" s="60"/>
      <c r="J38" s="60"/>
      <c r="K38" s="60"/>
      <c r="L38" s="60"/>
      <c r="M38" s="60"/>
      <c r="N38" s="76"/>
      <c r="O38" s="77"/>
      <c r="P38" s="77"/>
      <c r="Q38" s="78"/>
    </row>
    <row r="39" spans="1:17" s="10" customFormat="1" ht="22.8" customHeight="1" x14ac:dyDescent="0.3">
      <c r="A39" s="51"/>
      <c r="B39" s="52"/>
      <c r="C39" s="29" t="s">
        <v>26</v>
      </c>
      <c r="D39" s="29"/>
      <c r="E39" s="29"/>
      <c r="F39" s="29"/>
      <c r="G39" s="29"/>
      <c r="H39" s="29"/>
      <c r="I39" s="25" t="s">
        <v>27</v>
      </c>
      <c r="J39" s="25" t="s">
        <v>28</v>
      </c>
      <c r="K39" s="25" t="s">
        <v>31</v>
      </c>
      <c r="L39" s="25" t="s">
        <v>29</v>
      </c>
      <c r="M39" s="26" t="s">
        <v>30</v>
      </c>
      <c r="N39" s="76"/>
      <c r="O39" s="77"/>
      <c r="P39" s="77"/>
      <c r="Q39" s="78"/>
    </row>
    <row r="40" spans="1:17" x14ac:dyDescent="0.3">
      <c r="A40" s="51"/>
      <c r="B40" s="52"/>
      <c r="C40" s="18" t="s">
        <v>4</v>
      </c>
      <c r="D40" s="9">
        <f>IF(EXACT(I40,"X"),1,0)</f>
        <v>0</v>
      </c>
      <c r="E40" s="9">
        <f>IF(EXACT(J40,"X"),2,0)</f>
        <v>0</v>
      </c>
      <c r="F40" s="9">
        <f>IF(EXACT(K40,"X"),3,0)</f>
        <v>0</v>
      </c>
      <c r="G40" s="9">
        <f>IF(EXACT(L40,"X"),4,0)</f>
        <v>0</v>
      </c>
      <c r="H40" s="9">
        <f>IF(EXACT(M40,"X"),5,0)</f>
        <v>0</v>
      </c>
      <c r="I40" s="12"/>
      <c r="J40" s="12"/>
      <c r="K40" s="12"/>
      <c r="L40" s="12"/>
      <c r="M40" s="22"/>
      <c r="N40" s="76"/>
      <c r="O40" s="77"/>
      <c r="P40" s="77"/>
      <c r="Q40" s="78"/>
    </row>
    <row r="41" spans="1:17" x14ac:dyDescent="0.3">
      <c r="A41" s="51"/>
      <c r="B41" s="52"/>
      <c r="C41" s="59"/>
      <c r="D41" s="60"/>
      <c r="E41" s="60"/>
      <c r="F41" s="60"/>
      <c r="G41" s="60"/>
      <c r="H41" s="60"/>
      <c r="I41" s="60"/>
      <c r="J41" s="60"/>
      <c r="K41" s="60"/>
      <c r="L41" s="60"/>
      <c r="M41" s="60"/>
      <c r="N41" s="76"/>
      <c r="O41" s="77"/>
      <c r="P41" s="77"/>
      <c r="Q41" s="78"/>
    </row>
    <row r="42" spans="1:17" s="10" customFormat="1" ht="29.4" customHeight="1" x14ac:dyDescent="0.3">
      <c r="A42" s="51"/>
      <c r="B42" s="52"/>
      <c r="C42" s="29" t="s">
        <v>68</v>
      </c>
      <c r="D42" s="29"/>
      <c r="E42" s="29"/>
      <c r="F42" s="29"/>
      <c r="G42" s="29"/>
      <c r="H42" s="29"/>
      <c r="I42" s="25" t="s">
        <v>27</v>
      </c>
      <c r="J42" s="25" t="s">
        <v>28</v>
      </c>
      <c r="K42" s="25" t="s">
        <v>31</v>
      </c>
      <c r="L42" s="25" t="s">
        <v>29</v>
      </c>
      <c r="M42" s="26" t="s">
        <v>30</v>
      </c>
      <c r="N42" s="76"/>
      <c r="O42" s="77"/>
      <c r="P42" s="77"/>
      <c r="Q42" s="78"/>
    </row>
    <row r="43" spans="1:17" ht="28.8" x14ac:dyDescent="0.3">
      <c r="A43" s="51"/>
      <c r="B43" s="52"/>
      <c r="C43" s="18" t="s">
        <v>20</v>
      </c>
      <c r="D43" s="9">
        <f>IF(EXACT(I43,"X"),1,0)</f>
        <v>0</v>
      </c>
      <c r="E43" s="9">
        <f>IF(EXACT(J43,"X"),2,0)</f>
        <v>0</v>
      </c>
      <c r="F43" s="9">
        <f>IF(EXACT(K43,"X"),3,0)</f>
        <v>0</v>
      </c>
      <c r="G43" s="9">
        <f>IF(EXACT(L43,"X"),4,0)</f>
        <v>0</v>
      </c>
      <c r="H43" s="9">
        <f>IF(EXACT(M43,"X"),5,0)</f>
        <v>0</v>
      </c>
      <c r="I43" s="12"/>
      <c r="J43" s="12"/>
      <c r="K43" s="12"/>
      <c r="L43" s="12"/>
      <c r="M43" s="22"/>
      <c r="N43" s="76"/>
      <c r="O43" s="77"/>
      <c r="P43" s="77"/>
      <c r="Q43" s="78"/>
    </row>
    <row r="44" spans="1:17" ht="33" customHeight="1" x14ac:dyDescent="0.3">
      <c r="A44" s="53"/>
      <c r="B44" s="54"/>
      <c r="C44" s="95" t="s">
        <v>69</v>
      </c>
      <c r="D44" s="96">
        <f>SUM(D43,D40,D37,D34,D31)</f>
        <v>0</v>
      </c>
      <c r="E44" s="96">
        <f>SUM(E43,E40,E37,E34,E31)</f>
        <v>0</v>
      </c>
      <c r="F44" s="96">
        <f>SUM(F43,F40,F37,F34,F31)</f>
        <v>0</v>
      </c>
      <c r="G44" s="96">
        <f>SUM(G43,G40,G37,G34,G31)</f>
        <v>0</v>
      </c>
      <c r="H44" s="96">
        <f>SUM(H43,H40,H37,H34,H31)</f>
        <v>0</v>
      </c>
      <c r="I44" s="97">
        <f>SUM(D44:H44)</f>
        <v>0</v>
      </c>
      <c r="J44" s="97"/>
      <c r="K44" s="97"/>
      <c r="L44" s="97"/>
      <c r="M44" s="98"/>
      <c r="N44" s="79"/>
      <c r="O44" s="80"/>
      <c r="P44" s="80"/>
      <c r="Q44" s="81"/>
    </row>
    <row r="45" spans="1:17" s="4" customFormat="1" ht="11.4" customHeight="1" x14ac:dyDescent="0.3">
      <c r="A45" s="55"/>
      <c r="B45" s="55"/>
      <c r="C45" s="21"/>
      <c r="D45" s="21"/>
      <c r="E45" s="21"/>
      <c r="F45" s="21"/>
      <c r="G45" s="21"/>
      <c r="H45" s="21"/>
      <c r="I45" s="56"/>
      <c r="J45" s="57"/>
      <c r="K45" s="57"/>
      <c r="L45" s="57"/>
      <c r="M45" s="58"/>
      <c r="N45" s="38"/>
      <c r="O45" s="38"/>
      <c r="P45" s="38"/>
      <c r="Q45" s="38"/>
    </row>
    <row r="46" spans="1:17" s="10" customFormat="1" ht="22.8" customHeight="1" x14ac:dyDescent="0.3">
      <c r="A46" s="49" t="s">
        <v>44</v>
      </c>
      <c r="B46" s="50"/>
      <c r="C46" s="29" t="s">
        <v>22</v>
      </c>
      <c r="D46" s="29"/>
      <c r="E46" s="29"/>
      <c r="F46" s="29"/>
      <c r="G46" s="29"/>
      <c r="H46" s="29"/>
      <c r="I46" s="25" t="s">
        <v>27</v>
      </c>
      <c r="J46" s="25" t="s">
        <v>28</v>
      </c>
      <c r="K46" s="25" t="s">
        <v>31</v>
      </c>
      <c r="L46" s="25" t="s">
        <v>29</v>
      </c>
      <c r="M46" s="26" t="s">
        <v>30</v>
      </c>
      <c r="N46" s="73"/>
      <c r="O46" s="74"/>
      <c r="P46" s="74"/>
      <c r="Q46" s="75"/>
    </row>
    <row r="47" spans="1:17" x14ac:dyDescent="0.3">
      <c r="A47" s="51"/>
      <c r="B47" s="52"/>
      <c r="C47" s="18" t="s">
        <v>2</v>
      </c>
      <c r="D47" s="9">
        <f>IF(EXACT(I47,"X"),1,0)</f>
        <v>0</v>
      </c>
      <c r="E47" s="9">
        <f>IF(EXACT(J47,"X"),2,0)</f>
        <v>0</v>
      </c>
      <c r="F47" s="9">
        <f>IF(EXACT(K47,"X"),3,0)</f>
        <v>0</v>
      </c>
      <c r="G47" s="9">
        <f>IF(EXACT(L47,"X"),4,0)</f>
        <v>0</v>
      </c>
      <c r="H47" s="9">
        <f>IF(EXACT(M47,"X"),5,0)</f>
        <v>0</v>
      </c>
      <c r="I47" s="12"/>
      <c r="J47" s="12"/>
      <c r="K47" s="12"/>
      <c r="L47" s="12"/>
      <c r="M47" s="22"/>
      <c r="N47" s="76"/>
      <c r="O47" s="77"/>
      <c r="P47" s="77"/>
      <c r="Q47" s="78"/>
    </row>
    <row r="48" spans="1:17" x14ac:dyDescent="0.3">
      <c r="A48" s="51"/>
      <c r="B48" s="52"/>
      <c r="C48" s="59" t="s">
        <v>8</v>
      </c>
      <c r="D48" s="60"/>
      <c r="E48" s="60"/>
      <c r="F48" s="60"/>
      <c r="G48" s="60"/>
      <c r="H48" s="60"/>
      <c r="I48" s="60"/>
      <c r="J48" s="60"/>
      <c r="K48" s="60"/>
      <c r="L48" s="60"/>
      <c r="M48" s="60"/>
      <c r="N48" s="76"/>
      <c r="O48" s="77"/>
      <c r="P48" s="77"/>
      <c r="Q48" s="78"/>
    </row>
    <row r="49" spans="1:22" s="10" customFormat="1" ht="25.8" customHeight="1" x14ac:dyDescent="0.3">
      <c r="A49" s="51"/>
      <c r="B49" s="52"/>
      <c r="C49" s="29" t="s">
        <v>23</v>
      </c>
      <c r="D49" s="29"/>
      <c r="E49" s="29"/>
      <c r="F49" s="29"/>
      <c r="G49" s="29"/>
      <c r="H49" s="29"/>
      <c r="I49" s="25" t="s">
        <v>27</v>
      </c>
      <c r="J49" s="25" t="s">
        <v>28</v>
      </c>
      <c r="K49" s="25" t="s">
        <v>31</v>
      </c>
      <c r="L49" s="25" t="s">
        <v>29</v>
      </c>
      <c r="M49" s="26" t="s">
        <v>30</v>
      </c>
      <c r="N49" s="76"/>
      <c r="O49" s="77"/>
      <c r="P49" s="77"/>
      <c r="Q49" s="78"/>
    </row>
    <row r="50" spans="1:22" ht="28.8" x14ac:dyDescent="0.3">
      <c r="A50" s="51"/>
      <c r="B50" s="52"/>
      <c r="C50" s="18" t="s">
        <v>3</v>
      </c>
      <c r="D50" s="9">
        <f>IF(EXACT(I50,"X"),1,0)</f>
        <v>0</v>
      </c>
      <c r="E50" s="9">
        <f>IF(EXACT(J50,"X"),2,0)</f>
        <v>0</v>
      </c>
      <c r="F50" s="9">
        <f>IF(EXACT(K50,"X"),3,0)</f>
        <v>0</v>
      </c>
      <c r="G50" s="9">
        <f>IF(EXACT(L50,"X"),4,0)</f>
        <v>0</v>
      </c>
      <c r="H50" s="9">
        <f>IF(EXACT(M50,"X"),5,0)</f>
        <v>0</v>
      </c>
      <c r="I50" s="12"/>
      <c r="J50" s="12"/>
      <c r="K50" s="12"/>
      <c r="L50" s="12"/>
      <c r="M50" s="22"/>
      <c r="N50" s="76"/>
      <c r="O50" s="77"/>
      <c r="P50" s="77"/>
      <c r="Q50" s="78"/>
    </row>
    <row r="51" spans="1:22" x14ac:dyDescent="0.3">
      <c r="A51" s="51"/>
      <c r="B51" s="52"/>
      <c r="C51" s="59" t="s">
        <v>9</v>
      </c>
      <c r="D51" s="60"/>
      <c r="E51" s="60"/>
      <c r="F51" s="60"/>
      <c r="G51" s="60"/>
      <c r="H51" s="60"/>
      <c r="I51" s="60"/>
      <c r="J51" s="60"/>
      <c r="K51" s="60"/>
      <c r="L51" s="60"/>
      <c r="M51" s="60"/>
      <c r="N51" s="76"/>
      <c r="O51" s="77"/>
      <c r="P51" s="77"/>
      <c r="Q51" s="78"/>
    </row>
    <row r="52" spans="1:22" s="10" customFormat="1" ht="21" customHeight="1" x14ac:dyDescent="0.3">
      <c r="A52" s="51"/>
      <c r="B52" s="52"/>
      <c r="C52" s="29" t="s">
        <v>24</v>
      </c>
      <c r="D52" s="29"/>
      <c r="E52" s="29"/>
      <c r="F52" s="29"/>
      <c r="G52" s="29"/>
      <c r="H52" s="29"/>
      <c r="I52" s="25" t="s">
        <v>27</v>
      </c>
      <c r="J52" s="25" t="s">
        <v>28</v>
      </c>
      <c r="K52" s="25" t="s">
        <v>31</v>
      </c>
      <c r="L52" s="25" t="s">
        <v>29</v>
      </c>
      <c r="M52" s="26" t="s">
        <v>30</v>
      </c>
      <c r="N52" s="76"/>
      <c r="O52" s="77"/>
      <c r="P52" s="77"/>
      <c r="Q52" s="78"/>
    </row>
    <row r="53" spans="1:22" ht="28.8" x14ac:dyDescent="0.3">
      <c r="A53" s="51"/>
      <c r="B53" s="52"/>
      <c r="C53" s="18" t="s">
        <v>7</v>
      </c>
      <c r="D53" s="9">
        <f>IF(EXACT(I53,"X"),1,0)</f>
        <v>0</v>
      </c>
      <c r="E53" s="9">
        <f>IF(EXACT(J53,"X"),2,0)</f>
        <v>0</v>
      </c>
      <c r="F53" s="9">
        <f>IF(EXACT(K53,"X"),3,0)</f>
        <v>0</v>
      </c>
      <c r="G53" s="9">
        <f>IF(EXACT(L53,"X"),4,0)</f>
        <v>0</v>
      </c>
      <c r="H53" s="9">
        <f>IF(EXACT(M53,"X"),5,0)</f>
        <v>0</v>
      </c>
      <c r="I53" s="12"/>
      <c r="J53" s="12"/>
      <c r="K53" s="12"/>
      <c r="L53" s="12"/>
      <c r="M53" s="22"/>
      <c r="N53" s="76"/>
      <c r="O53" s="77"/>
      <c r="P53" s="77"/>
      <c r="Q53" s="78"/>
    </row>
    <row r="54" spans="1:22" x14ac:dyDescent="0.3">
      <c r="A54" s="51"/>
      <c r="B54" s="52"/>
      <c r="C54" s="59"/>
      <c r="D54" s="60"/>
      <c r="E54" s="60"/>
      <c r="F54" s="60"/>
      <c r="G54" s="60"/>
      <c r="H54" s="60"/>
      <c r="I54" s="60"/>
      <c r="J54" s="60"/>
      <c r="K54" s="60"/>
      <c r="L54" s="60"/>
      <c r="M54" s="60"/>
      <c r="N54" s="76"/>
      <c r="O54" s="77"/>
      <c r="P54" s="77"/>
      <c r="Q54" s="78"/>
    </row>
    <row r="55" spans="1:22" s="10" customFormat="1" ht="25.8" customHeight="1" x14ac:dyDescent="0.3">
      <c r="A55" s="51"/>
      <c r="B55" s="52"/>
      <c r="C55" s="29" t="s">
        <v>26</v>
      </c>
      <c r="D55" s="29"/>
      <c r="E55" s="29"/>
      <c r="F55" s="29"/>
      <c r="G55" s="29"/>
      <c r="H55" s="29"/>
      <c r="I55" s="25" t="s">
        <v>27</v>
      </c>
      <c r="J55" s="25" t="s">
        <v>28</v>
      </c>
      <c r="K55" s="25" t="s">
        <v>31</v>
      </c>
      <c r="L55" s="25" t="s">
        <v>29</v>
      </c>
      <c r="M55" s="26" t="s">
        <v>30</v>
      </c>
      <c r="N55" s="76"/>
      <c r="O55" s="77"/>
      <c r="P55" s="77"/>
      <c r="Q55" s="78"/>
    </row>
    <row r="56" spans="1:22" x14ac:dyDescent="0.3">
      <c r="A56" s="51"/>
      <c r="B56" s="52"/>
      <c r="C56" s="18" t="s">
        <v>4</v>
      </c>
      <c r="D56" s="9">
        <f>IF(EXACT(I56,"X"),1,0)</f>
        <v>0</v>
      </c>
      <c r="E56" s="9">
        <f>IF(EXACT(J56,"X"),2,0)</f>
        <v>0</v>
      </c>
      <c r="F56" s="9">
        <f>IF(EXACT(K56,"X"),3,0)</f>
        <v>0</v>
      </c>
      <c r="G56" s="9">
        <f>IF(EXACT(L56,"X"),4,0)</f>
        <v>0</v>
      </c>
      <c r="H56" s="9">
        <f>IF(EXACT(M56,"X"),5,0)</f>
        <v>0</v>
      </c>
      <c r="I56" s="12"/>
      <c r="J56" s="12"/>
      <c r="K56" s="12"/>
      <c r="L56" s="12"/>
      <c r="M56" s="22"/>
      <c r="N56" s="76"/>
      <c r="O56" s="77"/>
      <c r="P56" s="77"/>
      <c r="Q56" s="78"/>
    </row>
    <row r="57" spans="1:22" x14ac:dyDescent="0.3">
      <c r="A57" s="51"/>
      <c r="B57" s="52"/>
      <c r="C57" s="59"/>
      <c r="D57" s="60"/>
      <c r="E57" s="60"/>
      <c r="F57" s="60"/>
      <c r="G57" s="60"/>
      <c r="H57" s="60"/>
      <c r="I57" s="60"/>
      <c r="J57" s="60"/>
      <c r="K57" s="60"/>
      <c r="L57" s="60"/>
      <c r="M57" s="60"/>
      <c r="N57" s="76"/>
      <c r="O57" s="77"/>
      <c r="P57" s="77"/>
      <c r="Q57" s="78"/>
    </row>
    <row r="58" spans="1:22" s="10" customFormat="1" ht="28.2" customHeight="1" x14ac:dyDescent="0.3">
      <c r="A58" s="51"/>
      <c r="B58" s="52"/>
      <c r="C58" s="29" t="s">
        <v>25</v>
      </c>
      <c r="D58" s="29"/>
      <c r="E58" s="29"/>
      <c r="F58" s="29"/>
      <c r="G58" s="29"/>
      <c r="H58" s="29"/>
      <c r="I58" s="25" t="s">
        <v>27</v>
      </c>
      <c r="J58" s="25" t="s">
        <v>28</v>
      </c>
      <c r="K58" s="25" t="s">
        <v>31</v>
      </c>
      <c r="L58" s="25" t="s">
        <v>29</v>
      </c>
      <c r="M58" s="26" t="s">
        <v>30</v>
      </c>
      <c r="N58" s="76"/>
      <c r="O58" s="77"/>
      <c r="P58" s="77"/>
      <c r="Q58" s="78"/>
    </row>
    <row r="59" spans="1:22" ht="28.8" x14ac:dyDescent="0.3">
      <c r="A59" s="51"/>
      <c r="B59" s="52"/>
      <c r="C59" s="18" t="s">
        <v>20</v>
      </c>
      <c r="D59" s="9">
        <f>IF(EXACT(I59,"X"),1,0)</f>
        <v>0</v>
      </c>
      <c r="E59" s="9">
        <f>IF(EXACT(J59,"X"),2,0)</f>
        <v>0</v>
      </c>
      <c r="F59" s="9">
        <f>IF(EXACT(K59,"X"),3,0)</f>
        <v>0</v>
      </c>
      <c r="G59" s="9">
        <f>IF(EXACT(L59,"X"),4,0)</f>
        <v>0</v>
      </c>
      <c r="H59" s="9">
        <f>IF(EXACT(M59,"X"),5,0)</f>
        <v>0</v>
      </c>
      <c r="I59" s="12"/>
      <c r="J59" s="12"/>
      <c r="K59" s="12"/>
      <c r="L59" s="12"/>
      <c r="M59" s="22"/>
      <c r="N59" s="76"/>
      <c r="O59" s="77"/>
      <c r="P59" s="77"/>
      <c r="Q59" s="78"/>
      <c r="V59" s="5"/>
    </row>
    <row r="60" spans="1:22" x14ac:dyDescent="0.3">
      <c r="A60" s="53"/>
      <c r="B60" s="54"/>
      <c r="C60" s="95" t="s">
        <v>69</v>
      </c>
      <c r="D60" s="96">
        <f>SUM(D59,D56,D53,D50,D47)</f>
        <v>0</v>
      </c>
      <c r="E60" s="96">
        <f>SUM(E59,E56,E53,E50,E47)</f>
        <v>0</v>
      </c>
      <c r="F60" s="96">
        <f>SUM(F59,F56,F53,F50,F47)</f>
        <v>0</v>
      </c>
      <c r="G60" s="96">
        <f>SUM(G59,G56,G53,G50,G47)</f>
        <v>0</v>
      </c>
      <c r="H60" s="96">
        <f>SUM(H59,H56,H53,H50,H47)</f>
        <v>0</v>
      </c>
      <c r="I60" s="97">
        <f>SUM(D60:H60)</f>
        <v>0</v>
      </c>
      <c r="J60" s="97"/>
      <c r="K60" s="97"/>
      <c r="L60" s="97"/>
      <c r="M60" s="98"/>
      <c r="N60" s="79"/>
      <c r="O60" s="80"/>
      <c r="P60" s="80"/>
      <c r="Q60" s="81"/>
    </row>
    <row r="63" spans="1:22" ht="18" x14ac:dyDescent="0.3">
      <c r="A63" s="3" t="s">
        <v>32</v>
      </c>
    </row>
    <row r="65" spans="1:1" x14ac:dyDescent="0.3">
      <c r="A65" t="s">
        <v>36</v>
      </c>
    </row>
    <row r="66" spans="1:1" x14ac:dyDescent="0.3">
      <c r="A66" t="s">
        <v>33</v>
      </c>
    </row>
    <row r="67" spans="1:1" x14ac:dyDescent="0.3">
      <c r="A67" t="s">
        <v>11</v>
      </c>
    </row>
    <row r="68" spans="1:1" x14ac:dyDescent="0.3">
      <c r="A68"/>
    </row>
    <row r="69" spans="1:1" x14ac:dyDescent="0.3">
      <c r="A69" t="s">
        <v>37</v>
      </c>
    </row>
    <row r="70" spans="1:1" x14ac:dyDescent="0.3">
      <c r="A70" t="s">
        <v>34</v>
      </c>
    </row>
    <row r="71" spans="1:1" x14ac:dyDescent="0.3">
      <c r="A71" t="s">
        <v>13</v>
      </c>
    </row>
    <row r="72" spans="1:1" x14ac:dyDescent="0.3">
      <c r="A72"/>
    </row>
    <row r="73" spans="1:1" x14ac:dyDescent="0.3">
      <c r="A73" t="s">
        <v>38</v>
      </c>
    </row>
    <row r="74" spans="1:1" x14ac:dyDescent="0.3">
      <c r="A74" t="s">
        <v>35</v>
      </c>
    </row>
    <row r="75" spans="1:1" x14ac:dyDescent="0.3">
      <c r="A75" t="s">
        <v>12</v>
      </c>
    </row>
    <row r="76" spans="1:1" x14ac:dyDescent="0.3">
      <c r="A76" s="2"/>
    </row>
  </sheetData>
  <mergeCells count="36">
    <mergeCell ref="I44:M44"/>
    <mergeCell ref="I60:M60"/>
    <mergeCell ref="A29:B29"/>
    <mergeCell ref="A9:B16"/>
    <mergeCell ref="N9:Q16"/>
    <mergeCell ref="A17:B17"/>
    <mergeCell ref="I16:M16"/>
    <mergeCell ref="A18:B25"/>
    <mergeCell ref="I25:M25"/>
    <mergeCell ref="A46:B60"/>
    <mergeCell ref="N46:Q60"/>
    <mergeCell ref="C48:M48"/>
    <mergeCell ref="C51:M51"/>
    <mergeCell ref="C54:M54"/>
    <mergeCell ref="C57:M57"/>
    <mergeCell ref="A4:Q4"/>
    <mergeCell ref="A6:Q6"/>
    <mergeCell ref="A30:B44"/>
    <mergeCell ref="A45:B45"/>
    <mergeCell ref="I45:M45"/>
    <mergeCell ref="I29:M29"/>
    <mergeCell ref="C32:M32"/>
    <mergeCell ref="C35:M35"/>
    <mergeCell ref="C38:M38"/>
    <mergeCell ref="C41:M41"/>
    <mergeCell ref="N17:Q17"/>
    <mergeCell ref="N18:Q25"/>
    <mergeCell ref="N45:Q45"/>
    <mergeCell ref="N29:Q29"/>
    <mergeCell ref="N30:Q44"/>
    <mergeCell ref="C7:C8"/>
    <mergeCell ref="N7:Q8"/>
    <mergeCell ref="A7:B8"/>
    <mergeCell ref="A28:Q28"/>
    <mergeCell ref="A5:C5"/>
    <mergeCell ref="I7:M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vt:lpstr>
      <vt:lpstr>Matriz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Onelia Anabel Querevalu Querevalu</dc:creator>
  <cp:lastModifiedBy>Cristhian Martin Valladolid Chero</cp:lastModifiedBy>
  <dcterms:created xsi:type="dcterms:W3CDTF">2025-03-17T14:40:33Z</dcterms:created>
  <dcterms:modified xsi:type="dcterms:W3CDTF">2025-03-18T14:20:12Z</dcterms:modified>
</cp:coreProperties>
</file>