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B:\NN\Dados_Externos\Fontes\CAGED\"/>
    </mc:Choice>
  </mc:AlternateContent>
  <xr:revisionPtr revIDLastSave="0" documentId="13_ncr:1_{69EBA4A1-39C9-43A9-9B48-69A21A1765BC}" xr6:coauthVersionLast="47" xr6:coauthVersionMax="47" xr10:uidLastSave="{00000000-0000-0000-0000-000000000000}"/>
  <bookViews>
    <workbookView xWindow="-120" yWindow="-120" windowWidth="29040" windowHeight="15840" xr2:uid="{79EB8905-6A4C-46CC-BFB0-2AB8D73FAD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" i="1"/>
  <c r="M32" i="1"/>
  <c r="B35" i="1"/>
  <c r="I30" i="1" l="1"/>
  <c r="H30" i="1"/>
  <c r="G30" i="1"/>
  <c r="I29" i="1"/>
  <c r="H29" i="1"/>
  <c r="G29" i="1"/>
  <c r="I27" i="1"/>
  <c r="H27" i="1"/>
  <c r="G27" i="1"/>
  <c r="I26" i="1"/>
  <c r="H26" i="1"/>
  <c r="G26" i="1"/>
  <c r="I25" i="1"/>
  <c r="H25" i="1"/>
  <c r="G25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32" i="1"/>
  <c r="H32" i="1"/>
  <c r="G32" i="1"/>
  <c r="I5" i="1"/>
  <c r="H5" i="1"/>
  <c r="G5" i="1"/>
  <c r="I4" i="1"/>
  <c r="H4" i="1"/>
  <c r="G4" i="1"/>
  <c r="I3" i="1"/>
  <c r="H3" i="1"/>
  <c r="G3" i="1"/>
</calcChain>
</file>

<file path=xl/sharedStrings.xml><?xml version="1.0" encoding="utf-8"?>
<sst xmlns="http://schemas.openxmlformats.org/spreadsheetml/2006/main" count="278" uniqueCount="150">
  <si>
    <t>[Admitidos Desligados]</t>
  </si>
  <si>
    <t>[Competência Declarada]</t>
  </si>
  <si>
    <t>[Município]</t>
  </si>
  <si>
    <t>[Ano Declarado]</t>
  </si>
  <si>
    <t>[CBO 2002 Ocupação]</t>
  </si>
  <si>
    <t>[CNAE 1 0 Classe]</t>
  </si>
  <si>
    <t>[CNAE 2 0 Classe]</t>
  </si>
  <si>
    <t>[CNAE 2 0 Subclas]</t>
  </si>
  <si>
    <t>[Faixa Empr Início Jan]</t>
  </si>
  <si>
    <t>[Grau Instrução]</t>
  </si>
  <si>
    <t>[Qtd Hora Contrat]</t>
  </si>
  <si>
    <t>[IBGE Subsetor]</t>
  </si>
  <si>
    <t>[Idade]</t>
  </si>
  <si>
    <t>[Ind Aprendiz]</t>
  </si>
  <si>
    <t>[Ind Portador Defic]</t>
  </si>
  <si>
    <t>[Raça Cor]</t>
  </si>
  <si>
    <t>[Salário Mensal]</t>
  </si>
  <si>
    <t>[Saldo Mov]</t>
  </si>
  <si>
    <t>[Sexo]</t>
  </si>
  <si>
    <t>[Tempo Emprego]</t>
  </si>
  <si>
    <t>[Tipo Estab]</t>
  </si>
  <si>
    <t>[Tipo Defic]</t>
  </si>
  <si>
    <t>[Tipo Mov Desagregado]</t>
  </si>
  <si>
    <t>[UF]</t>
  </si>
  <si>
    <t>[Bairros SP]</t>
  </si>
  <si>
    <t>[Bairros Fortaleza]</t>
  </si>
  <si>
    <t>[Bairros RJ]</t>
  </si>
  <si>
    <t>[Distritos SP]</t>
  </si>
  <si>
    <t>[Regiões Adm DF]</t>
  </si>
  <si>
    <t>[Mesorregião]</t>
  </si>
  <si>
    <t>[Microrregião]</t>
  </si>
  <si>
    <t>[Região Adm RJ]</t>
  </si>
  <si>
    <t>[Região Adm SP]</t>
  </si>
  <si>
    <t>[Região Corede]</t>
  </si>
  <si>
    <t>[Região Corede 04]</t>
  </si>
  <si>
    <t>[Região Gov SP]</t>
  </si>
  <si>
    <t>[Região Senac PR]</t>
  </si>
  <si>
    <t>[Região Senai PR]</t>
  </si>
  <si>
    <t>[Região Senai SP]</t>
  </si>
  <si>
    <t>[Sub-Região Senai PR]</t>
  </si>
  <si>
    <t>[Ind Trab Parcial]</t>
  </si>
  <si>
    <t>[Ind Trab Intermitente]</t>
  </si>
  <si>
    <t>[competencia]</t>
  </si>
  <si>
    <t>[regiao]</t>
  </si>
  <si>
    <t>[uf]</t>
  </si>
  <si>
    <t>[municipio]</t>
  </si>
  <si>
    <t>[secao]</t>
  </si>
  <si>
    <t>[subclasse]</t>
  </si>
  <si>
    <t>[saldomovimentacao]</t>
  </si>
  <si>
    <t>[cbo2002ocupacao]</t>
  </si>
  <si>
    <t>[categoria]</t>
  </si>
  <si>
    <t>[graudeinstrucao]</t>
  </si>
  <si>
    <t>[idade]</t>
  </si>
  <si>
    <t>[horascontratuais]</t>
  </si>
  <si>
    <t>[racacor]</t>
  </si>
  <si>
    <t>[sexo]</t>
  </si>
  <si>
    <t>[tipoempregador]</t>
  </si>
  <si>
    <t>[tipoestabelecimento]</t>
  </si>
  <si>
    <t>[tipomovimentacao]</t>
  </si>
  <si>
    <t>[tipodedeficiencia]</t>
  </si>
  <si>
    <t>[indtrabintermitente]</t>
  </si>
  <si>
    <t>[indtrabparcial]</t>
  </si>
  <si>
    <t>[salario]</t>
  </si>
  <si>
    <t>[tamestabjan]</t>
  </si>
  <si>
    <t>[indicadoraprendiz]</t>
  </si>
  <si>
    <t>[fonte]</t>
  </si>
  <si>
    <t>[competenciamov]</t>
  </si>
  <si>
    <t>[origemdainformacao]</t>
  </si>
  <si>
    <t>[competenciadec]</t>
  </si>
  <si>
    <t>[indicadordeforadoprazo]</t>
  </si>
  <si>
    <t>[unidadesalarioccodigo]</t>
  </si>
  <si>
    <t>[valorsalariofixo]</t>
  </si>
  <si>
    <t>21/22</t>
  </si>
  <si>
    <t>22/23</t>
  </si>
  <si>
    <t>21/23</t>
  </si>
  <si>
    <t>CNAE_SECAO</t>
  </si>
  <si>
    <t>CNAE_SUBCLASSE</t>
  </si>
  <si>
    <t>COD_OCUPACAO</t>
  </si>
  <si>
    <t>CATEGORIA_TRABALHADOR</t>
  </si>
  <si>
    <t>SEXO_TRABALHADOR</t>
  </si>
  <si>
    <t>GRAU_INSTRUCAO</t>
  </si>
  <si>
    <t>REGIAO</t>
  </si>
  <si>
    <t>UF</t>
  </si>
  <si>
    <t>COD_MUNICIPIO_CAGED</t>
  </si>
  <si>
    <t>TIPO_EMPREGADOR</t>
  </si>
  <si>
    <t>TIPO_ESTABELECIMENTO</t>
  </si>
  <si>
    <t>FONTE_MOVIMENTACAO</t>
  </si>
  <si>
    <t>IND_TRABALHADOR_PARCIAL</t>
  </si>
  <si>
    <t>IND_TRABALHADOR_INTERMITENTE</t>
  </si>
  <si>
    <t>TIPO_DEFICIENCIA</t>
  </si>
  <si>
    <t>TIPO_MOVIMENTACAO</t>
  </si>
  <si>
    <t>RACA_COR</t>
  </si>
  <si>
    <t>IND_APRENDIZ</t>
  </si>
  <si>
    <t>IDADE</t>
  </si>
  <si>
    <t>HORAS_CONTRATUAIS</t>
  </si>
  <si>
    <t>SALDO_MOVIMENTACAO</t>
  </si>
  <si>
    <t>COMPETENCIA_DECLARACAO</t>
  </si>
  <si>
    <t>COMPETENCIA_MOVIMENTACAO</t>
  </si>
  <si>
    <t>ORIGEM_INFORMACAO</t>
  </si>
  <si>
    <t>IND_FORA_PRAZO</t>
  </si>
  <si>
    <t>COD_UNIDADE_SALARIO</t>
  </si>
  <si>
    <t>VALOR_SALARIO</t>
  </si>
  <si>
    <t>VALOR_SALARIO_FIXO</t>
  </si>
  <si>
    <t>null</t>
  </si>
  <si>
    <t>TAM_EMPRESA_JANEIRO</t>
  </si>
  <si>
    <t>CASE [Admitidos Desligados] = "01" THEN "ADMITIDO" ELSE "DESLIGADO"</t>
  </si>
  <si>
    <t>MOVIMENTACAO</t>
  </si>
  <si>
    <t>cast ([Sexo] as int)</t>
  </si>
  <si>
    <t>cast ([Raça Cor]   as int)</t>
  </si>
  <si>
    <t>cast ([Idade] as int)</t>
  </si>
  <si>
    <t>cast([Grau Instrução] as int)</t>
  </si>
  <si>
    <t>cast([Faixa Empr Início Jan] as int)</t>
  </si>
  <si>
    <t>cast([Tipo Defic] as int)</t>
  </si>
  <si>
    <t>cast([Salário Mensal] as decimal)</t>
  </si>
  <si>
    <t>ANO</t>
  </si>
  <si>
    <t>CASE WHEN CAST([Tipo Estab]  AS INT) = 1 THEN 0 ELSE 2 END</t>
  </si>
  <si>
    <t>CASE WHEN CAST ([TIPO ESTAB] AS INT) = 3 THEN 30 ELSE CAST ([TIPO ESTAB] AS INT) END</t>
  </si>
  <si>
    <t>CASE CAST( [Tipo Mov Desagregado] AS INT) = 10 THEN 100 ELSE   CAST( [Tipo Mov Desagregado] AS INT) END</t>
  </si>
  <si>
    <t>CAST([UF] AS INT)</t>
  </si>
  <si>
    <t>CAST(LEFT([UF], 1) AS INT)</t>
  </si>
  <si>
    <t>CAST([Município] AS INT)</t>
  </si>
  <si>
    <t xml:space="preserve">AS </t>
  </si>
  <si>
    <t>case when [saldomovimentacao] &gt; 0 then 'ADMITIDO' else 'DESLIGADO' end</t>
  </si>
  <si>
    <t>case when [saldomovimentacao] &gt; 0 then 'ADMITIDO' else 'DESLIGADO' end AS 'MOVIMENTACAO'</t>
  </si>
  <si>
    <t>[regiao] AS 'REGIAO'</t>
  </si>
  <si>
    <t>[uf] AS 'UF'</t>
  </si>
  <si>
    <t>[municipio] AS 'COD_MUNICIPIO_CAGED'</t>
  </si>
  <si>
    <t>[subclasse] AS 'CNAE_SUBCLASSE'</t>
  </si>
  <si>
    <t>[saldomovimentacao] AS 'SALDO_MOVIMENTACAO'</t>
  </si>
  <si>
    <t>[cbo2002ocupacao] AS 'COD_OCUPACAO'</t>
  </si>
  <si>
    <t>[categoria] AS 'CATEGORIA_TRABALHADOR'</t>
  </si>
  <si>
    <t>[graudeinstrucao] AS 'GRAU_INSTRUCAO'</t>
  </si>
  <si>
    <t>[idade] AS 'IDADE'</t>
  </si>
  <si>
    <t>[horascontratuais] AS 'HORAS_CONTRATUAIS'</t>
  </si>
  <si>
    <t>[racacor] AS 'RACA_COR'</t>
  </si>
  <si>
    <t>[sexo] AS 'SEXO_TRABALHADOR'</t>
  </si>
  <si>
    <t>[tipoempregador] AS 'TIPO_EMPREGADOR'</t>
  </si>
  <si>
    <t>[tipoestabelecimento] AS 'TIPO_ESTABELECIMENTO'</t>
  </si>
  <si>
    <t>[tipomovimentacao] AS 'TIPO_MOVIMENTACAO'</t>
  </si>
  <si>
    <t>[tipodedeficiencia] AS 'TIPO_DEFICIENCIA'</t>
  </si>
  <si>
    <t>[indtrabintermitente] AS 'IND_TRABALHADOR_INTERMITENTE'</t>
  </si>
  <si>
    <t>[indtrabparcial] AS 'IND_TRABALHADOR_PARCIAL'</t>
  </si>
  <si>
    <t>[salario] AS 'VALOR_SALARIO'</t>
  </si>
  <si>
    <t>[tamestabjan] AS 'TAM_EMPRESA_JANEIRO'</t>
  </si>
  <si>
    <t>[indicadoraprendiz] AS 'IND_APRENDIZ'</t>
  </si>
  <si>
    <t>[competenciamov] AS 'COMPETENCIA_MOVIMENTACAO'</t>
  </si>
  <si>
    <t>[origemdainformacao] AS 'ORIGEM_INFORMACAO'</t>
  </si>
  <si>
    <t>[competenciadec] AS 'COMPETENCIA_DECLARACAO'</t>
  </si>
  <si>
    <t>[indicadordeforadoprazo] AS 'IND_FORA_PRAZO'</t>
  </si>
  <si>
    <t>2022 AS 'ANO'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</si>
</sst>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729B1-E342-4360-A79D-55EB893A348C}">
  <dimension ref="A1:P43"/>
  <sheetViews>
    <sheetView tabSelected="1" topLeftCell="C1" workbookViewId="0">
      <selection activeCell="N2" sqref="N2:N28"/>
    </sheetView>
  </sheetViews>
  <sheetFormatPr defaultRowHeight="15" x14ac:dyDescent="0.25"/>
  <cols>
    <col min="1" max="1" width="24" bestFit="1" customWidth="1"/>
    <col min="2" max="2" width="97.42578125" customWidth="1"/>
    <col min="3" max="3" width="41.85546875" customWidth="1"/>
    <col min="4" max="6" width="24.140625" bestFit="1" customWidth="1"/>
    <col min="10" max="10" width="32.85546875" bestFit="1" customWidth="1"/>
  </cols>
  <sheetData>
    <row r="1" spans="1:16" x14ac:dyDescent="0.25">
      <c r="A1">
        <v>2019</v>
      </c>
      <c r="B1">
        <v>2019</v>
      </c>
      <c r="C1">
        <v>2020</v>
      </c>
      <c r="D1">
        <v>2021</v>
      </c>
      <c r="E1">
        <v>2022</v>
      </c>
      <c r="F1">
        <v>2023</v>
      </c>
      <c r="G1" t="s">
        <v>72</v>
      </c>
      <c r="H1" t="s">
        <v>73</v>
      </c>
      <c r="I1" t="s">
        <v>74</v>
      </c>
    </row>
    <row r="2" spans="1:16" x14ac:dyDescent="0.25">
      <c r="A2" t="s">
        <v>0</v>
      </c>
      <c r="B2" t="s">
        <v>105</v>
      </c>
      <c r="C2" t="s">
        <v>122</v>
      </c>
      <c r="D2" t="s">
        <v>122</v>
      </c>
      <c r="E2" t="s">
        <v>122</v>
      </c>
      <c r="F2" t="s">
        <v>122</v>
      </c>
      <c r="J2" t="s">
        <v>106</v>
      </c>
      <c r="K2" t="s">
        <v>121</v>
      </c>
      <c r="M2" t="str">
        <f>F2&amp;" "&amp;K2&amp;"'"&amp;J2&amp;"'"</f>
        <v>case when [saldomovimentacao] &gt; 0 then 'ADMITIDO' else 'DESLIGADO' end AS 'MOVIMENTACAO'</v>
      </c>
      <c r="N2" t="b">
        <f>M2=P2</f>
        <v>1</v>
      </c>
      <c r="P2" t="s">
        <v>123</v>
      </c>
    </row>
    <row r="3" spans="1:16" x14ac:dyDescent="0.25">
      <c r="A3" t="s">
        <v>1</v>
      </c>
      <c r="B3" t="s">
        <v>119</v>
      </c>
      <c r="C3" t="s">
        <v>43</v>
      </c>
      <c r="D3" t="s">
        <v>43</v>
      </c>
      <c r="E3" t="s">
        <v>43</v>
      </c>
      <c r="F3" t="s">
        <v>43</v>
      </c>
      <c r="G3" t="b">
        <f>D3=E3</f>
        <v>1</v>
      </c>
      <c r="H3" t="b">
        <f>E3=F3</f>
        <v>1</v>
      </c>
      <c r="I3" t="b">
        <f>F3=D3</f>
        <v>1</v>
      </c>
      <c r="J3" t="s">
        <v>81</v>
      </c>
      <c r="K3" t="s">
        <v>121</v>
      </c>
      <c r="M3" t="str">
        <f t="shared" ref="M3:M28" si="0">F3&amp;" "&amp;K3&amp;"'"&amp;J3&amp;"'"</f>
        <v>[regiao] AS 'REGIAO'</v>
      </c>
      <c r="N3" t="b">
        <f t="shared" ref="N3:N28" si="1">M3=P3</f>
        <v>1</v>
      </c>
      <c r="P3" t="s">
        <v>124</v>
      </c>
    </row>
    <row r="4" spans="1:16" x14ac:dyDescent="0.25">
      <c r="A4" t="s">
        <v>2</v>
      </c>
      <c r="B4" t="s">
        <v>118</v>
      </c>
      <c r="C4" t="s">
        <v>44</v>
      </c>
      <c r="D4" t="s">
        <v>44</v>
      </c>
      <c r="E4" t="s">
        <v>44</v>
      </c>
      <c r="F4" t="s">
        <v>44</v>
      </c>
      <c r="G4" t="b">
        <f t="shared" ref="G4:G30" si="2">D4=E4</f>
        <v>1</v>
      </c>
      <c r="H4" t="b">
        <f t="shared" ref="H4:H30" si="3">E4=F4</f>
        <v>1</v>
      </c>
      <c r="I4" t="b">
        <f t="shared" ref="I4:I30" si="4">F4=D4</f>
        <v>1</v>
      </c>
      <c r="J4" t="s">
        <v>82</v>
      </c>
      <c r="K4" t="s">
        <v>121</v>
      </c>
      <c r="M4" t="str">
        <f t="shared" si="0"/>
        <v>[uf] AS 'UF'</v>
      </c>
      <c r="N4" t="b">
        <f t="shared" si="1"/>
        <v>1</v>
      </c>
      <c r="P4" t="s">
        <v>125</v>
      </c>
    </row>
    <row r="5" spans="1:16" x14ac:dyDescent="0.25">
      <c r="A5" t="s">
        <v>3</v>
      </c>
      <c r="B5" t="s">
        <v>120</v>
      </c>
      <c r="C5" t="s">
        <v>45</v>
      </c>
      <c r="D5" t="s">
        <v>45</v>
      </c>
      <c r="E5" t="s">
        <v>45</v>
      </c>
      <c r="F5" t="s">
        <v>45</v>
      </c>
      <c r="G5" t="b">
        <f t="shared" si="2"/>
        <v>1</v>
      </c>
      <c r="H5" t="b">
        <f t="shared" si="3"/>
        <v>1</v>
      </c>
      <c r="I5" t="b">
        <f t="shared" si="4"/>
        <v>1</v>
      </c>
      <c r="J5" t="s">
        <v>83</v>
      </c>
      <c r="K5" t="s">
        <v>121</v>
      </c>
      <c r="M5" t="str">
        <f t="shared" si="0"/>
        <v>[municipio] AS 'COD_MUNICIPIO_CAGED'</v>
      </c>
      <c r="N5" t="b">
        <f t="shared" si="1"/>
        <v>1</v>
      </c>
      <c r="P5" t="s">
        <v>126</v>
      </c>
    </row>
    <row r="6" spans="1:16" x14ac:dyDescent="0.25">
      <c r="A6" t="s">
        <v>5</v>
      </c>
      <c r="B6" t="s">
        <v>7</v>
      </c>
      <c r="C6" t="s">
        <v>47</v>
      </c>
      <c r="D6" t="s">
        <v>47</v>
      </c>
      <c r="E6" t="s">
        <v>47</v>
      </c>
      <c r="F6" t="s">
        <v>47</v>
      </c>
      <c r="G6" t="b">
        <f t="shared" si="2"/>
        <v>1</v>
      </c>
      <c r="H6" t="b">
        <f t="shared" si="3"/>
        <v>1</v>
      </c>
      <c r="I6" t="b">
        <f t="shared" si="4"/>
        <v>1</v>
      </c>
      <c r="J6" t="s">
        <v>76</v>
      </c>
      <c r="K6" t="s">
        <v>121</v>
      </c>
      <c r="M6" t="str">
        <f t="shared" si="0"/>
        <v>[subclasse] AS 'CNAE_SUBCLASSE'</v>
      </c>
      <c r="N6" t="b">
        <f t="shared" si="1"/>
        <v>1</v>
      </c>
      <c r="P6" t="s">
        <v>127</v>
      </c>
    </row>
    <row r="7" spans="1:16" x14ac:dyDescent="0.25">
      <c r="A7" t="s">
        <v>6</v>
      </c>
      <c r="B7" t="s">
        <v>17</v>
      </c>
      <c r="C7" t="s">
        <v>48</v>
      </c>
      <c r="D7" t="s">
        <v>48</v>
      </c>
      <c r="E7" t="s">
        <v>48</v>
      </c>
      <c r="F7" t="s">
        <v>48</v>
      </c>
      <c r="G7" t="b">
        <f t="shared" si="2"/>
        <v>1</v>
      </c>
      <c r="H7" t="b">
        <f t="shared" si="3"/>
        <v>1</v>
      </c>
      <c r="I7" t="b">
        <f t="shared" si="4"/>
        <v>1</v>
      </c>
      <c r="J7" t="s">
        <v>95</v>
      </c>
      <c r="K7" t="s">
        <v>121</v>
      </c>
      <c r="M7" t="str">
        <f t="shared" si="0"/>
        <v>[saldomovimentacao] AS 'SALDO_MOVIMENTACAO'</v>
      </c>
      <c r="N7" t="b">
        <f t="shared" si="1"/>
        <v>1</v>
      </c>
      <c r="P7" t="s">
        <v>128</v>
      </c>
    </row>
    <row r="8" spans="1:16" x14ac:dyDescent="0.25">
      <c r="A8" t="s">
        <v>7</v>
      </c>
      <c r="B8" t="s">
        <v>4</v>
      </c>
      <c r="C8" t="s">
        <v>49</v>
      </c>
      <c r="D8" t="s">
        <v>49</v>
      </c>
      <c r="E8" t="s">
        <v>49</v>
      </c>
      <c r="F8" t="s">
        <v>49</v>
      </c>
      <c r="G8" t="b">
        <f t="shared" si="2"/>
        <v>1</v>
      </c>
      <c r="H8" t="b">
        <f t="shared" si="3"/>
        <v>1</v>
      </c>
      <c r="I8" t="b">
        <f t="shared" si="4"/>
        <v>1</v>
      </c>
      <c r="J8" t="s">
        <v>77</v>
      </c>
      <c r="K8" t="s">
        <v>121</v>
      </c>
      <c r="M8" t="str">
        <f t="shared" si="0"/>
        <v>[cbo2002ocupacao] AS 'COD_OCUPACAO'</v>
      </c>
      <c r="N8" t="b">
        <f t="shared" si="1"/>
        <v>1</v>
      </c>
      <c r="P8" t="s">
        <v>129</v>
      </c>
    </row>
    <row r="9" spans="1:16" x14ac:dyDescent="0.25">
      <c r="A9" t="s">
        <v>8</v>
      </c>
      <c r="B9" t="s">
        <v>103</v>
      </c>
      <c r="C9" t="s">
        <v>50</v>
      </c>
      <c r="D9" t="s">
        <v>50</v>
      </c>
      <c r="E9" t="s">
        <v>50</v>
      </c>
      <c r="F9" t="s">
        <v>50</v>
      </c>
      <c r="G9" t="b">
        <f t="shared" si="2"/>
        <v>1</v>
      </c>
      <c r="H9" t="b">
        <f t="shared" si="3"/>
        <v>1</v>
      </c>
      <c r="I9" t="b">
        <f t="shared" si="4"/>
        <v>1</v>
      </c>
      <c r="J9" t="s">
        <v>78</v>
      </c>
      <c r="K9" t="s">
        <v>121</v>
      </c>
      <c r="M9" t="str">
        <f t="shared" si="0"/>
        <v>[categoria] AS 'CATEGORIA_TRABALHADOR'</v>
      </c>
      <c r="N9" t="b">
        <f t="shared" si="1"/>
        <v>1</v>
      </c>
      <c r="P9" t="s">
        <v>130</v>
      </c>
    </row>
    <row r="10" spans="1:16" x14ac:dyDescent="0.25">
      <c r="A10" t="s">
        <v>9</v>
      </c>
      <c r="B10" t="s">
        <v>110</v>
      </c>
      <c r="C10" t="s">
        <v>51</v>
      </c>
      <c r="D10" t="s">
        <v>51</v>
      </c>
      <c r="E10" t="s">
        <v>51</v>
      </c>
      <c r="F10" t="s">
        <v>51</v>
      </c>
      <c r="G10" t="b">
        <f t="shared" si="2"/>
        <v>1</v>
      </c>
      <c r="H10" t="b">
        <f t="shared" si="3"/>
        <v>1</v>
      </c>
      <c r="I10" t="b">
        <f t="shared" si="4"/>
        <v>1</v>
      </c>
      <c r="J10" t="s">
        <v>80</v>
      </c>
      <c r="K10" t="s">
        <v>121</v>
      </c>
      <c r="M10" t="str">
        <f t="shared" si="0"/>
        <v>[graudeinstrucao] AS 'GRAU_INSTRUCAO'</v>
      </c>
      <c r="N10" t="b">
        <f t="shared" si="1"/>
        <v>1</v>
      </c>
      <c r="P10" t="s">
        <v>131</v>
      </c>
    </row>
    <row r="11" spans="1:16" x14ac:dyDescent="0.25">
      <c r="A11" t="s">
        <v>10</v>
      </c>
      <c r="B11" t="s">
        <v>109</v>
      </c>
      <c r="C11" t="s">
        <v>52</v>
      </c>
      <c r="D11" t="s">
        <v>52</v>
      </c>
      <c r="E11" t="s">
        <v>52</v>
      </c>
      <c r="F11" t="s">
        <v>52</v>
      </c>
      <c r="G11" t="b">
        <f t="shared" si="2"/>
        <v>1</v>
      </c>
      <c r="H11" t="b">
        <f t="shared" si="3"/>
        <v>1</v>
      </c>
      <c r="I11" t="b">
        <f t="shared" si="4"/>
        <v>1</v>
      </c>
      <c r="J11" t="s">
        <v>93</v>
      </c>
      <c r="K11" t="s">
        <v>121</v>
      </c>
      <c r="M11" t="str">
        <f t="shared" si="0"/>
        <v>[idade] AS 'IDADE'</v>
      </c>
      <c r="N11" t="b">
        <f t="shared" si="1"/>
        <v>1</v>
      </c>
      <c r="P11" t="s">
        <v>132</v>
      </c>
    </row>
    <row r="12" spans="1:16" x14ac:dyDescent="0.25">
      <c r="A12" t="s">
        <v>11</v>
      </c>
      <c r="B12" t="s">
        <v>10</v>
      </c>
      <c r="C12" t="s">
        <v>53</v>
      </c>
      <c r="D12" t="s">
        <v>53</v>
      </c>
      <c r="E12" t="s">
        <v>53</v>
      </c>
      <c r="F12" t="s">
        <v>53</v>
      </c>
      <c r="G12" t="b">
        <f t="shared" si="2"/>
        <v>1</v>
      </c>
      <c r="H12" t="b">
        <f t="shared" si="3"/>
        <v>1</v>
      </c>
      <c r="I12" t="b">
        <f t="shared" si="4"/>
        <v>1</v>
      </c>
      <c r="J12" t="s">
        <v>94</v>
      </c>
      <c r="K12" t="s">
        <v>121</v>
      </c>
      <c r="M12" t="str">
        <f t="shared" si="0"/>
        <v>[horascontratuais] AS 'HORAS_CONTRATUAIS'</v>
      </c>
      <c r="N12" t="b">
        <f t="shared" si="1"/>
        <v>1</v>
      </c>
      <c r="P12" t="s">
        <v>133</v>
      </c>
    </row>
    <row r="13" spans="1:16" x14ac:dyDescent="0.25">
      <c r="A13" t="s">
        <v>12</v>
      </c>
      <c r="B13" t="s">
        <v>108</v>
      </c>
      <c r="C13" t="s">
        <v>54</v>
      </c>
      <c r="D13" t="s">
        <v>54</v>
      </c>
      <c r="E13" t="s">
        <v>54</v>
      </c>
      <c r="F13" t="s">
        <v>54</v>
      </c>
      <c r="G13" t="b">
        <f t="shared" si="2"/>
        <v>1</v>
      </c>
      <c r="H13" t="b">
        <f t="shared" si="3"/>
        <v>1</v>
      </c>
      <c r="I13" t="b">
        <f t="shared" si="4"/>
        <v>1</v>
      </c>
      <c r="J13" t="s">
        <v>91</v>
      </c>
      <c r="K13" t="s">
        <v>121</v>
      </c>
      <c r="M13" t="str">
        <f t="shared" si="0"/>
        <v>[racacor] AS 'RACA_COR'</v>
      </c>
      <c r="N13" t="b">
        <f t="shared" si="1"/>
        <v>1</v>
      </c>
      <c r="P13" t="s">
        <v>134</v>
      </c>
    </row>
    <row r="14" spans="1:16" x14ac:dyDescent="0.25">
      <c r="A14" t="s">
        <v>13</v>
      </c>
      <c r="B14" t="s">
        <v>107</v>
      </c>
      <c r="C14" t="s">
        <v>55</v>
      </c>
      <c r="D14" t="s">
        <v>55</v>
      </c>
      <c r="E14" t="s">
        <v>55</v>
      </c>
      <c r="F14" t="s">
        <v>55</v>
      </c>
      <c r="G14" t="b">
        <f t="shared" si="2"/>
        <v>1</v>
      </c>
      <c r="H14" t="b">
        <f t="shared" si="3"/>
        <v>1</v>
      </c>
      <c r="I14" t="b">
        <f t="shared" si="4"/>
        <v>1</v>
      </c>
      <c r="J14" t="s">
        <v>79</v>
      </c>
      <c r="K14" t="s">
        <v>121</v>
      </c>
      <c r="M14" t="str">
        <f t="shared" si="0"/>
        <v>[sexo] AS 'SEXO_TRABALHADOR'</v>
      </c>
      <c r="N14" t="b">
        <f t="shared" si="1"/>
        <v>1</v>
      </c>
      <c r="P14" t="s">
        <v>135</v>
      </c>
    </row>
    <row r="15" spans="1:16" x14ac:dyDescent="0.25">
      <c r="A15" t="s">
        <v>14</v>
      </c>
      <c r="B15" t="s">
        <v>115</v>
      </c>
      <c r="C15" t="s">
        <v>56</v>
      </c>
      <c r="D15" t="s">
        <v>56</v>
      </c>
      <c r="E15" t="s">
        <v>56</v>
      </c>
      <c r="F15" t="s">
        <v>56</v>
      </c>
      <c r="G15" t="b">
        <f t="shared" si="2"/>
        <v>1</v>
      </c>
      <c r="H15" t="b">
        <f t="shared" si="3"/>
        <v>1</v>
      </c>
      <c r="I15" t="b">
        <f t="shared" si="4"/>
        <v>1</v>
      </c>
      <c r="J15" t="s">
        <v>84</v>
      </c>
      <c r="K15" t="s">
        <v>121</v>
      </c>
      <c r="M15" t="str">
        <f t="shared" si="0"/>
        <v>[tipoempregador] AS 'TIPO_EMPREGADOR'</v>
      </c>
      <c r="N15" t="b">
        <f t="shared" si="1"/>
        <v>1</v>
      </c>
      <c r="P15" t="s">
        <v>136</v>
      </c>
    </row>
    <row r="16" spans="1:16" x14ac:dyDescent="0.25">
      <c r="A16" t="s">
        <v>15</v>
      </c>
      <c r="B16" t="s">
        <v>116</v>
      </c>
      <c r="C16" t="s">
        <v>57</v>
      </c>
      <c r="D16" t="s">
        <v>57</v>
      </c>
      <c r="E16" t="s">
        <v>57</v>
      </c>
      <c r="F16" t="s">
        <v>57</v>
      </c>
      <c r="G16" t="b">
        <f t="shared" si="2"/>
        <v>1</v>
      </c>
      <c r="H16" t="b">
        <f t="shared" si="3"/>
        <v>1</v>
      </c>
      <c r="I16" t="b">
        <f t="shared" si="4"/>
        <v>1</v>
      </c>
      <c r="J16" t="s">
        <v>85</v>
      </c>
      <c r="K16" t="s">
        <v>121</v>
      </c>
      <c r="M16" t="str">
        <f t="shared" si="0"/>
        <v>[tipoestabelecimento] AS 'TIPO_ESTABELECIMENTO'</v>
      </c>
      <c r="N16" t="b">
        <f t="shared" si="1"/>
        <v>1</v>
      </c>
      <c r="P16" t="s">
        <v>137</v>
      </c>
    </row>
    <row r="17" spans="1:16" x14ac:dyDescent="0.25">
      <c r="A17" t="s">
        <v>16</v>
      </c>
      <c r="B17" t="s">
        <v>117</v>
      </c>
      <c r="C17" t="s">
        <v>58</v>
      </c>
      <c r="D17" t="s">
        <v>58</v>
      </c>
      <c r="E17" t="s">
        <v>58</v>
      </c>
      <c r="F17" t="s">
        <v>58</v>
      </c>
      <c r="G17" t="b">
        <f t="shared" si="2"/>
        <v>1</v>
      </c>
      <c r="H17" t="b">
        <f t="shared" si="3"/>
        <v>1</v>
      </c>
      <c r="I17" t="b">
        <f t="shared" si="4"/>
        <v>1</v>
      </c>
      <c r="J17" t="s">
        <v>90</v>
      </c>
      <c r="K17" t="s">
        <v>121</v>
      </c>
      <c r="M17" t="str">
        <f t="shared" si="0"/>
        <v>[tipomovimentacao] AS 'TIPO_MOVIMENTACAO'</v>
      </c>
      <c r="N17" t="b">
        <f t="shared" si="1"/>
        <v>1</v>
      </c>
      <c r="P17" t="s">
        <v>138</v>
      </c>
    </row>
    <row r="18" spans="1:16" x14ac:dyDescent="0.25">
      <c r="A18" t="s">
        <v>17</v>
      </c>
      <c r="B18" t="s">
        <v>112</v>
      </c>
      <c r="C18" t="s">
        <v>59</v>
      </c>
      <c r="D18" t="s">
        <v>59</v>
      </c>
      <c r="E18" t="s">
        <v>59</v>
      </c>
      <c r="F18" t="s">
        <v>59</v>
      </c>
      <c r="G18" t="b">
        <f t="shared" si="2"/>
        <v>1</v>
      </c>
      <c r="H18" t="b">
        <f t="shared" si="3"/>
        <v>1</v>
      </c>
      <c r="I18" t="b">
        <f t="shared" si="4"/>
        <v>1</v>
      </c>
      <c r="J18" t="s">
        <v>89</v>
      </c>
      <c r="K18" t="s">
        <v>121</v>
      </c>
      <c r="M18" t="str">
        <f t="shared" si="0"/>
        <v>[tipodedeficiencia] AS 'TIPO_DEFICIENCIA'</v>
      </c>
      <c r="N18" t="b">
        <f t="shared" si="1"/>
        <v>1</v>
      </c>
      <c r="P18" t="s">
        <v>139</v>
      </c>
    </row>
    <row r="19" spans="1:16" x14ac:dyDescent="0.25">
      <c r="A19" t="s">
        <v>18</v>
      </c>
      <c r="B19" t="s">
        <v>41</v>
      </c>
      <c r="C19" t="s">
        <v>60</v>
      </c>
      <c r="D19" t="s">
        <v>60</v>
      </c>
      <c r="E19" t="s">
        <v>60</v>
      </c>
      <c r="F19" t="s">
        <v>60</v>
      </c>
      <c r="G19" t="b">
        <f t="shared" si="2"/>
        <v>1</v>
      </c>
      <c r="H19" t="b">
        <f t="shared" si="3"/>
        <v>1</v>
      </c>
      <c r="I19" t="b">
        <f t="shared" si="4"/>
        <v>1</v>
      </c>
      <c r="J19" t="s">
        <v>88</v>
      </c>
      <c r="K19" t="s">
        <v>121</v>
      </c>
      <c r="M19" t="str">
        <f t="shared" si="0"/>
        <v>[indtrabintermitente] AS 'IND_TRABALHADOR_INTERMITENTE'</v>
      </c>
      <c r="N19" t="b">
        <f t="shared" si="1"/>
        <v>1</v>
      </c>
      <c r="P19" t="s">
        <v>140</v>
      </c>
    </row>
    <row r="20" spans="1:16" x14ac:dyDescent="0.25">
      <c r="A20" t="s">
        <v>19</v>
      </c>
      <c r="B20" t="s">
        <v>40</v>
      </c>
      <c r="C20" t="s">
        <v>61</v>
      </c>
      <c r="D20" t="s">
        <v>61</v>
      </c>
      <c r="E20" t="s">
        <v>61</v>
      </c>
      <c r="F20" t="s">
        <v>61</v>
      </c>
      <c r="G20" t="b">
        <f t="shared" si="2"/>
        <v>1</v>
      </c>
      <c r="H20" t="b">
        <f t="shared" si="3"/>
        <v>1</v>
      </c>
      <c r="I20" t="b">
        <f t="shared" si="4"/>
        <v>1</v>
      </c>
      <c r="J20" t="s">
        <v>87</v>
      </c>
      <c r="K20" t="s">
        <v>121</v>
      </c>
      <c r="M20" t="str">
        <f t="shared" si="0"/>
        <v>[indtrabparcial] AS 'IND_TRABALHADOR_PARCIAL'</v>
      </c>
      <c r="N20" t="b">
        <f t="shared" si="1"/>
        <v>1</v>
      </c>
      <c r="P20" t="s">
        <v>141</v>
      </c>
    </row>
    <row r="21" spans="1:16" x14ac:dyDescent="0.25">
      <c r="A21" t="s">
        <v>20</v>
      </c>
      <c r="B21" t="s">
        <v>113</v>
      </c>
      <c r="C21" t="s">
        <v>62</v>
      </c>
      <c r="D21" t="s">
        <v>62</v>
      </c>
      <c r="E21" t="s">
        <v>62</v>
      </c>
      <c r="F21" t="s">
        <v>62</v>
      </c>
      <c r="G21" t="b">
        <f t="shared" si="2"/>
        <v>1</v>
      </c>
      <c r="H21" t="b">
        <f t="shared" si="3"/>
        <v>1</v>
      </c>
      <c r="I21" t="b">
        <f t="shared" si="4"/>
        <v>1</v>
      </c>
      <c r="J21" t="s">
        <v>101</v>
      </c>
      <c r="K21" t="s">
        <v>121</v>
      </c>
      <c r="M21" t="str">
        <f t="shared" si="0"/>
        <v>[salario] AS 'VALOR_SALARIO'</v>
      </c>
      <c r="N21" t="b">
        <f t="shared" si="1"/>
        <v>1</v>
      </c>
      <c r="P21" t="s">
        <v>142</v>
      </c>
    </row>
    <row r="22" spans="1:16" x14ac:dyDescent="0.25">
      <c r="A22" t="s">
        <v>21</v>
      </c>
      <c r="B22" t="s">
        <v>111</v>
      </c>
      <c r="C22" t="s">
        <v>63</v>
      </c>
      <c r="D22" t="s">
        <v>63</v>
      </c>
      <c r="E22" t="s">
        <v>63</v>
      </c>
      <c r="F22" t="s">
        <v>63</v>
      </c>
      <c r="G22" t="b">
        <f t="shared" si="2"/>
        <v>1</v>
      </c>
      <c r="H22" t="b">
        <f t="shared" si="3"/>
        <v>1</v>
      </c>
      <c r="I22" t="b">
        <f t="shared" si="4"/>
        <v>1</v>
      </c>
      <c r="J22" t="s">
        <v>104</v>
      </c>
      <c r="K22" t="s">
        <v>121</v>
      </c>
      <c r="M22" t="str">
        <f t="shared" si="0"/>
        <v>[tamestabjan] AS 'TAM_EMPRESA_JANEIRO'</v>
      </c>
      <c r="N22" t="b">
        <f t="shared" si="1"/>
        <v>1</v>
      </c>
      <c r="P22" t="s">
        <v>143</v>
      </c>
    </row>
    <row r="23" spans="1:16" x14ac:dyDescent="0.25">
      <c r="A23" t="s">
        <v>22</v>
      </c>
      <c r="B23" t="s">
        <v>13</v>
      </c>
      <c r="C23" t="s">
        <v>64</v>
      </c>
      <c r="D23" t="s">
        <v>64</v>
      </c>
      <c r="E23" t="s">
        <v>64</v>
      </c>
      <c r="F23" t="s">
        <v>64</v>
      </c>
      <c r="G23" t="b">
        <f t="shared" si="2"/>
        <v>1</v>
      </c>
      <c r="H23" t="b">
        <f t="shared" si="3"/>
        <v>1</v>
      </c>
      <c r="I23" t="b">
        <f t="shared" si="4"/>
        <v>1</v>
      </c>
      <c r="J23" t="s">
        <v>92</v>
      </c>
      <c r="K23" t="s">
        <v>121</v>
      </c>
      <c r="M23" t="str">
        <f t="shared" si="0"/>
        <v>[indicadoraprendiz] AS 'IND_APRENDIZ'</v>
      </c>
      <c r="N23" t="b">
        <f t="shared" si="1"/>
        <v>1</v>
      </c>
      <c r="P23" t="s">
        <v>144</v>
      </c>
    </row>
    <row r="24" spans="1:16" x14ac:dyDescent="0.25">
      <c r="A24" t="s">
        <v>23</v>
      </c>
      <c r="B24" t="s">
        <v>1</v>
      </c>
      <c r="C24" t="s">
        <v>42</v>
      </c>
      <c r="D24" t="s">
        <v>66</v>
      </c>
      <c r="E24" t="s">
        <v>66</v>
      </c>
      <c r="F24" t="s">
        <v>66</v>
      </c>
      <c r="G24" t="b">
        <f t="shared" si="2"/>
        <v>1</v>
      </c>
      <c r="H24" t="b">
        <f t="shared" si="3"/>
        <v>1</v>
      </c>
      <c r="I24" t="b">
        <f t="shared" si="4"/>
        <v>1</v>
      </c>
      <c r="J24" t="s">
        <v>97</v>
      </c>
      <c r="K24" t="s">
        <v>121</v>
      </c>
      <c r="M24" t="str">
        <f t="shared" si="0"/>
        <v>[competenciamov] AS 'COMPETENCIA_MOVIMENTACAO'</v>
      </c>
      <c r="N24" t="b">
        <f t="shared" si="1"/>
        <v>1</v>
      </c>
      <c r="P24" t="s">
        <v>145</v>
      </c>
    </row>
    <row r="25" spans="1:16" x14ac:dyDescent="0.25">
      <c r="A25" t="s">
        <v>24</v>
      </c>
      <c r="B25" t="s">
        <v>103</v>
      </c>
      <c r="C25" t="s">
        <v>103</v>
      </c>
      <c r="D25" t="s">
        <v>67</v>
      </c>
      <c r="E25" t="s">
        <v>67</v>
      </c>
      <c r="F25" t="s">
        <v>67</v>
      </c>
      <c r="G25" t="b">
        <f t="shared" si="2"/>
        <v>1</v>
      </c>
      <c r="H25" t="b">
        <f t="shared" si="3"/>
        <v>1</v>
      </c>
      <c r="I25" t="b">
        <f t="shared" si="4"/>
        <v>1</v>
      </c>
      <c r="J25" t="s">
        <v>98</v>
      </c>
      <c r="K25" t="s">
        <v>121</v>
      </c>
      <c r="M25" t="str">
        <f t="shared" si="0"/>
        <v>[origemdainformacao] AS 'ORIGEM_INFORMACAO'</v>
      </c>
      <c r="N25" t="b">
        <f t="shared" si="1"/>
        <v>1</v>
      </c>
      <c r="P25" t="s">
        <v>146</v>
      </c>
    </row>
    <row r="26" spans="1:16" x14ac:dyDescent="0.25">
      <c r="A26" t="s">
        <v>25</v>
      </c>
      <c r="B26" t="s">
        <v>103</v>
      </c>
      <c r="C26" t="s">
        <v>103</v>
      </c>
      <c r="D26" t="s">
        <v>68</v>
      </c>
      <c r="E26" t="s">
        <v>68</v>
      </c>
      <c r="F26" t="s">
        <v>68</v>
      </c>
      <c r="G26" t="b">
        <f t="shared" si="2"/>
        <v>1</v>
      </c>
      <c r="H26" t="b">
        <f t="shared" si="3"/>
        <v>1</v>
      </c>
      <c r="I26" t="b">
        <f t="shared" si="4"/>
        <v>1</v>
      </c>
      <c r="J26" t="s">
        <v>96</v>
      </c>
      <c r="K26" t="s">
        <v>121</v>
      </c>
      <c r="M26" t="str">
        <f t="shared" si="0"/>
        <v>[competenciadec] AS 'COMPETENCIA_DECLARACAO'</v>
      </c>
      <c r="N26" t="b">
        <f t="shared" si="1"/>
        <v>1</v>
      </c>
      <c r="P26" t="s">
        <v>147</v>
      </c>
    </row>
    <row r="27" spans="1:16" x14ac:dyDescent="0.25">
      <c r="A27" t="s">
        <v>26</v>
      </c>
      <c r="B27" t="s">
        <v>103</v>
      </c>
      <c r="C27" t="s">
        <v>103</v>
      </c>
      <c r="D27" t="s">
        <v>69</v>
      </c>
      <c r="E27" t="s">
        <v>69</v>
      </c>
      <c r="F27" t="s">
        <v>69</v>
      </c>
      <c r="G27" t="b">
        <f t="shared" si="2"/>
        <v>1</v>
      </c>
      <c r="H27" t="b">
        <f t="shared" si="3"/>
        <v>1</v>
      </c>
      <c r="I27" t="b">
        <f t="shared" si="4"/>
        <v>1</v>
      </c>
      <c r="J27" t="s">
        <v>99</v>
      </c>
      <c r="K27" t="s">
        <v>121</v>
      </c>
      <c r="M27" t="str">
        <f t="shared" si="0"/>
        <v>[indicadordeforadoprazo] AS 'IND_FORA_PRAZO'</v>
      </c>
      <c r="N27" t="b">
        <f t="shared" si="1"/>
        <v>1</v>
      </c>
      <c r="P27" t="s">
        <v>148</v>
      </c>
    </row>
    <row r="28" spans="1:16" x14ac:dyDescent="0.25">
      <c r="A28" t="s">
        <v>30</v>
      </c>
      <c r="B28" t="s">
        <v>3</v>
      </c>
      <c r="C28">
        <v>2020</v>
      </c>
      <c r="D28">
        <v>2021</v>
      </c>
      <c r="E28">
        <v>2022</v>
      </c>
      <c r="F28">
        <v>2023</v>
      </c>
      <c r="J28" t="s">
        <v>114</v>
      </c>
      <c r="K28" t="s">
        <v>121</v>
      </c>
      <c r="M28" t="str">
        <f t="shared" si="0"/>
        <v>2023 AS 'ANO'</v>
      </c>
      <c r="N28" t="b">
        <f t="shared" si="1"/>
        <v>0</v>
      </c>
      <c r="P28" t="s">
        <v>149</v>
      </c>
    </row>
    <row r="29" spans="1:16" x14ac:dyDescent="0.25">
      <c r="A29" t="s">
        <v>27</v>
      </c>
      <c r="B29" s="1" t="s">
        <v>103</v>
      </c>
      <c r="C29" s="1" t="s">
        <v>103</v>
      </c>
      <c r="D29" s="1" t="s">
        <v>103</v>
      </c>
      <c r="E29" s="1" t="s">
        <v>103</v>
      </c>
      <c r="F29" s="1" t="s">
        <v>70</v>
      </c>
      <c r="G29" s="1" t="b">
        <f t="shared" si="2"/>
        <v>1</v>
      </c>
      <c r="H29" s="1" t="b">
        <f t="shared" si="3"/>
        <v>0</v>
      </c>
      <c r="I29" s="1" t="b">
        <f t="shared" si="4"/>
        <v>0</v>
      </c>
      <c r="J29" s="1" t="s">
        <v>100</v>
      </c>
    </row>
    <row r="30" spans="1:16" x14ac:dyDescent="0.25">
      <c r="A30" t="s">
        <v>28</v>
      </c>
      <c r="B30" s="1" t="s">
        <v>113</v>
      </c>
      <c r="C30" s="1" t="s">
        <v>62</v>
      </c>
      <c r="D30" s="1" t="s">
        <v>62</v>
      </c>
      <c r="E30" s="1" t="s">
        <v>62</v>
      </c>
      <c r="F30" s="1" t="s">
        <v>71</v>
      </c>
      <c r="G30" s="1" t="b">
        <f t="shared" si="2"/>
        <v>1</v>
      </c>
      <c r="H30" s="1" t="b">
        <f t="shared" si="3"/>
        <v>0</v>
      </c>
      <c r="I30" s="1" t="b">
        <f t="shared" si="4"/>
        <v>0</v>
      </c>
      <c r="J30" s="1" t="s">
        <v>102</v>
      </c>
    </row>
    <row r="31" spans="1:16" x14ac:dyDescent="0.25">
      <c r="A31" t="s">
        <v>29</v>
      </c>
      <c r="B31" s="1">
        <v>1</v>
      </c>
      <c r="C31" s="1" t="s">
        <v>65</v>
      </c>
      <c r="D31" s="1">
        <v>1</v>
      </c>
      <c r="E31" s="1">
        <v>1</v>
      </c>
      <c r="F31" s="1">
        <v>1</v>
      </c>
      <c r="G31" s="1"/>
      <c r="H31" s="1"/>
      <c r="I31" s="1"/>
      <c r="J31" s="1" t="s">
        <v>86</v>
      </c>
    </row>
    <row r="32" spans="1:16" x14ac:dyDescent="0.25">
      <c r="A32" t="s">
        <v>4</v>
      </c>
      <c r="B32" t="s">
        <v>103</v>
      </c>
      <c r="C32" t="s">
        <v>46</v>
      </c>
      <c r="D32" t="s">
        <v>46</v>
      </c>
      <c r="E32" t="s">
        <v>46</v>
      </c>
      <c r="F32" t="s">
        <v>46</v>
      </c>
      <c r="G32" t="b">
        <f>D32=E32</f>
        <v>1</v>
      </c>
      <c r="H32" t="b">
        <f>E32=F32</f>
        <v>1</v>
      </c>
      <c r="I32" t="b">
        <f>F32=D32</f>
        <v>1</v>
      </c>
      <c r="J32" t="s">
        <v>75</v>
      </c>
      <c r="K32" t="s">
        <v>121</v>
      </c>
      <c r="M32" t="str">
        <f>B32&amp;" "&amp;K32&amp;"'"&amp;J32&amp;"'"</f>
        <v>null AS 'CNAE_SECAO'</v>
      </c>
    </row>
    <row r="33" spans="1:2" x14ac:dyDescent="0.25">
      <c r="A33" t="s">
        <v>31</v>
      </c>
    </row>
    <row r="34" spans="1:2" x14ac:dyDescent="0.25">
      <c r="A34" t="s">
        <v>32</v>
      </c>
    </row>
    <row r="35" spans="1:2" x14ac:dyDescent="0.25">
      <c r="A35" t="s">
        <v>33</v>
      </c>
      <c r="B35" t="str">
        <f>UPPER(B16)</f>
        <v>CASE WHEN CAST ([TIPO ESTAB] AS INT) = 3 THEN 30 ELSE CAST ([TIPO ESTAB] AS INT) END</v>
      </c>
    </row>
    <row r="36" spans="1:2" x14ac:dyDescent="0.25">
      <c r="A36" t="s">
        <v>34</v>
      </c>
    </row>
    <row r="37" spans="1:2" x14ac:dyDescent="0.25">
      <c r="A37" t="s">
        <v>35</v>
      </c>
    </row>
    <row r="38" spans="1:2" x14ac:dyDescent="0.25">
      <c r="A38" t="s">
        <v>36</v>
      </c>
    </row>
    <row r="39" spans="1:2" x14ac:dyDescent="0.25">
      <c r="A39" t="s">
        <v>37</v>
      </c>
    </row>
    <row r="40" spans="1:2" x14ac:dyDescent="0.25">
      <c r="A40" t="s">
        <v>38</v>
      </c>
    </row>
    <row r="41" spans="1:2" x14ac:dyDescent="0.25">
      <c r="A41" t="s">
        <v>39</v>
      </c>
    </row>
    <row r="42" spans="1:2" x14ac:dyDescent="0.25">
      <c r="A42" t="s">
        <v>40</v>
      </c>
    </row>
    <row r="43" spans="1:2" x14ac:dyDescent="0.25">
      <c r="A43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de Souza Matos</dc:creator>
  <cp:lastModifiedBy>Andre de Souza Matos</cp:lastModifiedBy>
  <dcterms:created xsi:type="dcterms:W3CDTF">2024-02-07T12:50:06Z</dcterms:created>
  <dcterms:modified xsi:type="dcterms:W3CDTF">2024-02-09T20:29:43Z</dcterms:modified>
</cp:coreProperties>
</file>