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crisa\Desktop\"/>
    </mc:Choice>
  </mc:AlternateContent>
  <xr:revisionPtr revIDLastSave="0" documentId="13_ncr:1_{5959ECC9-4C17-4CF9-8231-C3680EE0573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I15" i="1" s="1"/>
  <c r="G20" i="1"/>
  <c r="M15" i="1"/>
  <c r="H14" i="1"/>
  <c r="I14" i="1" s="1"/>
  <c r="K13" i="1"/>
  <c r="L5" i="1"/>
  <c r="C5" i="1"/>
  <c r="L11" i="1" s="1"/>
  <c r="D5" i="1" l="1"/>
  <c r="C17" i="1" s="1"/>
  <c r="E17" i="1" s="1"/>
</calcChain>
</file>

<file path=xl/sharedStrings.xml><?xml version="1.0" encoding="utf-8"?>
<sst xmlns="http://schemas.openxmlformats.org/spreadsheetml/2006/main" count="23" uniqueCount="22">
  <si>
    <t>PRESUPUESTO</t>
  </si>
  <si>
    <t>INGRESOS</t>
  </si>
  <si>
    <t>PAGOS</t>
  </si>
  <si>
    <t>UNIVERSIDAD</t>
  </si>
  <si>
    <t>GASTO</t>
  </si>
  <si>
    <t>DEDUCCIONES</t>
  </si>
  <si>
    <t>LIQUIDO</t>
  </si>
  <si>
    <t>SOBRANTE</t>
  </si>
  <si>
    <t>DEUDA</t>
  </si>
  <si>
    <t>SEGURO VIDA</t>
  </si>
  <si>
    <t>ASTEL</t>
  </si>
  <si>
    <t>IGSS</t>
  </si>
  <si>
    <t>ISR</t>
  </si>
  <si>
    <t xml:space="preserve">TELEFONO </t>
  </si>
  <si>
    <t>COMIDA/PASAJE</t>
  </si>
  <si>
    <t>SAB/DOM</t>
  </si>
  <si>
    <t>RECARGA</t>
  </si>
  <si>
    <t>QUINCENA</t>
  </si>
  <si>
    <t>FIN DE MES</t>
  </si>
  <si>
    <t>QUIN PAGAR</t>
  </si>
  <si>
    <t>FIN PAGAR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</si>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</sst>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2" xfId="1" applyFont="1" applyBorder="1"/>
    <xf numFmtId="44" fontId="0" fillId="0" borderId="3" xfId="1" applyFont="1" applyBorder="1"/>
    <xf numFmtId="44" fontId="0" fillId="0" borderId="4" xfId="1" applyFont="1" applyBorder="1"/>
    <xf numFmtId="44" fontId="0" fillId="0" borderId="5" xfId="1" applyFont="1" applyBorder="1"/>
    <xf numFmtId="44" fontId="0" fillId="0" borderId="1" xfId="1" applyFont="1" applyBorder="1"/>
    <xf numFmtId="44" fontId="0" fillId="0" borderId="6" xfId="1" applyFont="1" applyBorder="1"/>
    <xf numFmtId="44" fontId="0" fillId="0" borderId="0" xfId="1" applyFont="1" applyBorder="1"/>
    <xf numFmtId="44" fontId="0" fillId="0" borderId="7" xfId="1" applyFont="1" applyBorder="1"/>
    <xf numFmtId="44" fontId="0" fillId="2" borderId="6" xfId="1" applyFont="1" applyFill="1" applyBorder="1"/>
    <xf numFmtId="44" fontId="0" fillId="3" borderId="6" xfId="1" applyFont="1" applyFill="1" applyBorder="1"/>
    <xf numFmtId="44" fontId="0" fillId="4" borderId="6" xfId="1" applyFont="1" applyFill="1" applyBorder="1"/>
    <xf numFmtId="44" fontId="0" fillId="0" borderId="3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2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0"/>
  <sheetViews>
    <sheetView tabSelected="1" zoomScale="116" workbookViewId="0">
      <selection activeCell="D4" sqref="D4"/>
    </sheetView>
  </sheetViews>
  <sheetFormatPr baseColWidth="10" defaultColWidth="8.88671875" defaultRowHeight="14.4" x14ac:dyDescent="0.3"/>
  <cols>
    <col min="1" max="1" width="8.88671875" style="1"/>
    <col min="2" max="2" width="15.88671875" style="1" bestFit="1" customWidth="1"/>
    <col min="3" max="3" width="14.44140625" style="1" bestFit="1" customWidth="1"/>
    <col min="4" max="4" width="10.6640625" style="1" bestFit="1" customWidth="1"/>
    <col min="5" max="6" width="8.88671875" style="1"/>
    <col min="7" max="7" width="13.6640625" style="1" bestFit="1" customWidth="1"/>
    <col min="8" max="8" width="10.6640625" style="1" bestFit="1" customWidth="1"/>
    <col min="9" max="9" width="9.21875" style="1" bestFit="1" customWidth="1"/>
    <col min="10" max="12" width="10.6640625" style="1" bestFit="1" customWidth="1"/>
    <col min="13" max="16384" width="8.88671875" style="1"/>
  </cols>
  <sheetData>
    <row r="2" spans="2:13" x14ac:dyDescent="0.3">
      <c r="B2" s="15" t="s">
        <v>0</v>
      </c>
    </row>
    <row r="3" spans="2:13" ht="15" thickBot="1" x14ac:dyDescent="0.35"/>
    <row r="4" spans="2:13" ht="15" thickBot="1" x14ac:dyDescent="0.35">
      <c r="B4" s="3" t="s">
        <v>1</v>
      </c>
      <c r="C4" s="4" t="s">
        <v>5</v>
      </c>
      <c r="D4" s="5" t="s">
        <v>6</v>
      </c>
      <c r="G4" s="13" t="s">
        <v>5</v>
      </c>
      <c r="H4" s="14"/>
      <c r="K4" s="1" t="s">
        <v>21</v>
      </c>
    </row>
    <row r="5" spans="2:13" x14ac:dyDescent="0.3">
      <c r="B5" s="10">
        <v>5975</v>
      </c>
      <c r="C5" s="11">
        <f>SUM(H5:H8)</f>
        <v>736.37</v>
      </c>
      <c r="D5" s="12">
        <f>B5-C5</f>
        <v>5238.63</v>
      </c>
      <c r="G5" s="7" t="s">
        <v>9</v>
      </c>
      <c r="H5" s="7">
        <v>82.5</v>
      </c>
      <c r="K5" s="1">
        <v>8439.75</v>
      </c>
      <c r="L5" s="1">
        <f>K5/12</f>
        <v>703.3125</v>
      </c>
    </row>
    <row r="6" spans="2:13" ht="15" thickBot="1" x14ac:dyDescent="0.35">
      <c r="F6" s="8"/>
      <c r="G6" s="2" t="s">
        <v>10</v>
      </c>
      <c r="H6" s="2">
        <v>286.25</v>
      </c>
    </row>
    <row r="7" spans="2:13" ht="15" thickBot="1" x14ac:dyDescent="0.35">
      <c r="B7" s="6" t="s">
        <v>2</v>
      </c>
      <c r="G7" s="2" t="s">
        <v>11</v>
      </c>
      <c r="H7" s="2">
        <v>276.52</v>
      </c>
    </row>
    <row r="8" spans="2:13" x14ac:dyDescent="0.3">
      <c r="B8" s="7" t="s">
        <v>3</v>
      </c>
      <c r="C8" s="2">
        <v>900</v>
      </c>
      <c r="G8" s="2" t="s">
        <v>12</v>
      </c>
      <c r="H8" s="2">
        <v>91.1</v>
      </c>
    </row>
    <row r="9" spans="2:13" x14ac:dyDescent="0.3">
      <c r="B9" s="2" t="s">
        <v>13</v>
      </c>
      <c r="C9" s="2">
        <v>704</v>
      </c>
    </row>
    <row r="10" spans="2:13" x14ac:dyDescent="0.3">
      <c r="B10" s="2" t="s">
        <v>4</v>
      </c>
      <c r="C10" s="2">
        <v>1300</v>
      </c>
    </row>
    <row r="11" spans="2:13" x14ac:dyDescent="0.3">
      <c r="B11" s="2" t="s">
        <v>14</v>
      </c>
      <c r="C11" s="2">
        <v>400</v>
      </c>
      <c r="G11" s="1" t="s">
        <v>17</v>
      </c>
      <c r="H11" s="1">
        <v>2862.5</v>
      </c>
      <c r="K11" s="1">
        <v>3590.97</v>
      </c>
      <c r="L11" s="1">
        <f>K11-C5</f>
        <v>2854.6</v>
      </c>
    </row>
    <row r="12" spans="2:13" x14ac:dyDescent="0.3">
      <c r="B12" s="2" t="s">
        <v>15</v>
      </c>
      <c r="C12" s="2">
        <v>400</v>
      </c>
      <c r="G12" s="1" t="s">
        <v>18</v>
      </c>
      <c r="H12" s="1">
        <v>2384.0300000000002</v>
      </c>
    </row>
    <row r="13" spans="2:13" x14ac:dyDescent="0.3">
      <c r="B13" s="2" t="s">
        <v>16</v>
      </c>
      <c r="C13" s="2">
        <v>60</v>
      </c>
      <c r="K13" s="1">
        <f>H11+H12</f>
        <v>5246.5300000000007</v>
      </c>
    </row>
    <row r="14" spans="2:13" x14ac:dyDescent="0.3">
      <c r="B14" s="2" t="s">
        <v>8</v>
      </c>
      <c r="C14" s="2">
        <v>800</v>
      </c>
      <c r="G14" s="1" t="s">
        <v>19</v>
      </c>
      <c r="H14" s="1">
        <f>C9+C10+400+60</f>
        <v>2464</v>
      </c>
      <c r="I14" s="1">
        <f>H11-H14</f>
        <v>398.5</v>
      </c>
    </row>
    <row r="15" spans="2:13" x14ac:dyDescent="0.3">
      <c r="B15" s="2"/>
      <c r="C15" s="2"/>
      <c r="G15" s="1" t="s">
        <v>20</v>
      </c>
      <c r="H15" s="1">
        <f>C8+C12+C14</f>
        <v>2100</v>
      </c>
      <c r="I15" s="1">
        <f>H12-H15</f>
        <v>284.0300000000002</v>
      </c>
      <c r="M15" s="1">
        <f>400/20</f>
        <v>20</v>
      </c>
    </row>
    <row r="16" spans="2:13" ht="15" thickBot="1" x14ac:dyDescent="0.35"/>
    <row r="17" spans="2:7" ht="15" thickBot="1" x14ac:dyDescent="0.35">
      <c r="B17" s="6" t="s">
        <v>7</v>
      </c>
      <c r="C17" s="9">
        <f>D5-C8-C9-C10-C11-C12-C13-C14-C15</f>
        <v>674.63000000000011</v>
      </c>
      <c r="E17" s="1">
        <f>C17/30</f>
        <v>22.487666666666669</v>
      </c>
    </row>
    <row r="20" spans="2:7" x14ac:dyDescent="0.3">
      <c r="G20" s="1">
        <f>750*12</f>
        <v>9000</v>
      </c>
    </row>
  </sheetData>
  <mergeCells count="1">
    <mergeCell ref="G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Yovany Ruiz</dc:creator>
  <cp:lastModifiedBy>Cristian Yovany Ruiz</cp:lastModifiedBy>
  <dcterms:created xsi:type="dcterms:W3CDTF">2015-06-05T18:17:20Z</dcterms:created>
  <dcterms:modified xsi:type="dcterms:W3CDTF">2025-07-31T01:26:16Z</dcterms:modified>
</cp:coreProperties>
</file>