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<sst xmlns="http://schemas.openxmlformats.org/spreadsheetml/2006/main" count="32" uniqueCount="21">
  <si>
    <t>r_xy</t>
  </si>
  <si>
    <t>-</t>
  </si>
  <si>
    <t>l</t>
  </si>
  <si>
    <t>A</t>
  </si>
  <si>
    <t>b</t>
  </si>
  <si>
    <t>A^-1</t>
  </si>
  <si>
    <t>lambda</t>
  </si>
  <si>
    <t>ingresso</t>
  </si>
  <si>
    <t>Ts2</t>
  </si>
  <si>
    <t>Ts3</t>
  </si>
  <si>
    <t>scaffali</t>
  </si>
  <si>
    <t>mu2</t>
  </si>
  <si>
    <t>mu3</t>
  </si>
  <si>
    <t>gastronomia</t>
  </si>
  <si>
    <t>lambda2</t>
  </si>
  <si>
    <t>lambda3</t>
  </si>
  <si>
    <t>cassa</t>
  </si>
  <si>
    <t>p</t>
  </si>
  <si>
    <t>Ts4</t>
  </si>
  <si>
    <t>mu4</t>
  </si>
  <si>
    <t>lambda4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</si>
</sst>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9D08E"/>
        <bgColor rgb="FFA9D08E"/>
      </patternFill>
    </fill>
    <fill>
      <patternFill patternType="solid">
        <fgColor rgb="FFC6E0B4"/>
        <bgColor rgb="FFC6E0B4"/>
      </patternFill>
    </fill>
    <fill>
      <patternFill patternType="solid">
        <fgColor rgb="FF5B9BD5"/>
        <bgColor rgb="FF5B9BD5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4" xfId="0" applyAlignment="1" applyFont="1" applyNumberFormat="1">
      <alignment horizontal="right"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3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4" fontId="2" numFmtId="0" xfId="0" applyAlignment="1" applyFill="1" applyFont="1">
      <alignment horizontal="right" readingOrder="0" shrinkToFit="0" vertical="bottom" wrapText="0"/>
    </xf>
    <xf borderId="0" fillId="4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2" t="s">
        <v>0</v>
      </c>
      <c r="E5" s="3">
        <v>1.0</v>
      </c>
      <c r="F5" s="3">
        <v>2.0</v>
      </c>
      <c r="G5" s="3">
        <v>3.0</v>
      </c>
      <c r="H5" s="3">
        <v>4.0</v>
      </c>
      <c r="I5" s="1"/>
      <c r="J5" s="1"/>
      <c r="K5" s="1"/>
      <c r="L5" s="1"/>
      <c r="M5" s="1"/>
      <c r="N5" s="4">
        <v>1.0</v>
      </c>
      <c r="O5" s="4">
        <f>-F8</f>
        <v>-0.3</v>
      </c>
      <c r="P5" s="1"/>
      <c r="Q5" s="1"/>
      <c r="R5" s="5">
        <f>B11*F6</f>
        <v>0.524166667</v>
      </c>
      <c r="S5" s="5"/>
      <c r="T5" s="1"/>
    </row>
    <row r="6">
      <c r="A6" s="1"/>
      <c r="B6" s="1"/>
      <c r="C6" s="1"/>
      <c r="D6" s="3">
        <v>1.0</v>
      </c>
      <c r="E6" s="6" t="s">
        <v>1</v>
      </c>
      <c r="F6" s="7">
        <v>0.85</v>
      </c>
      <c r="G6" s="7">
        <f>1-F6</f>
        <v>0.15</v>
      </c>
      <c r="H6" s="6" t="s">
        <v>1</v>
      </c>
      <c r="I6" s="1"/>
      <c r="J6" s="8" t="s">
        <v>2</v>
      </c>
      <c r="K6" s="1"/>
      <c r="L6" s="1"/>
      <c r="M6" s="8" t="s">
        <v>3</v>
      </c>
      <c r="N6" s="4">
        <f>-G7</f>
        <v>-0.2</v>
      </c>
      <c r="O6" s="4">
        <v>1.0</v>
      </c>
      <c r="P6" s="1"/>
      <c r="Q6" s="8" t="s">
        <v>4</v>
      </c>
      <c r="R6" s="5">
        <f>B11*G6</f>
        <v>0.09250000005</v>
      </c>
      <c r="S6" s="1"/>
      <c r="T6" s="1"/>
    </row>
    <row r="7">
      <c r="A7" s="1"/>
      <c r="B7" s="1"/>
      <c r="C7" s="1"/>
      <c r="D7" s="3">
        <v>2.0</v>
      </c>
      <c r="E7" s="6" t="s">
        <v>1</v>
      </c>
      <c r="F7" s="6" t="s">
        <v>1</v>
      </c>
      <c r="G7" s="7">
        <v>0.2</v>
      </c>
      <c r="H7" s="7">
        <f>1-G7</f>
        <v>0.8</v>
      </c>
      <c r="I7" s="1"/>
      <c r="J7" s="1"/>
      <c r="K7" s="1"/>
      <c r="L7" s="1"/>
      <c r="M7" s="1"/>
      <c r="N7" s="1"/>
      <c r="P7" s="1"/>
      <c r="Q7" s="1"/>
      <c r="R7" s="1"/>
      <c r="S7" s="1"/>
      <c r="T7" s="1"/>
    </row>
    <row r="8">
      <c r="A8" s="1"/>
      <c r="B8" s="1"/>
      <c r="C8" s="1"/>
      <c r="D8" s="3">
        <v>3.0</v>
      </c>
      <c r="E8" s="6" t="s">
        <v>1</v>
      </c>
      <c r="F8" s="7">
        <v>0.3</v>
      </c>
      <c r="G8" s="6" t="s">
        <v>1</v>
      </c>
      <c r="H8" s="7">
        <f>1-F8</f>
        <v>0.7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/>
      <c r="B9" s="1"/>
      <c r="C9" s="1"/>
      <c r="D9" s="3">
        <v>4.0</v>
      </c>
      <c r="E9" s="6" t="s">
        <v>1</v>
      </c>
      <c r="F9" s="6" t="s">
        <v>1</v>
      </c>
      <c r="G9" s="6" t="s">
        <v>1</v>
      </c>
      <c r="H9" s="6" t="s">
        <v>1</v>
      </c>
      <c r="I9" s="1"/>
      <c r="J9" s="1"/>
      <c r="K9" s="1"/>
      <c r="L9" s="1"/>
      <c r="M9" s="8" t="s">
        <v>5</v>
      </c>
      <c r="N9" s="5">
        <f t="array" ref="N9:O10">MINVERSE(N5:O6)</f>
        <v>1.063829787</v>
      </c>
      <c r="O9" s="5">
        <v>0.3191489361702127</v>
      </c>
      <c r="P9" s="1"/>
      <c r="Q9" s="1">
        <f t="array" ref="Q9:Q10">MMULT(N9:O10,R5:R6)</f>
        <v>0.5871453904</v>
      </c>
      <c r="R9" s="1"/>
      <c r="S9" s="1"/>
      <c r="T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5">
        <v>0.21276595744680854</v>
      </c>
      <c r="O10" s="5">
        <v>1.0638297872340425</v>
      </c>
      <c r="P10" s="1"/>
      <c r="Q10" s="1">
        <v>0.2099290781276596</v>
      </c>
      <c r="R10" s="1"/>
      <c r="S10" s="1"/>
      <c r="T10" s="1"/>
    </row>
    <row r="11">
      <c r="A11" s="8" t="s">
        <v>6</v>
      </c>
      <c r="B11" s="4">
        <v>0.616666667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9">
        <v>1.0</v>
      </c>
      <c r="B13" s="10" t="s">
        <v>7</v>
      </c>
      <c r="C13" s="1"/>
      <c r="D13" s="1"/>
      <c r="E13" s="8" t="s">
        <v>8</v>
      </c>
      <c r="F13" s="4">
        <v>15.0</v>
      </c>
      <c r="G13" s="1"/>
      <c r="H13" s="1"/>
      <c r="I13" s="8" t="s">
        <v>9</v>
      </c>
      <c r="J13" s="4">
        <v>3.0</v>
      </c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9">
        <v>2.0</v>
      </c>
      <c r="B14" s="10" t="s">
        <v>10</v>
      </c>
      <c r="C14" s="1"/>
      <c r="D14" s="1"/>
      <c r="E14" s="8" t="s">
        <v>11</v>
      </c>
      <c r="F14" s="4">
        <v>0.066666667</v>
      </c>
      <c r="G14" s="1"/>
      <c r="H14" s="1"/>
      <c r="I14" s="8" t="s">
        <v>12</v>
      </c>
      <c r="J14" s="4">
        <f>1/J13</f>
        <v>0.3333333333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9">
        <v>3.0</v>
      </c>
      <c r="B15" s="10" t="s">
        <v>13</v>
      </c>
      <c r="C15" s="1"/>
      <c r="D15" s="1"/>
      <c r="E15" s="8" t="s">
        <v>14</v>
      </c>
      <c r="F15" s="1">
        <f>Q9</f>
        <v>0.5871453904</v>
      </c>
      <c r="G15" s="1"/>
      <c r="H15" s="1"/>
      <c r="I15" s="8" t="s">
        <v>15</v>
      </c>
      <c r="J15" s="1">
        <f>Q10</f>
        <v>0.2099290781</v>
      </c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9">
        <v>4.0</v>
      </c>
      <c r="B16" s="10" t="s">
        <v>16</v>
      </c>
      <c r="C16" s="1"/>
      <c r="D16" s="1"/>
      <c r="E16" s="8" t="s">
        <v>17</v>
      </c>
      <c r="F16" s="1"/>
      <c r="G16" s="1"/>
      <c r="H16" s="1"/>
      <c r="I16" s="8" t="s">
        <v>17</v>
      </c>
      <c r="J16" s="1">
        <f>J15/(2*J14)</f>
        <v>0.3148936172</v>
      </c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8" t="s">
        <v>18</v>
      </c>
      <c r="F18" s="8">
        <f>19/6</f>
        <v>3.166666667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8" t="s">
        <v>19</v>
      </c>
      <c r="F19" s="1">
        <f>1/F18</f>
        <v>0.3157894737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8" t="s">
        <v>20</v>
      </c>
      <c r="F20" s="1">
        <f>(F15*H7)+(J15*H8)</f>
        <v>0.616666667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8" t="s">
        <v>17</v>
      </c>
      <c r="F21" s="1">
        <f>F20/(2*F19)</f>
        <v>0.9763888894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</sheetData>
  <drawing r:id="rId1"/>
</worksheet>
</file>