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4r\Desktop\"/>
    </mc:Choice>
  </mc:AlternateContent>
  <xr:revisionPtr revIDLastSave="0" documentId="13_ncr:1_{605C4519-FF59-4B11-99D9-13081049DC8D}" xr6:coauthVersionLast="46" xr6:coauthVersionMax="46" xr10:uidLastSave="{00000000-0000-0000-0000-000000000000}"/>
  <bookViews>
    <workbookView xWindow="-120" yWindow="-120" windowWidth="20730" windowHeight="11160" xr2:uid="{67D06B4D-0DF9-405D-ABFC-406F4BB43E4A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F8" i="1"/>
  <c r="F11" i="1" l="1"/>
  <c r="F12" i="1" s="1"/>
  <c r="G6" i="1"/>
  <c r="G2" i="1"/>
  <c r="H2" i="1" s="1"/>
  <c r="G5" i="1"/>
  <c r="G4" i="1"/>
  <c r="G7" i="1"/>
  <c r="G3" i="1"/>
  <c r="F13" i="1" l="1"/>
  <c r="I2" i="1" s="1"/>
  <c r="J2" i="1" s="1"/>
  <c r="H3" i="1"/>
  <c r="H4" i="1" s="1"/>
  <c r="H5" i="1" s="1"/>
  <c r="H6" i="1" s="1"/>
  <c r="H7" i="1" s="1"/>
  <c r="I7" i="1" l="1"/>
  <c r="J7" i="1" s="1"/>
  <c r="I4" i="1"/>
  <c r="J4" i="1" s="1"/>
  <c r="I5" i="1"/>
  <c r="J5" i="1" s="1"/>
  <c r="I6" i="1"/>
  <c r="J6" i="1" s="1"/>
  <c r="K2" i="1"/>
  <c r="I3" i="1"/>
  <c r="J3" i="1" s="1"/>
  <c r="K3" i="1" l="1"/>
  <c r="K4" i="1" s="1"/>
  <c r="L2" i="1"/>
  <c r="L3" i="1" l="1"/>
  <c r="L4" i="1"/>
  <c r="K5" i="1"/>
  <c r="L5" i="1" l="1"/>
  <c r="K6" i="1"/>
  <c r="K7" i="1" l="1"/>
  <c r="L7" i="1" s="1"/>
  <c r="L6" i="1"/>
  <c r="L9" i="1" l="1"/>
</calcChain>
</file>

<file path=xl/sharedStrings.xml><?xml version="1.0" encoding="utf-8"?>
<sst xmlns="http://schemas.openxmlformats.org/spreadsheetml/2006/main" count="29" uniqueCount="29">
  <si>
    <t>Numero arrivi</t>
  </si>
  <si>
    <t>Macchine osservate</t>
  </si>
  <si>
    <t>Media</t>
  </si>
  <si>
    <t>Varianza</t>
  </si>
  <si>
    <t>Lambda</t>
  </si>
  <si>
    <t>12.00-12.10</t>
  </si>
  <si>
    <t>12.20-12.30</t>
  </si>
  <si>
    <t>12.30-12.40</t>
  </si>
  <si>
    <t>12.40-12.50</t>
  </si>
  <si>
    <t>12.50-13.00</t>
  </si>
  <si>
    <t>13.00-13.10</t>
  </si>
  <si>
    <t>13.10-13.20</t>
  </si>
  <si>
    <t>13.20-13.30</t>
  </si>
  <si>
    <t>13.30-13.40</t>
  </si>
  <si>
    <t>13.40-13.50</t>
  </si>
  <si>
    <t>13.50-14.00</t>
  </si>
  <si>
    <t>14.00-14.10</t>
  </si>
  <si>
    <t>14.20-14.30</t>
  </si>
  <si>
    <t>Probabilità teorica</t>
  </si>
  <si>
    <t>Probabilità pratica</t>
  </si>
  <si>
    <t>Cumulativa pratica</t>
  </si>
  <si>
    <t>Cumulativa teorica</t>
  </si>
  <si>
    <t>Differenza assoluta cumulative</t>
  </si>
  <si>
    <t>Differenza massima</t>
  </si>
  <si>
    <t>&lt; 0.304 (ACCETTATO)</t>
  </si>
  <si>
    <t>Frequenza</t>
  </si>
  <si>
    <t>Frequenza teorica</t>
  </si>
  <si>
    <t>12.10-12.20</t>
  </si>
  <si>
    <t>14.10-14.20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</si>
</sst>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Comparazione</a:t>
            </a:r>
            <a:r>
              <a:rPr lang="it-IT" baseline="0"/>
              <a:t> distribuzioni basata su frequenza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Pratica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Foglio1!$E$2:$E$7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Foglio1!$F$2:$F$7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97-4504-AD1A-AB661B6BC294}"/>
            </c:ext>
          </c:extLst>
        </c:ser>
        <c:ser>
          <c:idx val="1"/>
          <c:order val="1"/>
          <c:tx>
            <c:v>Teorica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Foglio1!$E$2:$E$7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xVal>
          <c:yVal>
            <c:numRef>
              <c:f>Foglio1!$J$2:$J$7</c:f>
              <c:numCache>
                <c:formatCode>General</c:formatCode>
                <c:ptCount val="6"/>
                <c:pt idx="0">
                  <c:v>1.1141036732150082</c:v>
                </c:pt>
                <c:pt idx="1">
                  <c:v>2.8966695503590212</c:v>
                </c:pt>
                <c:pt idx="2">
                  <c:v>3.7656704154667282</c:v>
                </c:pt>
                <c:pt idx="3">
                  <c:v>3.2635810267378313</c:v>
                </c:pt>
                <c:pt idx="4">
                  <c:v>2.1213276673795902</c:v>
                </c:pt>
                <c:pt idx="5">
                  <c:v>1.1030903870373869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997-4504-AD1A-AB661B6BC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435064"/>
        <c:axId val="421432112"/>
      </c:scatterChart>
      <c:valAx>
        <c:axId val="421435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432112"/>
        <c:crosses val="autoZero"/>
        <c:crossBetween val="midCat"/>
      </c:valAx>
      <c:valAx>
        <c:axId val="4214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21435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285749</xdr:colOff>
      <xdr:row>13</xdr:row>
      <xdr:rowOff>71437</xdr:rowOff>
    </xdr:from>
    <xdr:to>
      <xdr:col>10</xdr:col>
      <xdr:colOff>561974</xdr:colOff>
      <xdr:row>27</xdr:row>
      <xdr:rowOff>147637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969E776-7B24-423B-B2BB-F939AB49A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4542B-C9BF-4433-883F-D14D9CF90A1F}">
  <dimension ref="B1:L17"/>
  <sheetViews>
    <sheetView tabSelected="1" topLeftCell="B2" workbookViewId="0">
      <selection activeCell="L9" sqref="L1:L9"/>
    </sheetView>
  </sheetViews>
  <sheetFormatPr defaultRowHeight="15" x14ac:dyDescent="0.25"/>
  <cols>
    <col min="2" max="2" width="10.85546875" bestFit="1" customWidth="1"/>
    <col min="3" max="3" width="13.42578125" bestFit="1" customWidth="1"/>
    <col min="5" max="5" width="18.7109375" bestFit="1" customWidth="1"/>
    <col min="6" max="6" width="12" bestFit="1" customWidth="1"/>
    <col min="7" max="7" width="17.5703125" bestFit="1" customWidth="1"/>
    <col min="8" max="8" width="17.5703125" customWidth="1"/>
    <col min="9" max="9" width="17.5703125" bestFit="1" customWidth="1"/>
    <col min="10" max="10" width="17.5703125" customWidth="1"/>
    <col min="11" max="11" width="18.7109375" bestFit="1" customWidth="1"/>
    <col min="12" max="12" width="28.85546875" bestFit="1" customWidth="1"/>
  </cols>
  <sheetData>
    <row r="1" spans="2:12" x14ac:dyDescent="0.25">
      <c r="C1" t="s">
        <v>0</v>
      </c>
      <c r="E1" t="s">
        <v>1</v>
      </c>
      <c r="F1" t="s">
        <v>25</v>
      </c>
      <c r="G1" t="s">
        <v>19</v>
      </c>
      <c r="H1" t="s">
        <v>20</v>
      </c>
      <c r="I1" t="s">
        <v>18</v>
      </c>
      <c r="J1" t="s">
        <v>26</v>
      </c>
      <c r="K1" t="s">
        <v>21</v>
      </c>
      <c r="L1" t="s">
        <v>22</v>
      </c>
    </row>
    <row r="2" spans="2:12" x14ac:dyDescent="0.25">
      <c r="B2" s="1" t="s">
        <v>5</v>
      </c>
      <c r="C2">
        <v>0</v>
      </c>
      <c r="E2">
        <v>0</v>
      </c>
      <c r="F2">
        <v>1</v>
      </c>
      <c r="G2">
        <f t="shared" ref="G2:G7" si="0">F2/$F$8</f>
        <v>6.6666666666666666E-2</v>
      </c>
      <c r="H2">
        <f>G2</f>
        <v>6.6666666666666666E-2</v>
      </c>
      <c r="I2">
        <f>POWER($F$13,E2) / (FACT(E2) * EXP($F$13))</f>
        <v>7.4273578214333877E-2</v>
      </c>
      <c r="J2">
        <f>I2*$F$8</f>
        <v>1.1141036732150082</v>
      </c>
      <c r="K2">
        <f>I2</f>
        <v>7.4273578214333877E-2</v>
      </c>
      <c r="L2">
        <f>ABS(K2-H2)</f>
        <v>7.6069115476672111E-3</v>
      </c>
    </row>
    <row r="3" spans="2:12" x14ac:dyDescent="0.25">
      <c r="B3" s="1" t="s">
        <v>27</v>
      </c>
      <c r="C3">
        <v>1</v>
      </c>
      <c r="E3">
        <v>1</v>
      </c>
      <c r="F3">
        <v>2</v>
      </c>
      <c r="G3">
        <f t="shared" si="0"/>
        <v>0.13333333333333333</v>
      </c>
      <c r="H3">
        <f>H2+G3</f>
        <v>0.2</v>
      </c>
      <c r="I3">
        <f t="shared" ref="I3:I7" si="1">POWER($F$13,E3) / (FACT(E3) * EXP($F$13))</f>
        <v>0.19311130335726809</v>
      </c>
      <c r="J3">
        <f t="shared" ref="J3:J7" si="2">I3*$F$8</f>
        <v>2.8966695503590212</v>
      </c>
      <c r="K3">
        <f>K2+I3</f>
        <v>0.26738488157160195</v>
      </c>
      <c r="L3">
        <f t="shared" ref="L3:L7" si="3">ABS(K3-H3)</f>
        <v>6.738488157160194E-2</v>
      </c>
    </row>
    <row r="4" spans="2:12" x14ac:dyDescent="0.25">
      <c r="B4" s="1" t="s">
        <v>6</v>
      </c>
      <c r="C4">
        <v>4</v>
      </c>
      <c r="E4">
        <v>2</v>
      </c>
      <c r="F4">
        <v>4</v>
      </c>
      <c r="G4">
        <f t="shared" si="0"/>
        <v>0.26666666666666666</v>
      </c>
      <c r="H4">
        <f t="shared" ref="H4:H7" si="4">H3+G4</f>
        <v>0.46666666666666667</v>
      </c>
      <c r="I4">
        <f t="shared" si="1"/>
        <v>0.25104469436444854</v>
      </c>
      <c r="J4">
        <f t="shared" si="2"/>
        <v>3.7656704154667282</v>
      </c>
      <c r="K4">
        <f t="shared" ref="K4:K7" si="5">K3+I4</f>
        <v>0.51842957593605044</v>
      </c>
      <c r="L4">
        <f t="shared" si="3"/>
        <v>5.1762909269383761E-2</v>
      </c>
    </row>
    <row r="5" spans="2:12" x14ac:dyDescent="0.25">
      <c r="B5" s="1" t="s">
        <v>7</v>
      </c>
      <c r="C5">
        <v>3</v>
      </c>
      <c r="E5">
        <v>3</v>
      </c>
      <c r="F5">
        <v>4</v>
      </c>
      <c r="G5">
        <f t="shared" si="0"/>
        <v>0.26666666666666666</v>
      </c>
      <c r="H5">
        <f t="shared" si="4"/>
        <v>0.73333333333333339</v>
      </c>
      <c r="I5">
        <f t="shared" si="1"/>
        <v>0.21757206844918875</v>
      </c>
      <c r="J5">
        <f t="shared" si="2"/>
        <v>3.2635810267378313</v>
      </c>
      <c r="K5">
        <f t="shared" si="5"/>
        <v>0.73600164438523918</v>
      </c>
      <c r="L5">
        <f t="shared" si="3"/>
        <v>2.6683110519057918E-3</v>
      </c>
    </row>
    <row r="6" spans="2:12" x14ac:dyDescent="0.25">
      <c r="B6" s="1" t="s">
        <v>8</v>
      </c>
      <c r="C6">
        <v>5</v>
      </c>
      <c r="E6">
        <v>4</v>
      </c>
      <c r="F6">
        <v>3</v>
      </c>
      <c r="G6">
        <f t="shared" si="0"/>
        <v>0.2</v>
      </c>
      <c r="H6">
        <f t="shared" si="4"/>
        <v>0.93333333333333335</v>
      </c>
      <c r="I6">
        <f t="shared" si="1"/>
        <v>0.14142184449197268</v>
      </c>
      <c r="J6">
        <f t="shared" si="2"/>
        <v>2.1213276673795902</v>
      </c>
      <c r="K6">
        <f t="shared" si="5"/>
        <v>0.87742348887721189</v>
      </c>
      <c r="L6">
        <f t="shared" si="3"/>
        <v>5.590984445612146E-2</v>
      </c>
    </row>
    <row r="7" spans="2:12" x14ac:dyDescent="0.25">
      <c r="B7" s="1" t="s">
        <v>9</v>
      </c>
      <c r="C7">
        <v>4</v>
      </c>
      <c r="E7">
        <v>5</v>
      </c>
      <c r="F7">
        <v>1</v>
      </c>
      <c r="G7">
        <f t="shared" si="0"/>
        <v>6.6666666666666666E-2</v>
      </c>
      <c r="H7">
        <f t="shared" si="4"/>
        <v>1</v>
      </c>
      <c r="I7">
        <f t="shared" si="1"/>
        <v>7.3539359135825794E-2</v>
      </c>
      <c r="J7">
        <f t="shared" si="2"/>
        <v>1.1030903870373869</v>
      </c>
      <c r="K7">
        <f t="shared" si="5"/>
        <v>0.95096284801303765</v>
      </c>
      <c r="L7">
        <f t="shared" si="3"/>
        <v>4.9037151986962346E-2</v>
      </c>
    </row>
    <row r="8" spans="2:12" x14ac:dyDescent="0.25">
      <c r="B8" s="1" t="s">
        <v>10</v>
      </c>
      <c r="C8">
        <v>4</v>
      </c>
      <c r="F8">
        <f>SUM(F2:F7)</f>
        <v>15</v>
      </c>
    </row>
    <row r="9" spans="2:12" x14ac:dyDescent="0.25">
      <c r="B9" s="1" t="s">
        <v>11</v>
      </c>
      <c r="C9">
        <v>3</v>
      </c>
      <c r="K9" t="s">
        <v>23</v>
      </c>
      <c r="L9">
        <f>MAX(L2:L7)</f>
        <v>6.738488157160194E-2</v>
      </c>
    </row>
    <row r="10" spans="2:12" x14ac:dyDescent="0.25">
      <c r="B10" s="1" t="s">
        <v>12</v>
      </c>
      <c r="C10">
        <v>2</v>
      </c>
      <c r="L10" t="s">
        <v>24</v>
      </c>
    </row>
    <row r="11" spans="2:12" x14ac:dyDescent="0.25">
      <c r="B11" s="1" t="s">
        <v>13</v>
      </c>
      <c r="C11">
        <v>3</v>
      </c>
      <c r="E11" t="s">
        <v>2</v>
      </c>
      <c r="F11">
        <f>(F2*E2+F3*E3+F4*E4+F5*E5+F6*E6+F7*E7) / F8</f>
        <v>2.6</v>
      </c>
    </row>
    <row r="12" spans="2:12" x14ac:dyDescent="0.25">
      <c r="B12" s="1" t="s">
        <v>14</v>
      </c>
      <c r="C12">
        <v>3</v>
      </c>
      <c r="E12" t="s">
        <v>3</v>
      </c>
      <c r="F12">
        <f xml:space="preserve"> (F2 * POWER(F11-E2,2) + F3 * POWER(F11-E3,2) + F4 * POWER(F11-E4,2) + F5 * POWER(F11-E5,2) + F6 * POWER(F11-E6,2) + F7 * POWER(F11-E7,2)) / (F8-1)</f>
        <v>1.8285714285714287</v>
      </c>
    </row>
    <row r="13" spans="2:12" x14ac:dyDescent="0.25">
      <c r="B13" s="1" t="s">
        <v>15</v>
      </c>
      <c r="C13">
        <v>1</v>
      </c>
      <c r="E13" t="s">
        <v>4</v>
      </c>
      <c r="F13">
        <f>F11</f>
        <v>2.6</v>
      </c>
    </row>
    <row r="14" spans="2:12" x14ac:dyDescent="0.25">
      <c r="B14" s="1" t="s">
        <v>16</v>
      </c>
      <c r="C14">
        <v>2</v>
      </c>
    </row>
    <row r="15" spans="2:12" x14ac:dyDescent="0.25">
      <c r="B15" s="1" t="s">
        <v>28</v>
      </c>
      <c r="C15">
        <v>2</v>
      </c>
    </row>
    <row r="16" spans="2:12" x14ac:dyDescent="0.25">
      <c r="B16" s="1" t="s">
        <v>17</v>
      </c>
      <c r="C16">
        <v>2</v>
      </c>
    </row>
    <row r="17" spans="2:3" x14ac:dyDescent="0.25">
      <c r="B17" s="1"/>
      <c r="C17">
        <f>SUM(C2:C16)</f>
        <v>39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Eduart Mustafa</dc:creator>
  <cp:lastModifiedBy>Eduart Mustafa</cp:lastModifiedBy>
  <dcterms:created xsi:type="dcterms:W3CDTF">2021-01-16T17:44:44Z</dcterms:created>
  <dcterms:modified xsi:type="dcterms:W3CDTF">2021-01-19T15:04:02Z</dcterms:modified>
</cp:coreProperties>
</file>