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6ea66295b854ea5a/Escritorio/EPI clase/"/>
    </mc:Choice>
  </mc:AlternateContent>
  <xr:revisionPtr revIDLastSave="568" documentId="11_AD4D2F04E46CFB4ACB3E20E3A515D7BC683EDF27" xr6:coauthVersionLast="47" xr6:coauthVersionMax="47" xr10:uidLastSave="{D9812EFD-B7EA-4A10-9973-99227925B2D4}"/>
  <bookViews>
    <workbookView xWindow="-120" yWindow="-120" windowWidth="29040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22" i="1"/>
  <c r="E15" i="1"/>
  <c r="E40" i="1"/>
  <c r="E10" i="1"/>
  <c r="E37" i="1"/>
  <c r="E21" i="1"/>
  <c r="E31" i="1"/>
  <c r="E25" i="1"/>
  <c r="E24" i="1"/>
  <c r="E27" i="1"/>
  <c r="E41" i="1"/>
  <c r="E11" i="1"/>
  <c r="E9" i="1"/>
  <c r="E28" i="1"/>
  <c r="E29" i="1"/>
  <c r="E34" i="1"/>
  <c r="E33" i="1"/>
  <c r="E32" i="1"/>
  <c r="E38" i="1"/>
  <c r="E12" i="1"/>
  <c r="E18" i="1"/>
  <c r="E19" i="1"/>
  <c r="E8" i="1"/>
  <c r="E5" i="1"/>
  <c r="E6" i="1"/>
  <c r="E13" i="1"/>
  <c r="E14" i="1"/>
  <c r="E17" i="1"/>
  <c r="E20" i="1"/>
  <c r="E36" i="1"/>
  <c r="E4" i="1"/>
  <c r="E23" i="1" l="1"/>
  <c r="E30" i="1"/>
  <c r="E26" i="1"/>
  <c r="E43" i="1" l="1"/>
</calcChain>
</file>

<file path=xl/sharedStrings.xml><?xml version="1.0" encoding="utf-8"?>
<sst xmlns="http://schemas.openxmlformats.org/spreadsheetml/2006/main" count="143" uniqueCount="91">
  <si>
    <t>Cables</t>
  </si>
  <si>
    <t>Antenas</t>
  </si>
  <si>
    <t>Compra</t>
  </si>
  <si>
    <t>Arqueta</t>
  </si>
  <si>
    <t>Cable FO</t>
  </si>
  <si>
    <t>Cable Coaxial</t>
  </si>
  <si>
    <t>Cable de Pares Trenzados</t>
  </si>
  <si>
    <t>Tipo</t>
  </si>
  <si>
    <t>Link</t>
  </si>
  <si>
    <t>x</t>
  </si>
  <si>
    <t>Tubo</t>
  </si>
  <si>
    <t>Cat 6(EN50288-6)</t>
  </si>
  <si>
    <t>Tipo RG-6, RG-11, RG-59</t>
  </si>
  <si>
    <t>Monomodo G.657 A2 o B3</t>
  </si>
  <si>
    <t>Coste total(Euros)</t>
  </si>
  <si>
    <t>Coste uno(Euros)</t>
  </si>
  <si>
    <t>https://www.tdtprofesional.com/es/cable-2-fibras-monomodo-para-exterior-lsfh-500m.html</t>
  </si>
  <si>
    <t>https://www.tdtprofesional.com/es/cable-coaxial-rg6-blanco-100m.html</t>
  </si>
  <si>
    <t>https://www.tecnitron.es/cable-pares-trenzados-utp-cat-6-305mt-televes-p-1-50-4179/</t>
  </si>
  <si>
    <t>Satelite</t>
  </si>
  <si>
    <t>https://www.tdtprofesional.com/es/antena-parabolica-visiosat-smc-120-polyester-120cm-5685.html</t>
  </si>
  <si>
    <t>https://www.tdtprofesional.com/es/antena-fm-circular-de-1-db.html</t>
  </si>
  <si>
    <t>DAB</t>
  </si>
  <si>
    <t>https://www.tdtprofesional.com/es/antena-dab-de-8-db.html</t>
  </si>
  <si>
    <t>Registro Secundario</t>
  </si>
  <si>
    <t>RTR</t>
  </si>
  <si>
    <t>PAU FO</t>
  </si>
  <si>
    <t>PAU Coaxial</t>
  </si>
  <si>
    <t>PAU Pares Trenzados</t>
  </si>
  <si>
    <t>TOTAL</t>
  </si>
  <si>
    <t>RITU</t>
  </si>
  <si>
    <t>https://aulasvirtuales.uhu.es/mod/resource/view.php?id=198405</t>
  </si>
  <si>
    <t>Enlace</t>
  </si>
  <si>
    <t>FM</t>
  </si>
  <si>
    <t>https://www.tdtprofesional.com/es/antena-tdt-uhf-dat-boss-lte2-televes-5g-bolsa.html</t>
  </si>
  <si>
    <t>DAT</t>
  </si>
  <si>
    <t>2000x1000x500</t>
  </si>
  <si>
    <t>Tubo Corrugado Exterior</t>
  </si>
  <si>
    <t>450x450x150</t>
  </si>
  <si>
    <t>600x500x80</t>
  </si>
  <si>
    <t>https://aulasvirtuales.uhu.es/pluginfile.php/261265/mod_resource/content/1/TARIFAS-TUBO-REVI.pdf</t>
  </si>
  <si>
    <t>4 tubos Tubo Doble pared N rojo y verde Nominal 63 R3</t>
  </si>
  <si>
    <t>6 tubos Tubo Doble pared N rojo y verde Nominal 50 R3</t>
  </si>
  <si>
    <t>Roseta Hembra RJ45</t>
  </si>
  <si>
    <t>Multiplexor Pasivo</t>
  </si>
  <si>
    <t>RJ45 Hembra</t>
  </si>
  <si>
    <t>https://www.suministroselectricos.es/telecomunicaciones/conectividad/conectores/registro-terminal-de-datos-para-un-rj45-cat-6-hembra-televes-209910</t>
  </si>
  <si>
    <t>https://www.suministroselectricos.es/telecomunicaciones/conectividad/conectores/multiplexor-pasivo-rj45-cat-6-de-1-macho-rj45-a-9-hembras-rj45-televes-546501</t>
  </si>
  <si>
    <t>https://www.suministroselectricos.es/telecomunicaciones/conectividad/conectores/conector-hembra-rj45-utp-cat6-televes-209991</t>
  </si>
  <si>
    <t>https://distribucioneselectricas.com/repartidores-de-antena/984-repartidor-2d-52400mhz-45db-televes-5150.html</t>
  </si>
  <si>
    <t>Distribuidor</t>
  </si>
  <si>
    <t>2 Salidas Tipo F</t>
  </si>
  <si>
    <t>Toma Terminal</t>
  </si>
  <si>
    <t>https://masvoltaje.com/tomas-de-antena-tv/7138-toma-terminal-separadora-scatv-tv-fm-5232-televes-8424450052327.html</t>
  </si>
  <si>
    <t>12 * Estancia</t>
  </si>
  <si>
    <t>12 RTR * Estancias(+2)</t>
  </si>
  <si>
    <t>Cabecera</t>
  </si>
  <si>
    <t>Distribuidores</t>
  </si>
  <si>
    <t>Distribuyen Las dos lineas satelites</t>
  </si>
  <si>
    <t>1 Cabecera</t>
  </si>
  <si>
    <t>https://www.preoc.es/#!1252608056</t>
  </si>
  <si>
    <t>Sueldo Nuestro</t>
  </si>
  <si>
    <t>Final</t>
  </si>
  <si>
    <t>Va en el Ritu</t>
  </si>
  <si>
    <t>https://www.telecocable.com/tienda/producto/panel-utp-categoria-5e-24-puertos-rj45-hembra/10</t>
  </si>
  <si>
    <t>Panel UTP</t>
  </si>
  <si>
    <t>Conectores tipo F</t>
  </si>
  <si>
    <t>En el Ritu</t>
  </si>
  <si>
    <t>Roseta SC/APC</t>
  </si>
  <si>
    <t>https://www.tdtprofesional.com/es/roseta-pau-fo-terminaci-5499.html</t>
  </si>
  <si>
    <t>https://www.tdtprofesional.com/es/bandeja-para-instalacion-rack-19-1u-hasta-24-sc.html</t>
  </si>
  <si>
    <t>Patch Panel FO</t>
  </si>
  <si>
    <t xml:space="preserve">Terminacion </t>
  </si>
  <si>
    <t>Cantidad (m o número)</t>
  </si>
  <si>
    <t>Enchufe</t>
  </si>
  <si>
    <t>2 Por cada RTR y 6 en el Ritu (2*12+6)</t>
  </si>
  <si>
    <t>https://www.leroymerlin.es/productos/electricidad-y-domotica/interruptores-y-enchufes/todas-las-series-de-mecanismos-y-enchufes/enchufe-monoblock-lika-color-blanco-82277545.html?utm_source=awin&amp;utm_medium=afiliacion&amp;utm_term=531573&amp;awc=20598_1672766727_9edca6df640859cdc24daed066aac0b2</t>
  </si>
  <si>
    <t>Tubo Corrugado Principal</t>
  </si>
  <si>
    <t>Tubo Corrugado Secundario</t>
  </si>
  <si>
    <t>4 tubos Tubo Doble pared N negro  Nominal 25 R3</t>
  </si>
  <si>
    <t>Mezclador</t>
  </si>
  <si>
    <t>https://www.miravia.es/p/i1355900267523262-s2068665213738174.html?exlaz=d_a:mm_2000000043_2000000043_3000000059::google_default:19310668509!148266527727!!{match_type}!pla-1916679793131!c!1916679793131!2068665213738174!610514794!641993011191!!Cj0KCQiAlKmeBhCkARIsAHy7WVvOqMEz1wZsZHwBsYuv1Ap9d8G0YTxMcnLlWaKXs24NlnwthNH0nPkaAiRDEALw_wcB!0AAAAAo4eJHdBnsIsfzvUlzTPNd7M3nALt&amp;gclid=Cj0KCQiAlKmeBhCkARIsAHy7WVvOqMEz1wZsZHwBsYuv1Ap9d8G0YTxMcnLlWaKXs24NlnwthNH0nPkaAiRDEALw_wcB</t>
  </si>
  <si>
    <t>https://www.tdtprofesional.com/es/derivador-con-brida-de-6-salidas-16db.html</t>
  </si>
  <si>
    <t>Sueldo Trabajadores</t>
  </si>
  <si>
    <t>Mastil + Base</t>
  </si>
  <si>
    <t>https://www.tdtprofesional.com/es/kit-de-soporte-base-y-mastil-baculos-para-cctv.html</t>
  </si>
  <si>
    <t>4,5 metros</t>
  </si>
  <si>
    <t>Resistencias</t>
  </si>
  <si>
    <t>https://www.televes.com/es/g-188-carga-terminal-75-ohm.html</t>
  </si>
  <si>
    <t>https://www.sumidelec.com/conector-f-roscado-televes-4171-macho-p-6285</t>
  </si>
  <si>
    <t>Paquetes de 10, compramos de sobra.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</si>
</sst>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i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1"/>
      <name val="Times New Roman"/>
      <family val="1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8" fillId="2" borderId="2" xfId="0" applyFont="1" applyFill="1" applyBorder="1"/>
    <xf numFmtId="2" fontId="0" fillId="2" borderId="3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" fontId="0" fillId="0" borderId="0" xfId="0" applyNumberFormat="1"/>
    <xf numFmtId="0" fontId="4" fillId="7" borderId="1" xfId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dtprofesional.com/es/antena-parabolica-visiosat-smc-120-polyester-120cm-5685.html" TargetMode="External"/><Relationship Id="rId13" Type="http://schemas.openxmlformats.org/officeDocument/2006/relationships/hyperlink" Target="https://masvoltaje.com/tomas-de-antena-tv/7138-toma-terminal-separadora-scatv-tv-fm-5232-televes-8424450052327.html" TargetMode="External"/><Relationship Id="rId18" Type="http://schemas.openxmlformats.org/officeDocument/2006/relationships/hyperlink" Target="https://www.leroymerlin.es/productos/electricidad-y-domotica/interruptores-y-enchufes/todas-las-series-de-mecanismos-y-enchufes/enchufe-monoblock-lika-color-blanco-82277545.html?utm_source=awin&amp;utm_medium=afiliacion&amp;utm_term=531573&amp;awc=20598_1672766727_9edca6df640859cdc24daed066aac0b2" TargetMode="External"/><Relationship Id="rId3" Type="http://schemas.openxmlformats.org/officeDocument/2006/relationships/hyperlink" Target="https://www.tdtprofesional.com/es/antena-fm-circular-de-1-db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tdtprofesional.com/es/cable-coaxial-rg6-blanco-100m.html" TargetMode="External"/><Relationship Id="rId12" Type="http://schemas.openxmlformats.org/officeDocument/2006/relationships/hyperlink" Target="https://aulasvirtuales.uhu.es/mod/resource/view.php?id=198405" TargetMode="External"/><Relationship Id="rId17" Type="http://schemas.openxmlformats.org/officeDocument/2006/relationships/hyperlink" Target="https://www.televes.com/es/g-188-carga-terminal-75-ohm.html" TargetMode="External"/><Relationship Id="rId2" Type="http://schemas.openxmlformats.org/officeDocument/2006/relationships/hyperlink" Target="https://www.tecnitron.es/cable-pares-trenzados-utp-cat-6-305mt-televes-p-1-50-4179/" TargetMode="External"/><Relationship Id="rId16" Type="http://schemas.openxmlformats.org/officeDocument/2006/relationships/hyperlink" Target="https://www.tdtprofesional.com/es/kit-de-soporte-base-y-mastil-baculos-para-cctv.html" TargetMode="External"/><Relationship Id="rId20" Type="http://schemas.openxmlformats.org/officeDocument/2006/relationships/hyperlink" Target="https://aulasvirtuales.uhu.es/pluginfile.php/261265/mod_resource/content/1/TARIFAS-TUBO-REVI.pdf" TargetMode="External"/><Relationship Id="rId1" Type="http://schemas.openxmlformats.org/officeDocument/2006/relationships/hyperlink" Target="https://www.tdtprofesional.com/es/cable-2-fibras-monomodo-para-exterior-lsfh-500m.html" TargetMode="External"/><Relationship Id="rId6" Type="http://schemas.openxmlformats.org/officeDocument/2006/relationships/hyperlink" Target="https://aulasvirtuales.uhu.es/pluginfile.php/261265/mod_resource/content/1/TARIFAS-TUBO-REVI.pdf" TargetMode="External"/><Relationship Id="rId11" Type="http://schemas.openxmlformats.org/officeDocument/2006/relationships/hyperlink" Target="https://www.tdtprofesional.com/es/derivador-con-brida-de-6-salidas-16db.html" TargetMode="External"/><Relationship Id="rId5" Type="http://schemas.openxmlformats.org/officeDocument/2006/relationships/hyperlink" Target="https://distribucioneselectricas.com/repartidores-de-antena/984-repartidor-2d-52400mhz-45db-televes-5150.html" TargetMode="External"/><Relationship Id="rId15" Type="http://schemas.openxmlformats.org/officeDocument/2006/relationships/hyperlink" Target="https://www.tdtprofesional.com/es/roseta-pau-fo-terminaci-5499.html" TargetMode="External"/><Relationship Id="rId10" Type="http://schemas.openxmlformats.org/officeDocument/2006/relationships/hyperlink" Target="https://www.preoc.es/" TargetMode="External"/><Relationship Id="rId19" Type="http://schemas.openxmlformats.org/officeDocument/2006/relationships/hyperlink" Target="https://www.sumidelec.com/conector-f-roscado-televes-4171-macho-p-6285" TargetMode="External"/><Relationship Id="rId4" Type="http://schemas.openxmlformats.org/officeDocument/2006/relationships/hyperlink" Target="https://www.tdtprofesional.com/es/antena-dab-de-8-db.html" TargetMode="External"/><Relationship Id="rId9" Type="http://schemas.openxmlformats.org/officeDocument/2006/relationships/hyperlink" Target="https://www.tdtprofesional.com/es/antena-tdt-uhf-dat-boss-lte2-televes-5g-bolsa.html" TargetMode="External"/><Relationship Id="rId14" Type="http://schemas.openxmlformats.org/officeDocument/2006/relationships/hyperlink" Target="https://www.tdtprofesional.com/es/bandeja-para-instalacion-rack-19-1u-hasta-24-s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44"/>
  <sheetViews>
    <sheetView tabSelected="1" zoomScale="70" zoomScaleNormal="70" workbookViewId="0">
      <selection activeCell="G43" sqref="B2:G43"/>
    </sheetView>
  </sheetViews>
  <sheetFormatPr baseColWidth="10" defaultColWidth="9.140625" defaultRowHeight="15" x14ac:dyDescent="0.25"/>
  <cols>
    <col min="2" max="2" width="25.85546875" customWidth="1"/>
    <col min="3" max="3" width="24" customWidth="1"/>
    <col min="4" max="4" width="28.7109375" customWidth="1"/>
    <col min="5" max="5" width="24.7109375" customWidth="1"/>
    <col min="6" max="6" width="65.7109375" customWidth="1"/>
    <col min="7" max="7" width="175.5703125" customWidth="1"/>
  </cols>
  <sheetData>
    <row r="2" spans="2:7" ht="15.75" x14ac:dyDescent="0.25">
      <c r="B2" s="1" t="s">
        <v>2</v>
      </c>
      <c r="C2" s="1" t="s">
        <v>73</v>
      </c>
      <c r="D2" s="1" t="s">
        <v>15</v>
      </c>
      <c r="E2" s="1" t="s">
        <v>14</v>
      </c>
      <c r="F2" s="1" t="s">
        <v>7</v>
      </c>
      <c r="G2" s="1" t="s">
        <v>8</v>
      </c>
    </row>
    <row r="3" spans="2:7" ht="17.25" x14ac:dyDescent="0.3">
      <c r="B3" s="5" t="s">
        <v>0</v>
      </c>
      <c r="C3" s="6" t="s">
        <v>9</v>
      </c>
      <c r="D3" s="6" t="s">
        <v>9</v>
      </c>
      <c r="E3" s="6" t="s">
        <v>9</v>
      </c>
      <c r="F3" s="6" t="s">
        <v>9</v>
      </c>
      <c r="G3" s="6" t="s">
        <v>9</v>
      </c>
    </row>
    <row r="4" spans="2:7" x14ac:dyDescent="0.25">
      <c r="B4" s="2" t="s">
        <v>4</v>
      </c>
      <c r="C4" s="3">
        <v>900</v>
      </c>
      <c r="D4" s="3">
        <v>0.79225999999999996</v>
      </c>
      <c r="E4" s="3">
        <f>C4*D4</f>
        <v>713.03399999999999</v>
      </c>
      <c r="F4" s="3" t="s">
        <v>13</v>
      </c>
      <c r="G4" s="12" t="s">
        <v>16</v>
      </c>
    </row>
    <row r="5" spans="2:7" x14ac:dyDescent="0.25">
      <c r="B5" s="2" t="s">
        <v>5</v>
      </c>
      <c r="C5" s="3">
        <v>580</v>
      </c>
      <c r="D5" s="3">
        <v>0.21299999999999999</v>
      </c>
      <c r="E5" s="3">
        <f t="shared" ref="E5:E36" si="0">C5*D5</f>
        <v>123.53999999999999</v>
      </c>
      <c r="F5" s="3" t="s">
        <v>12</v>
      </c>
      <c r="G5" s="4" t="s">
        <v>17</v>
      </c>
    </row>
    <row r="6" spans="2:7" x14ac:dyDescent="0.25">
      <c r="B6" s="2" t="s">
        <v>6</v>
      </c>
      <c r="C6" s="3">
        <v>900</v>
      </c>
      <c r="D6" s="3">
        <v>0.52</v>
      </c>
      <c r="E6" s="3">
        <f t="shared" si="0"/>
        <v>468</v>
      </c>
      <c r="F6" s="3" t="s">
        <v>11</v>
      </c>
      <c r="G6" s="4" t="s">
        <v>18</v>
      </c>
    </row>
    <row r="7" spans="2:7" ht="17.25" x14ac:dyDescent="0.3">
      <c r="B7" s="7" t="s">
        <v>1</v>
      </c>
      <c r="C7" s="6" t="s">
        <v>9</v>
      </c>
      <c r="D7" s="6" t="s">
        <v>9</v>
      </c>
      <c r="E7" s="6" t="s">
        <v>9</v>
      </c>
      <c r="F7" s="6" t="s">
        <v>9</v>
      </c>
      <c r="G7" s="6" t="s">
        <v>9</v>
      </c>
    </row>
    <row r="8" spans="2:7" x14ac:dyDescent="0.25">
      <c r="B8" s="2" t="s">
        <v>33</v>
      </c>
      <c r="C8" s="3">
        <v>1</v>
      </c>
      <c r="D8" s="3">
        <v>27.23</v>
      </c>
      <c r="E8" s="3">
        <f t="shared" si="0"/>
        <v>27.23</v>
      </c>
      <c r="F8" s="3" t="s">
        <v>9</v>
      </c>
      <c r="G8" s="4" t="s">
        <v>21</v>
      </c>
    </row>
    <row r="9" spans="2:7" x14ac:dyDescent="0.25">
      <c r="B9" s="2" t="s">
        <v>56</v>
      </c>
      <c r="C9" s="3">
        <v>1</v>
      </c>
      <c r="D9" s="3">
        <v>1711.64</v>
      </c>
      <c r="E9" s="3">
        <f t="shared" si="0"/>
        <v>1711.64</v>
      </c>
      <c r="F9" s="3" t="s">
        <v>59</v>
      </c>
      <c r="G9" s="4" t="s">
        <v>60</v>
      </c>
    </row>
    <row r="10" spans="2:7" x14ac:dyDescent="0.25">
      <c r="B10" s="2" t="s">
        <v>80</v>
      </c>
      <c r="C10" s="3">
        <v>1</v>
      </c>
      <c r="D10" s="3">
        <v>16.579999999999998</v>
      </c>
      <c r="E10" s="3">
        <f>C10*D10</f>
        <v>16.579999999999998</v>
      </c>
      <c r="F10" s="3" t="s">
        <v>9</v>
      </c>
      <c r="G10" s="4" t="s">
        <v>81</v>
      </c>
    </row>
    <row r="11" spans="2:7" x14ac:dyDescent="0.25">
      <c r="B11" s="2" t="s">
        <v>57</v>
      </c>
      <c r="C11" s="3">
        <v>12</v>
      </c>
      <c r="D11" s="3">
        <v>18.61</v>
      </c>
      <c r="E11" s="3">
        <f>C11*D11</f>
        <v>223.32</v>
      </c>
      <c r="F11" s="3" t="s">
        <v>58</v>
      </c>
      <c r="G11" s="4" t="s">
        <v>82</v>
      </c>
    </row>
    <row r="12" spans="2:7" x14ac:dyDescent="0.25">
      <c r="B12" s="2" t="s">
        <v>35</v>
      </c>
      <c r="C12" s="3">
        <v>1</v>
      </c>
      <c r="D12" s="3">
        <v>73.3</v>
      </c>
      <c r="E12" s="3">
        <f t="shared" si="0"/>
        <v>73.3</v>
      </c>
      <c r="F12" s="3" t="s">
        <v>9</v>
      </c>
      <c r="G12" s="4" t="s">
        <v>34</v>
      </c>
    </row>
    <row r="13" spans="2:7" x14ac:dyDescent="0.25">
      <c r="B13" s="2" t="s">
        <v>19</v>
      </c>
      <c r="C13" s="3">
        <v>2</v>
      </c>
      <c r="D13" s="3">
        <v>98.54</v>
      </c>
      <c r="E13" s="3">
        <f t="shared" si="0"/>
        <v>197.08</v>
      </c>
      <c r="F13" s="3" t="s">
        <v>9</v>
      </c>
      <c r="G13" s="4" t="s">
        <v>20</v>
      </c>
    </row>
    <row r="14" spans="2:7" x14ac:dyDescent="0.25">
      <c r="B14" s="2" t="s">
        <v>22</v>
      </c>
      <c r="C14" s="3">
        <v>1</v>
      </c>
      <c r="D14" s="3">
        <v>39.92</v>
      </c>
      <c r="E14" s="3">
        <f t="shared" si="0"/>
        <v>39.92</v>
      </c>
      <c r="F14" s="3" t="s">
        <v>9</v>
      </c>
      <c r="G14" s="4" t="s">
        <v>23</v>
      </c>
    </row>
    <row r="15" spans="2:7" x14ac:dyDescent="0.25">
      <c r="B15" s="2" t="s">
        <v>84</v>
      </c>
      <c r="C15" s="3">
        <v>1</v>
      </c>
      <c r="D15" s="3">
        <v>358.54</v>
      </c>
      <c r="E15" s="3">
        <f t="shared" si="0"/>
        <v>358.54</v>
      </c>
      <c r="F15" s="3" t="s">
        <v>86</v>
      </c>
      <c r="G15" s="12" t="s">
        <v>85</v>
      </c>
    </row>
    <row r="16" spans="2:7" ht="17.25" x14ac:dyDescent="0.3">
      <c r="B16" s="7" t="s">
        <v>3</v>
      </c>
      <c r="C16" s="6" t="s">
        <v>9</v>
      </c>
      <c r="D16" s="6" t="s">
        <v>9</v>
      </c>
      <c r="E16" s="6" t="s">
        <v>9</v>
      </c>
      <c r="F16" s="6" t="s">
        <v>9</v>
      </c>
      <c r="G16" s="6" t="s">
        <v>9</v>
      </c>
    </row>
    <row r="17" spans="2:7" x14ac:dyDescent="0.25">
      <c r="B17" s="2" t="s">
        <v>32</v>
      </c>
      <c r="C17" s="3">
        <v>1</v>
      </c>
      <c r="D17" s="3">
        <v>130</v>
      </c>
      <c r="E17" s="3">
        <f t="shared" si="0"/>
        <v>130</v>
      </c>
      <c r="F17" s="3" t="s">
        <v>38</v>
      </c>
      <c r="G17" s="4" t="s">
        <v>31</v>
      </c>
    </row>
    <row r="18" spans="2:7" x14ac:dyDescent="0.25">
      <c r="B18" s="2" t="s">
        <v>30</v>
      </c>
      <c r="C18" s="3">
        <v>1</v>
      </c>
      <c r="D18" s="3">
        <v>931.4</v>
      </c>
      <c r="E18" s="3">
        <f t="shared" si="0"/>
        <v>931.4</v>
      </c>
      <c r="F18" s="3" t="s">
        <v>36</v>
      </c>
      <c r="G18" s="3" t="s">
        <v>31</v>
      </c>
    </row>
    <row r="19" spans="2:7" x14ac:dyDescent="0.25">
      <c r="B19" s="2" t="s">
        <v>24</v>
      </c>
      <c r="C19" s="3">
        <v>30</v>
      </c>
      <c r="D19" s="3">
        <v>102.8</v>
      </c>
      <c r="E19" s="3">
        <f t="shared" si="0"/>
        <v>3084</v>
      </c>
      <c r="F19" s="3" t="s">
        <v>38</v>
      </c>
      <c r="G19" s="3" t="s">
        <v>31</v>
      </c>
    </row>
    <row r="20" spans="2:7" ht="17.25" x14ac:dyDescent="0.3">
      <c r="B20" s="7" t="s">
        <v>25</v>
      </c>
      <c r="C20" s="8">
        <v>12</v>
      </c>
      <c r="D20" s="8">
        <v>77.7</v>
      </c>
      <c r="E20" s="8">
        <f t="shared" si="0"/>
        <v>932.40000000000009</v>
      </c>
      <c r="F20" s="8" t="s">
        <v>39</v>
      </c>
      <c r="G20" s="8" t="s">
        <v>31</v>
      </c>
    </row>
    <row r="21" spans="2:7" x14ac:dyDescent="0.25">
      <c r="B21" s="19" t="s">
        <v>74</v>
      </c>
      <c r="C21" s="20">
        <v>30</v>
      </c>
      <c r="D21" s="20">
        <v>3.09</v>
      </c>
      <c r="E21" s="20">
        <f t="shared" si="0"/>
        <v>92.699999999999989</v>
      </c>
      <c r="F21" s="20" t="s">
        <v>75</v>
      </c>
      <c r="G21" s="22" t="s">
        <v>76</v>
      </c>
    </row>
    <row r="22" spans="2:7" x14ac:dyDescent="0.25">
      <c r="B22" s="19" t="s">
        <v>87</v>
      </c>
      <c r="C22" s="20">
        <v>100</v>
      </c>
      <c r="D22" s="20">
        <v>0.24099999999999999</v>
      </c>
      <c r="E22" s="20">
        <f t="shared" si="0"/>
        <v>24.099999999999998</v>
      </c>
      <c r="F22" s="20" t="s">
        <v>90</v>
      </c>
      <c r="G22" s="22" t="s">
        <v>88</v>
      </c>
    </row>
    <row r="23" spans="2:7" x14ac:dyDescent="0.25">
      <c r="B23" s="11" t="s">
        <v>26</v>
      </c>
      <c r="C23" s="3" t="s">
        <v>9</v>
      </c>
      <c r="D23" s="3" t="s">
        <v>9</v>
      </c>
      <c r="E23" s="3">
        <f>E24+E25</f>
        <v>142.94999999999999</v>
      </c>
      <c r="F23" s="3" t="s">
        <v>9</v>
      </c>
      <c r="G23" s="3" t="s">
        <v>9</v>
      </c>
    </row>
    <row r="24" spans="2:7" x14ac:dyDescent="0.25">
      <c r="B24" s="2" t="s">
        <v>68</v>
      </c>
      <c r="C24" s="3">
        <v>12</v>
      </c>
      <c r="D24" s="3">
        <v>6.75</v>
      </c>
      <c r="E24" s="3">
        <f>C24*D24</f>
        <v>81</v>
      </c>
      <c r="F24" s="3" t="s">
        <v>72</v>
      </c>
      <c r="G24" s="4" t="s">
        <v>69</v>
      </c>
    </row>
    <row r="25" spans="2:7" x14ac:dyDescent="0.25">
      <c r="B25" s="2" t="s">
        <v>71</v>
      </c>
      <c r="C25" s="3">
        <v>1</v>
      </c>
      <c r="D25" s="3">
        <v>61.95</v>
      </c>
      <c r="E25" s="3">
        <f>C25*D25</f>
        <v>61.95</v>
      </c>
      <c r="F25" s="3" t="s">
        <v>67</v>
      </c>
      <c r="G25" s="4" t="s">
        <v>70</v>
      </c>
    </row>
    <row r="26" spans="2:7" x14ac:dyDescent="0.25">
      <c r="B26" s="11" t="s">
        <v>27</v>
      </c>
      <c r="C26" s="3" t="s">
        <v>9</v>
      </c>
      <c r="D26" s="3" t="s">
        <v>9</v>
      </c>
      <c r="E26" s="3">
        <f>E29+E28</f>
        <v>552</v>
      </c>
      <c r="F26" s="3" t="s">
        <v>9</v>
      </c>
      <c r="G26" s="3" t="s">
        <v>9</v>
      </c>
    </row>
    <row r="27" spans="2:7" x14ac:dyDescent="0.25">
      <c r="B27" s="2" t="s">
        <v>66</v>
      </c>
      <c r="C27" s="3">
        <v>12</v>
      </c>
      <c r="D27" s="3">
        <v>0.44</v>
      </c>
      <c r="E27" s="3">
        <f>C27*D27</f>
        <v>5.28</v>
      </c>
      <c r="F27" s="3" t="s">
        <v>67</v>
      </c>
      <c r="G27" s="12" t="s">
        <v>89</v>
      </c>
    </row>
    <row r="28" spans="2:7" x14ac:dyDescent="0.25">
      <c r="B28" s="2" t="s">
        <v>52</v>
      </c>
      <c r="C28" s="3">
        <v>60</v>
      </c>
      <c r="D28" s="3">
        <v>8.2799999999999994</v>
      </c>
      <c r="E28" s="3">
        <f>C28*D28</f>
        <v>496.79999999999995</v>
      </c>
      <c r="F28" s="3" t="s">
        <v>54</v>
      </c>
      <c r="G28" s="4" t="s">
        <v>53</v>
      </c>
    </row>
    <row r="29" spans="2:7" x14ac:dyDescent="0.25">
      <c r="B29" s="2" t="s">
        <v>50</v>
      </c>
      <c r="C29" s="3">
        <v>12</v>
      </c>
      <c r="D29" s="3">
        <v>4.5999999999999996</v>
      </c>
      <c r="E29" s="3">
        <f>C29*D29</f>
        <v>55.199999999999996</v>
      </c>
      <c r="F29" s="3" t="s">
        <v>51</v>
      </c>
      <c r="G29" s="4" t="s">
        <v>49</v>
      </c>
    </row>
    <row r="30" spans="2:7" x14ac:dyDescent="0.25">
      <c r="B30" s="11" t="s">
        <v>28</v>
      </c>
      <c r="C30" s="3"/>
      <c r="D30" s="3" t="s">
        <v>9</v>
      </c>
      <c r="E30" s="3">
        <f>E32+E33+E34+E31</f>
        <v>1299.1199999999999</v>
      </c>
      <c r="F30" s="3" t="s">
        <v>9</v>
      </c>
      <c r="G30" s="3" t="s">
        <v>9</v>
      </c>
    </row>
    <row r="31" spans="2:7" x14ac:dyDescent="0.25">
      <c r="B31" s="2" t="s">
        <v>65</v>
      </c>
      <c r="C31" s="3">
        <v>1</v>
      </c>
      <c r="D31" s="3">
        <v>33.24</v>
      </c>
      <c r="E31" s="3">
        <f>C31*D31</f>
        <v>33.24</v>
      </c>
      <c r="F31" s="3" t="s">
        <v>63</v>
      </c>
      <c r="G31" s="3" t="s">
        <v>64</v>
      </c>
    </row>
    <row r="32" spans="2:7" x14ac:dyDescent="0.25">
      <c r="B32" s="2" t="s">
        <v>45</v>
      </c>
      <c r="C32" s="3">
        <v>84</v>
      </c>
      <c r="D32" s="3">
        <v>4.2699999999999996</v>
      </c>
      <c r="E32" s="3">
        <f>C32*D32</f>
        <v>358.67999999999995</v>
      </c>
      <c r="F32" s="3" t="s">
        <v>55</v>
      </c>
      <c r="G32" s="3" t="s">
        <v>48</v>
      </c>
    </row>
    <row r="33" spans="2:7" x14ac:dyDescent="0.25">
      <c r="B33" s="2" t="s">
        <v>43</v>
      </c>
      <c r="C33" s="3">
        <v>84</v>
      </c>
      <c r="D33" s="3">
        <v>6.32</v>
      </c>
      <c r="E33" s="3">
        <f>C33*D33</f>
        <v>530.88</v>
      </c>
      <c r="F33" s="3" t="s">
        <v>55</v>
      </c>
      <c r="G33" s="3" t="s">
        <v>46</v>
      </c>
    </row>
    <row r="34" spans="2:7" x14ac:dyDescent="0.25">
      <c r="B34" s="2" t="s">
        <v>44</v>
      </c>
      <c r="C34" s="3">
        <v>12</v>
      </c>
      <c r="D34" s="3">
        <v>31.36</v>
      </c>
      <c r="E34" s="3">
        <f>C34*D34</f>
        <v>376.32</v>
      </c>
      <c r="F34" s="3" t="s">
        <v>9</v>
      </c>
      <c r="G34" s="3" t="s">
        <v>47</v>
      </c>
    </row>
    <row r="35" spans="2:7" ht="17.25" x14ac:dyDescent="0.3">
      <c r="B35" s="7" t="s">
        <v>10</v>
      </c>
      <c r="C35" s="6" t="s">
        <v>9</v>
      </c>
      <c r="D35" s="6" t="s">
        <v>9</v>
      </c>
      <c r="E35" s="6" t="s">
        <v>9</v>
      </c>
      <c r="F35" s="6" t="s">
        <v>9</v>
      </c>
      <c r="G35" s="6" t="s">
        <v>9</v>
      </c>
    </row>
    <row r="36" spans="2:7" x14ac:dyDescent="0.25">
      <c r="B36" s="2" t="s">
        <v>37</v>
      </c>
      <c r="C36" s="3">
        <v>56</v>
      </c>
      <c r="D36" s="3">
        <v>2.63</v>
      </c>
      <c r="E36" s="3">
        <f t="shared" si="0"/>
        <v>147.28</v>
      </c>
      <c r="F36" s="3" t="s">
        <v>41</v>
      </c>
      <c r="G36" s="4" t="s">
        <v>40</v>
      </c>
    </row>
    <row r="37" spans="2:7" x14ac:dyDescent="0.25">
      <c r="B37" s="2" t="s">
        <v>78</v>
      </c>
      <c r="C37" s="3">
        <v>96</v>
      </c>
      <c r="D37" s="3">
        <v>0.37</v>
      </c>
      <c r="E37" s="3">
        <f>C37*D37</f>
        <v>35.519999999999996</v>
      </c>
      <c r="F37" s="3" t="s">
        <v>79</v>
      </c>
      <c r="G37" s="4" t="s">
        <v>40</v>
      </c>
    </row>
    <row r="38" spans="2:7" x14ac:dyDescent="0.25">
      <c r="B38" s="2" t="s">
        <v>77</v>
      </c>
      <c r="C38" s="3">
        <v>840</v>
      </c>
      <c r="D38" s="3">
        <v>2.2799999999999998</v>
      </c>
      <c r="E38" s="3">
        <f>C38*D38</f>
        <v>1915.1999999999998</v>
      </c>
      <c r="F38" s="3" t="s">
        <v>42</v>
      </c>
      <c r="G38" s="4" t="s">
        <v>40</v>
      </c>
    </row>
    <row r="39" spans="2:7" ht="19.5" x14ac:dyDescent="0.3">
      <c r="B39" s="9" t="s">
        <v>29</v>
      </c>
      <c r="C39" s="10" t="s">
        <v>9</v>
      </c>
      <c r="D39" s="10" t="s">
        <v>9</v>
      </c>
      <c r="E39" s="18">
        <f>E38+E36+E30+E26+E23+E20+E19+E18+E17+E14+E13+E12+E11+E9+E8+E6+E5+E4+E21+E37+E10+E15+E22</f>
        <v>13238.854000000001</v>
      </c>
      <c r="F39" s="10" t="s">
        <v>9</v>
      </c>
      <c r="G39" s="10" t="s">
        <v>9</v>
      </c>
    </row>
    <row r="40" spans="2:7" x14ac:dyDescent="0.25">
      <c r="B40" s="13" t="s">
        <v>83</v>
      </c>
      <c r="C40" s="14">
        <v>1</v>
      </c>
      <c r="D40" s="14">
        <v>2000</v>
      </c>
      <c r="E40" s="14">
        <f>D40*C40</f>
        <v>2000</v>
      </c>
      <c r="F40" s="14" t="s">
        <v>9</v>
      </c>
      <c r="G40" s="14" t="s">
        <v>9</v>
      </c>
    </row>
    <row r="41" spans="2:7" x14ac:dyDescent="0.25">
      <c r="B41" s="13" t="s">
        <v>61</v>
      </c>
      <c r="C41" s="14">
        <v>2</v>
      </c>
      <c r="D41" s="14">
        <v>2000</v>
      </c>
      <c r="E41" s="14">
        <f>D41*C41</f>
        <v>4000</v>
      </c>
      <c r="F41" s="14" t="s">
        <v>9</v>
      </c>
      <c r="G41" s="14" t="s">
        <v>9</v>
      </c>
    </row>
    <row r="43" spans="2:7" ht="19.5" x14ac:dyDescent="0.3">
      <c r="B43" s="16" t="s">
        <v>62</v>
      </c>
      <c r="C43" s="15"/>
      <c r="D43" s="15"/>
      <c r="E43" s="17">
        <f>E41+E39+E40</f>
        <v>19238.853999999999</v>
      </c>
    </row>
    <row r="44" spans="2:7" x14ac:dyDescent="0.25">
      <c r="E44" s="21"/>
    </row>
  </sheetData>
  <hyperlinks>
    <hyperlink ref="G4" r:id="rId1" xr:uid="{CA465477-7E78-44DB-A12C-2DAD08855E0F}"/>
    <hyperlink ref="G6" r:id="rId2" xr:uid="{14AFAC01-861D-47F8-B7C3-47B4D39CCCB2}"/>
    <hyperlink ref="G8" r:id="rId3" xr:uid="{E3448AB5-2483-4D4C-8193-CE7190B1F7E6}"/>
    <hyperlink ref="G14" r:id="rId4" xr:uid="{6DBCB7FF-79C4-482E-A984-F37171B0209F}"/>
    <hyperlink ref="G29" r:id="rId5" xr:uid="{19281D50-5460-4ABE-BEDE-35F6EA405AB2}"/>
    <hyperlink ref="G36" r:id="rId6" xr:uid="{8E4DC0CD-2EBE-43F4-826F-8D56DD13C343}"/>
    <hyperlink ref="G5" r:id="rId7" xr:uid="{3582D18E-B699-4A23-B3D7-02F2D36CB750}"/>
    <hyperlink ref="G13" r:id="rId8" xr:uid="{C681E503-E653-4F70-9E34-C883CB5C200B}"/>
    <hyperlink ref="G12" r:id="rId9" xr:uid="{5F0EBC03-F1A8-45A8-8532-09C8FA296EBD}"/>
    <hyperlink ref="G9" r:id="rId10" location="!1252608056" xr:uid="{38A9619B-0B94-4FFC-B5B7-98AFA837DC66}"/>
    <hyperlink ref="G11" r:id="rId11" xr:uid="{ADEF437E-D07F-403F-9B39-10C546E94752}"/>
    <hyperlink ref="G17" r:id="rId12" xr:uid="{3BD61976-7939-402C-B925-5517BBC32A06}"/>
    <hyperlink ref="G28" r:id="rId13" xr:uid="{A980C959-7783-4CA0-BAA6-6E8D74D79112}"/>
    <hyperlink ref="G25" r:id="rId14" xr:uid="{2A916DF0-205D-40BE-A504-DB1FFCEC89AC}"/>
    <hyperlink ref="G24" r:id="rId15" xr:uid="{B1DE1E53-302B-4B7E-981F-84E4A069EECE}"/>
    <hyperlink ref="G15" r:id="rId16" xr:uid="{6F1BF6EA-F255-4608-B3EF-6E674EA888C9}"/>
    <hyperlink ref="G22" r:id="rId17" xr:uid="{3D7CA2E9-7FA0-48AF-BC3B-62FCCC148F76}"/>
    <hyperlink ref="G21" r:id="rId18" display="https://www.leroymerlin.es/productos/electricidad-y-domotica/interruptores-y-enchufes/todas-las-series-de-mecanismos-y-enchufes/enchufe-monoblock-lika-color-blanco-82277545.html?utm_source=awin&amp;utm_medium=afiliacion&amp;utm_term=531573&amp;awc=20598_1672766727_9edca6df640859cdc24daed066aac0b2" xr:uid="{F611AE9A-D2CD-448F-98FC-CF0942A1978E}"/>
    <hyperlink ref="G27" r:id="rId19" xr:uid="{F2A341CC-BEEE-4978-96F7-3F24D0077569}"/>
    <hyperlink ref="G38" r:id="rId20" xr:uid="{D4E8BF5E-B08C-4000-BF38-0CC3A13E50FD}"/>
  </hyperlinks>
  <pageMargins left="0.7" right="0.7" top="0.75" bottom="0.75" header="0.3" footer="0.3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Delgado Cruz</dc:creator>
  <cp:lastModifiedBy>Cristian Delgado Cruz</cp:lastModifiedBy>
  <dcterms:created xsi:type="dcterms:W3CDTF">2015-06-05T18:19:34Z</dcterms:created>
  <dcterms:modified xsi:type="dcterms:W3CDTF">2023-01-22T12:58:27Z</dcterms:modified>
</cp:coreProperties>
</file>