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<sst xmlns="http://schemas.openxmlformats.org/spreadsheetml/2006/main" count="315" uniqueCount="157">
  <si>
    <t xml:space="preserve">Alimentos</t>
  </si>
  <si>
    <t xml:space="preserve">Tipo</t>
  </si>
  <si>
    <t xml:space="preserve">Calorias</t>
  </si>
  <si>
    <t xml:space="preserve"> 2 hot cakes</t>
  </si>
  <si>
    <t xml:space="preserve">Almuerzo</t>
  </si>
  <si>
    <t xml:space="preserve">cafe con leche  y 1 pan de caja</t>
  </si>
  <si>
    <t xml:space="preserve">1/2 tza de cereal con leche</t>
  </si>
  <si>
    <t xml:space="preserve">jugo de naranja natural 1 baso</t>
  </si>
  <si>
    <t xml:space="preserve">vaso de leche con 10  galletas marias</t>
  </si>
  <si>
    <t xml:space="preserve">vaso de leche con 2 rebanadas de pan tostado</t>
  </si>
  <si>
    <t xml:space="preserve">vaso de chocolate choco milk</t>
  </si>
  <si>
    <t xml:space="preserve">1 huevo con 1 salchicha de pavo</t>
  </si>
  <si>
    <t xml:space="preserve">1 huevo con 2 rebanadas de jamon de pavo</t>
  </si>
  <si>
    <t xml:space="preserve">1 huevo con 15 gramos chorizo</t>
  </si>
  <si>
    <t xml:space="preserve">1 taza Avena</t>
  </si>
  <si>
    <t xml:space="preserve">1 Huevo a la mexicana</t>
  </si>
  <si>
    <t xml:space="preserve">1 taza de chilaquiles conn polloo</t>
  </si>
  <si>
    <t xml:space="preserve">1 Huevo con migas</t>
  </si>
  <si>
    <t xml:space="preserve">1 Huevo con papas</t>
  </si>
  <si>
    <t xml:space="preserve">1 Huevo con frijoles</t>
  </si>
  <si>
    <t xml:space="preserve">3 gorditas de chicharron</t>
  </si>
  <si>
    <t xml:space="preserve">3 gorditas de salsa verde</t>
  </si>
  <si>
    <t xml:space="preserve">1 Huevo con 15 g de machacado</t>
  </si>
  <si>
    <t xml:space="preserve">1 huevo estrellado</t>
  </si>
  <si>
    <t xml:space="preserve">1 tza de nopal con 1 huevo</t>
  </si>
  <si>
    <t xml:space="preserve">Café con 5 Galletas marias</t>
  </si>
  <si>
    <t xml:space="preserve">Café y 2 Hotcakes</t>
  </si>
  <si>
    <t xml:space="preserve">4 Quesadillas </t>
  </si>
  <si>
    <t xml:space="preserve">1 Huevo con 15 g de Chorizo y frijoles</t>
  </si>
  <si>
    <t xml:space="preserve">1 Huevo con Jamon y frijoles</t>
  </si>
  <si>
    <t xml:space="preserve">2 Huevos estrellados y frijoles</t>
  </si>
  <si>
    <t xml:space="preserve">1 Huevo a la Mexicana y frijoles</t>
  </si>
  <si>
    <t xml:space="preserve">Chicharrones con frijoles</t>
  </si>
  <si>
    <t xml:space="preserve">2 Huevos con papas </t>
  </si>
  <si>
    <t xml:space="preserve">Papas fritas </t>
  </si>
  <si>
    <t xml:space="preserve">Un vaso de leche y 2 HotCakes </t>
  </si>
  <si>
    <t xml:space="preserve">2 huevos con salchicha y un vaso de chocomilk </t>
  </si>
  <si>
    <t xml:space="preserve">Vaso con leche</t>
  </si>
  <si>
    <t xml:space="preserve">3 Hot-cakes</t>
  </si>
  <si>
    <t xml:space="preserve">Pan dulce</t>
  </si>
  <si>
    <t xml:space="preserve">2 rebanadas de pan con 2 cucharadas de mantequilla mantequilla</t>
  </si>
  <si>
    <t xml:space="preserve">1 Fruta </t>
  </si>
  <si>
    <t xml:space="preserve">Yogurt natural 1 taza</t>
  </si>
  <si>
    <t xml:space="preserve">1 taza de Licuado de plantano</t>
  </si>
  <si>
    <t xml:space="preserve">4 gorditas de huevo</t>
  </si>
  <si>
    <t xml:space="preserve">1 plátano</t>
  </si>
  <si>
    <t xml:space="preserve">1 taza de café</t>
  </si>
  <si>
    <t xml:space="preserve">yogurt de fresa</t>
  </si>
  <si>
    <t xml:space="preserve">avena con manzana</t>
  </si>
  <si>
    <t xml:space="preserve">Un platillo de Espagetti con crema y Albondigas</t>
  </si>
  <si>
    <t xml:space="preserve">Comida</t>
  </si>
  <si>
    <t xml:space="preserve">3 Tortitas de papá con un plato de arroz</t>
  </si>
  <si>
    <t xml:space="preserve">3 Tortas de atún con un plato de frijoles</t>
  </si>
  <si>
    <t xml:space="preserve">2 Milanesas de pollo con un plato de arroz</t>
  </si>
  <si>
    <t xml:space="preserve">5 quesadillas</t>
  </si>
  <si>
    <t xml:space="preserve">4 flautas de salsa verde</t>
  </si>
  <si>
    <t xml:space="preserve">4 gorditas de picadillo con frijoles</t>
  </si>
  <si>
    <t xml:space="preserve">4 tostadas de picadillo</t>
  </si>
  <si>
    <t xml:space="preserve">Pollo asado</t>
  </si>
  <si>
    <t xml:space="preserve">Pollo a la plancha con verduras</t>
  </si>
  <si>
    <t xml:space="preserve">Pollo frito con arroz y papas</t>
  </si>
  <si>
    <t xml:space="preserve">3 sincronizadas</t>
  </si>
  <si>
    <t xml:space="preserve">Filete de pescado con arroz y papas </t>
  </si>
  <si>
    <t xml:space="preserve">pescado con verduras</t>
  </si>
  <si>
    <t xml:space="preserve">Un plato de ensalada</t>
  </si>
  <si>
    <t xml:space="preserve">Mole con arroz </t>
  </si>
  <si>
    <t xml:space="preserve">chuletas de cerdo ahumadas con verduras</t>
  </si>
  <si>
    <t xml:space="preserve">croquetas de atun con spagueti</t>
  </si>
  <si>
    <t xml:space="preserve">Sopa de fideo con pollo</t>
  </si>
  <si>
    <t xml:space="preserve">5 Enchiladas suizas </t>
  </si>
  <si>
    <t xml:space="preserve">4 Entomatadas</t>
  </si>
  <si>
    <t xml:space="preserve">4 enchiladas suizas </t>
  </si>
  <si>
    <t xml:space="preserve">1 chile relleno de picadillo</t>
  </si>
  <si>
    <t xml:space="preserve">1 chile en nogada</t>
  </si>
  <si>
    <t xml:space="preserve">Bistec ranchero con arroz</t>
  </si>
  <si>
    <t xml:space="preserve">picadillo con arroz</t>
  </si>
  <si>
    <t xml:space="preserve">2 rebanadas de pizza</t>
  </si>
  <si>
    <t xml:space="preserve">4 tostadas de Ceviche</t>
  </si>
  <si>
    <t xml:space="preserve">Arroz con frijoles, papas y queso </t>
  </si>
  <si>
    <t xml:space="preserve">Pollo frito</t>
  </si>
  <si>
    <t xml:space="preserve">Pescado, papas doradas, guacamole </t>
  </si>
  <si>
    <t xml:space="preserve">1 plato de Arroz, asado y frijoles </t>
  </si>
  <si>
    <t xml:space="preserve">4 Gorditas de huevo con papas, barbacoa, chicharrón </t>
  </si>
  <si>
    <t xml:space="preserve">Carne asada, arroz, papas y frijoles</t>
  </si>
  <si>
    <t xml:space="preserve">1 Coctel de camarón </t>
  </si>
  <si>
    <t xml:space="preserve">Spaghetti con pollo</t>
  </si>
  <si>
    <t xml:space="preserve">5 Tacos dorados de picadillo con ensalada </t>
  </si>
  <si>
    <t xml:space="preserve">Higado encebollado con arroz</t>
  </si>
  <si>
    <t xml:space="preserve">Ensalada de pollo</t>
  </si>
  <si>
    <t xml:space="preserve">Ensalada de Atún</t>
  </si>
  <si>
    <t xml:space="preserve">1 plato de Salsa verde con arroz</t>
  </si>
  <si>
    <t xml:space="preserve">1 plato de Picadillo con arroz</t>
  </si>
  <si>
    <t xml:space="preserve">Pollo con sopa de arroz</t>
  </si>
  <si>
    <t xml:space="preserve">2 Milanesas de res con papas</t>
  </si>
  <si>
    <t xml:space="preserve">2 Milanesas de pollo con papas</t>
  </si>
  <si>
    <t xml:space="preserve">1 plato de Calabaza con arroz</t>
  </si>
  <si>
    <t xml:space="preserve">Pollo en salsa de tomate</t>
  </si>
  <si>
    <t xml:space="preserve">Arroz con filete de pescado</t>
  </si>
  <si>
    <t xml:space="preserve"> Espagueti con salchichón frito</t>
  </si>
  <si>
    <t xml:space="preserve">Espagueti con pollo frito</t>
  </si>
  <si>
    <t xml:space="preserve">Espagueti con milanesa de res</t>
  </si>
  <si>
    <t xml:space="preserve">Espagueti con milanesa de pollo</t>
  </si>
  <si>
    <t xml:space="preserve">Espagueti con bistek frito y pure de papa</t>
  </si>
  <si>
    <t xml:space="preserve">Ensalada de pollo y de coditos</t>
  </si>
  <si>
    <t xml:space="preserve">Papas con tomate y frijoles</t>
  </si>
  <si>
    <t xml:space="preserve">4 tostadas de salsa verde</t>
  </si>
  <si>
    <t xml:space="preserve">2 platos de sopa</t>
  </si>
  <si>
    <t xml:space="preserve">1 milanesa de pollo con arroz</t>
  </si>
  <si>
    <t xml:space="preserve">1 milanesa de res con arroz</t>
  </si>
  <si>
    <t xml:space="preserve">1 plao de Cereal con leche</t>
  </si>
  <si>
    <t xml:space="preserve">Cena</t>
  </si>
  <si>
    <t xml:space="preserve">1 vaso de Avena</t>
  </si>
  <si>
    <t xml:space="preserve">1 vaso de Licuado de platano</t>
  </si>
  <si>
    <t xml:space="preserve">2 Huevos revueltos</t>
  </si>
  <si>
    <t xml:space="preserve">1 Huevo con chorizo</t>
  </si>
  <si>
    <t xml:space="preserve">1 Huevo en torta</t>
  </si>
  <si>
    <t xml:space="preserve">4 tacos de discada</t>
  </si>
  <si>
    <t xml:space="preserve">2 sandwich jamon</t>
  </si>
  <si>
    <t xml:space="preserve">2 sandwich de atun</t>
  </si>
  <si>
    <t xml:space="preserve">2 sandwich depollo</t>
  </si>
  <si>
    <t xml:space="preserve">2 hot-dog</t>
  </si>
  <si>
    <t xml:space="preserve">1 hambuerguesa</t>
  </si>
  <si>
    <t xml:space="preserve">4 flautas de picadillo</t>
  </si>
  <si>
    <t xml:space="preserve">4 gorditas de chicharron</t>
  </si>
  <si>
    <t xml:space="preserve">4 flautas de desebrada</t>
  </si>
  <si>
    <t xml:space="preserve">4 enchiladas de queso</t>
  </si>
  <si>
    <t xml:space="preserve">1 huevo con papas</t>
  </si>
  <si>
    <t xml:space="preserve">1 huevo con tomate</t>
  </si>
  <si>
    <t xml:space="preserve">4 gorditas de frijoles con queso</t>
  </si>
  <si>
    <t xml:space="preserve">1 vaso de yogurt con granola</t>
  </si>
  <si>
    <t xml:space="preserve">fruta con miel y granola</t>
  </si>
  <si>
    <t xml:space="preserve">4 taquitos dorados con pollo- ensalada de verduras</t>
  </si>
  <si>
    <t xml:space="preserve">4 taquitos de papa- con ensalada</t>
  </si>
  <si>
    <t xml:space="preserve">4 tostadas de frijoles con queso</t>
  </si>
  <si>
    <t xml:space="preserve">5 entomatadas </t>
  </si>
  <si>
    <t xml:space="preserve">4 Quesadillas de queso Oaxaca bañadas de Chorizo</t>
  </si>
  <si>
    <t xml:space="preserve">3 entomatadas </t>
  </si>
  <si>
    <t xml:space="preserve">2 Enfrijoladas</t>
  </si>
  <si>
    <t xml:space="preserve">3 rebanadas de Pizza</t>
  </si>
  <si>
    <t xml:space="preserve">4 Boneless</t>
  </si>
  <si>
    <t xml:space="preserve">1 Torta</t>
  </si>
  <si>
    <t xml:space="preserve">1 Huevo con salchicha y frijoles</t>
  </si>
  <si>
    <t xml:space="preserve">1 Huevo con tomate y frijoles</t>
  </si>
  <si>
    <t xml:space="preserve">1 Huevo con chorizo y frijoles</t>
  </si>
  <si>
    <t xml:space="preserve">1 Huevo con migas y frijoles</t>
  </si>
  <si>
    <t xml:space="preserve">1 Huevo con papas y frijoles</t>
  </si>
  <si>
    <t xml:space="preserve">1 Huevo con chile y frijoles</t>
  </si>
  <si>
    <t xml:space="preserve">3 Quesadillas con ensalada de lechuga</t>
  </si>
  <si>
    <t xml:space="preserve">5 Tacos de picadillo con ensalada de lechuga</t>
  </si>
  <si>
    <t xml:space="preserve">4 Tacos de bistek</t>
  </si>
  <si>
    <t xml:space="preserve">4 Tacos de papacon ensalada de lechuga</t>
  </si>
  <si>
    <t xml:space="preserve">4 Tacos de queso con ensalada de lechuga</t>
  </si>
  <si>
    <t xml:space="preserve">Ensalda de atun</t>
  </si>
  <si>
    <t xml:space="preserve">Papas con chorizo y frijoles</t>
  </si>
  <si>
    <t xml:space="preserve">2 rebanadas de Pizza</t>
  </si>
  <si>
    <t xml:space="preserve">2 huevos cocidos</t>
  </si>
  <si>
    <t xml:space="preserve">2 quesadillas y ensalada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</si>
</sst>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Arial"/>
      <family val="0"/>
      <charset val="1"/>
    </font>
    <font>
      <u val="single"/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B6D7A8"/>
        <bgColor rgb="FFCFE2F3"/>
      </patternFill>
    </fill>
    <fill>
      <patternFill patternType="solid">
        <fgColor rgb="FFFFF2CC"/>
        <bgColor rgb="FFFFFFFF"/>
      </patternFill>
    </fill>
    <fill>
      <patternFill patternType="solid">
        <fgColor rgb="FFFF9900"/>
        <bgColor rgb="FFFFCC00"/>
      </patternFill>
    </fill>
    <fill>
      <patternFill patternType="solid">
        <fgColor rgb="FFCFE2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C120" activeCellId="0" sqref="C120"/>
    </sheetView>
  </sheetViews>
  <sheetFormatPr defaultRowHeight="15.75" zeroHeight="false" outlineLevelRow="0" outlineLevelCol="0"/>
  <cols>
    <col collapsed="false" customWidth="true" hidden="false" outlineLevel="0" max="1" min="1" style="0" width="33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false" outlineLevel="0" collapsed="false">
      <c r="A2" s="4" t="s">
        <v>3</v>
      </c>
      <c r="B2" s="2" t="s">
        <v>4</v>
      </c>
      <c r="C2" s="3" t="n">
        <v>138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false" outlineLevel="0" collapsed="false">
      <c r="A3" s="4" t="s">
        <v>5</v>
      </c>
      <c r="B3" s="2" t="s">
        <v>4</v>
      </c>
      <c r="C3" s="3" t="n">
        <f aca="false">71+139</f>
        <v>210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false" outlineLevel="0" collapsed="false">
      <c r="A4" s="4" t="s">
        <v>6</v>
      </c>
      <c r="B4" s="2" t="s">
        <v>4</v>
      </c>
      <c r="C4" s="3" t="n">
        <f aca="false">139+62</f>
        <v>201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false" outlineLevel="0" collapsed="false">
      <c r="A5" s="4" t="s">
        <v>7</v>
      </c>
      <c r="B5" s="2" t="s">
        <v>4</v>
      </c>
      <c r="C5" s="3" t="n">
        <v>108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false" outlineLevel="0" collapsed="false">
      <c r="A6" s="4" t="s">
        <v>8</v>
      </c>
      <c r="B6" s="2" t="s">
        <v>4</v>
      </c>
      <c r="C6" s="3" t="n">
        <f aca="false">139+(69*2)</f>
        <v>277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.75" hidden="false" customHeight="false" outlineLevel="0" collapsed="false">
      <c r="A7" s="4" t="s">
        <v>9</v>
      </c>
      <c r="B7" s="2" t="s">
        <v>4</v>
      </c>
      <c r="C7" s="3" t="n">
        <f aca="false">139+(2*71)</f>
        <v>281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.75" hidden="false" customHeight="false" outlineLevel="0" collapsed="false">
      <c r="A8" s="4" t="s">
        <v>10</v>
      </c>
      <c r="B8" s="2" t="s">
        <v>4</v>
      </c>
      <c r="C8" s="3" t="n">
        <f aca="false">147+139</f>
        <v>286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false" customHeight="false" outlineLevel="0" collapsed="false">
      <c r="A9" s="4" t="s">
        <v>11</v>
      </c>
      <c r="B9" s="2" t="s">
        <v>4</v>
      </c>
      <c r="C9" s="3" t="n">
        <f aca="false">63 +((72/6) *2 )</f>
        <v>87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.75" hidden="false" customHeight="false" outlineLevel="0" collapsed="false">
      <c r="A10" s="4" t="s">
        <v>12</v>
      </c>
      <c r="B10" s="2" t="s">
        <v>4</v>
      </c>
      <c r="C10" s="3" t="n">
        <f aca="false">63 +64</f>
        <v>127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false" outlineLevel="0" collapsed="false">
      <c r="A11" s="4" t="s">
        <v>13</v>
      </c>
      <c r="B11" s="2" t="s">
        <v>4</v>
      </c>
      <c r="C11" s="3" t="n">
        <f aca="false">63 +64</f>
        <v>127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.75" hidden="false" customHeight="false" outlineLevel="0" collapsed="false">
      <c r="A12" s="4" t="s">
        <v>14</v>
      </c>
      <c r="B12" s="2" t="s">
        <v>4</v>
      </c>
      <c r="C12" s="3" t="n">
        <v>136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.75" hidden="false" customHeight="false" outlineLevel="0" collapsed="false">
      <c r="A13" s="4" t="s">
        <v>15</v>
      </c>
      <c r="B13" s="2" t="s">
        <v>4</v>
      </c>
      <c r="C13" s="3" t="n">
        <v>110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false" customHeight="false" outlineLevel="0" collapsed="false">
      <c r="A14" s="5" t="s">
        <v>16</v>
      </c>
      <c r="B14" s="2" t="s">
        <v>4</v>
      </c>
      <c r="C14" s="3" t="n">
        <v>332.5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false" customHeight="false" outlineLevel="0" collapsed="false">
      <c r="A15" s="4" t="s">
        <v>17</v>
      </c>
      <c r="B15" s="2" t="s">
        <v>4</v>
      </c>
      <c r="C15" s="3" t="n">
        <f aca="false">63 +64</f>
        <v>127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.75" hidden="false" customHeight="false" outlineLevel="0" collapsed="false">
      <c r="A16" s="4" t="s">
        <v>18</v>
      </c>
      <c r="B16" s="2" t="s">
        <v>4</v>
      </c>
      <c r="C16" s="3" t="n">
        <f aca="false">63 + 72</f>
        <v>135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.75" hidden="false" customHeight="false" outlineLevel="0" collapsed="false">
      <c r="A17" s="4" t="s">
        <v>19</v>
      </c>
      <c r="B17" s="2" t="s">
        <v>4</v>
      </c>
      <c r="C17" s="3" t="n">
        <f aca="false">63+114</f>
        <v>177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.75" hidden="false" customHeight="false" outlineLevel="0" collapsed="false">
      <c r="A18" s="4" t="s">
        <v>20</v>
      </c>
      <c r="B18" s="2" t="s">
        <v>4</v>
      </c>
      <c r="C18" s="3" t="n">
        <f aca="false">332*3</f>
        <v>996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false" customHeight="false" outlineLevel="0" collapsed="false">
      <c r="A19" s="4" t="s">
        <v>21</v>
      </c>
      <c r="B19" s="2" t="s">
        <v>4</v>
      </c>
      <c r="C19" s="3" t="n">
        <f aca="false">347 *3</f>
        <v>1041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false" outlineLevel="0" collapsed="false">
      <c r="A20" s="4" t="s">
        <v>22</v>
      </c>
      <c r="B20" s="2" t="s">
        <v>4</v>
      </c>
      <c r="C20" s="3" t="n">
        <f aca="false">63 +50</f>
        <v>113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false" outlineLevel="0" collapsed="false">
      <c r="A21" s="4" t="s">
        <v>23</v>
      </c>
      <c r="B21" s="2" t="s">
        <v>4</v>
      </c>
      <c r="C21" s="3" t="n">
        <f aca="false">64+5</f>
        <v>69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false" outlineLevel="0" collapsed="false">
      <c r="A22" s="4" t="s">
        <v>24</v>
      </c>
      <c r="B22" s="2" t="s">
        <v>4</v>
      </c>
      <c r="C22" s="3" t="n">
        <f aca="false">63 + 22</f>
        <v>85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false" outlineLevel="0" collapsed="false">
      <c r="A23" s="4" t="s">
        <v>25</v>
      </c>
      <c r="B23" s="2" t="s">
        <v>4</v>
      </c>
      <c r="C23" s="3" t="n">
        <f aca="false">4 + 69</f>
        <v>73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false" outlineLevel="0" collapsed="false">
      <c r="A24" s="4" t="s">
        <v>26</v>
      </c>
      <c r="B24" s="2" t="s">
        <v>4</v>
      </c>
      <c r="C24" s="3" t="n">
        <v>142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false" outlineLevel="0" collapsed="false">
      <c r="A25" s="4" t="s">
        <v>27</v>
      </c>
      <c r="B25" s="2" t="s">
        <v>4</v>
      </c>
      <c r="C25" s="3" t="n">
        <f aca="false">332*2</f>
        <v>664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false" outlineLevel="0" collapsed="false">
      <c r="A26" s="4" t="s">
        <v>28</v>
      </c>
      <c r="B26" s="2" t="s">
        <v>4</v>
      </c>
      <c r="C26" s="3" t="n">
        <f aca="false">127+114</f>
        <v>241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false" outlineLevel="0" collapsed="false">
      <c r="A27" s="4" t="s">
        <v>29</v>
      </c>
      <c r="B27" s="2" t="s">
        <v>4</v>
      </c>
      <c r="C27" s="3" t="n">
        <f aca="false">127+114</f>
        <v>241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false" outlineLevel="0" collapsed="false">
      <c r="A28" s="4" t="s">
        <v>30</v>
      </c>
      <c r="B28" s="2" t="s">
        <v>4</v>
      </c>
      <c r="C28" s="3" t="n">
        <f aca="false">69*2+114</f>
        <v>252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false" outlineLevel="0" collapsed="false">
      <c r="A29" s="4" t="s">
        <v>31</v>
      </c>
      <c r="B29" s="2" t="s">
        <v>4</v>
      </c>
      <c r="C29" s="3" t="n">
        <f aca="false">110+114</f>
        <v>224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false" outlineLevel="0" collapsed="false">
      <c r="A30" s="4" t="s">
        <v>32</v>
      </c>
      <c r="B30" s="2" t="s">
        <v>4</v>
      </c>
      <c r="C30" s="3" t="n">
        <f aca="false">282+114</f>
        <v>396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false" outlineLevel="0" collapsed="false">
      <c r="A31" s="4" t="s">
        <v>33</v>
      </c>
      <c r="B31" s="2" t="s">
        <v>4</v>
      </c>
      <c r="C31" s="3" t="n">
        <v>198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false" outlineLevel="0" collapsed="false">
      <c r="A32" s="4" t="s">
        <v>34</v>
      </c>
      <c r="B32" s="2" t="s">
        <v>4</v>
      </c>
      <c r="C32" s="3" t="n">
        <v>207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false" outlineLevel="0" collapsed="false">
      <c r="A33" s="4" t="s">
        <v>35</v>
      </c>
      <c r="B33" s="2" t="s">
        <v>4</v>
      </c>
      <c r="C33" s="3" t="n">
        <f aca="false">138+139</f>
        <v>277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false" outlineLevel="0" collapsed="false">
      <c r="A34" s="4" t="s">
        <v>36</v>
      </c>
      <c r="B34" s="2" t="s">
        <v>4</v>
      </c>
      <c r="C34" s="3" t="n">
        <f aca="false">63*2 +((72/6) *2 )+147</f>
        <v>297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false" outlineLevel="0" collapsed="false">
      <c r="A35" s="4" t="s">
        <v>37</v>
      </c>
      <c r="B35" s="2" t="s">
        <v>4</v>
      </c>
      <c r="C35" s="3" t="n">
        <v>139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false" outlineLevel="0" collapsed="false">
      <c r="A36" s="4" t="s">
        <v>38</v>
      </c>
      <c r="B36" s="2" t="s">
        <v>4</v>
      </c>
      <c r="C36" s="3" t="n">
        <f aca="false">138 +(138/2)</f>
        <v>207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false" outlineLevel="0" collapsed="false">
      <c r="A37" s="4" t="s">
        <v>39</v>
      </c>
      <c r="B37" s="2" t="s">
        <v>4</v>
      </c>
      <c r="C37" s="3" t="n">
        <v>71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false" outlineLevel="0" collapsed="false">
      <c r="A38" s="4" t="s">
        <v>40</v>
      </c>
      <c r="B38" s="2" t="s">
        <v>4</v>
      </c>
      <c r="C38" s="3" t="n">
        <f aca="false">(47*2) + (71*2)</f>
        <v>236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false" outlineLevel="0" collapsed="false">
      <c r="A39" s="4" t="s">
        <v>41</v>
      </c>
      <c r="B39" s="2" t="s">
        <v>4</v>
      </c>
      <c r="C39" s="3" t="n">
        <v>60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false" outlineLevel="0" collapsed="false">
      <c r="A40" s="4" t="s">
        <v>42</v>
      </c>
      <c r="B40" s="2" t="s">
        <v>4</v>
      </c>
      <c r="C40" s="3" t="n">
        <v>139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false" outlineLevel="0" collapsed="false">
      <c r="A41" s="4" t="s">
        <v>43</v>
      </c>
      <c r="B41" s="2" t="s">
        <v>4</v>
      </c>
      <c r="C41" s="3" t="n">
        <v>200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false" outlineLevel="0" collapsed="false">
      <c r="A42" s="4" t="s">
        <v>44</v>
      </c>
      <c r="B42" s="2" t="s">
        <v>4</v>
      </c>
      <c r="C42" s="3" t="n">
        <v>382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false" outlineLevel="0" collapsed="false">
      <c r="A43" s="6" t="s">
        <v>45</v>
      </c>
      <c r="B43" s="2" t="s">
        <v>4</v>
      </c>
      <c r="C43" s="3" t="n">
        <v>60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false" outlineLevel="0" collapsed="false">
      <c r="A44" s="4" t="s">
        <v>46</v>
      </c>
      <c r="B44" s="2" t="s">
        <v>4</v>
      </c>
      <c r="C44" s="3" t="n">
        <v>4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false" outlineLevel="0" collapsed="false">
      <c r="A45" s="4" t="s">
        <v>47</v>
      </c>
      <c r="B45" s="2" t="s">
        <v>4</v>
      </c>
      <c r="C45" s="3" t="n">
        <v>141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false" outlineLevel="0" collapsed="false">
      <c r="A46" s="4" t="s">
        <v>48</v>
      </c>
      <c r="B46" s="2" t="s">
        <v>4</v>
      </c>
      <c r="C46" s="3" t="n">
        <f aca="false">68+60</f>
        <v>128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false" outlineLevel="0" collapsed="false">
      <c r="A47" s="7" t="s">
        <v>49</v>
      </c>
      <c r="B47" s="2" t="s">
        <v>50</v>
      </c>
      <c r="C47" s="3" t="n">
        <f aca="false">207 + 282</f>
        <v>489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false" outlineLevel="0" collapsed="false">
      <c r="A48" s="7" t="s">
        <v>51</v>
      </c>
      <c r="B48" s="2" t="s">
        <v>50</v>
      </c>
      <c r="C48" s="3" t="n">
        <f aca="false">168 + (107*3)</f>
        <v>489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false" outlineLevel="0" collapsed="false">
      <c r="A49" s="7" t="s">
        <v>52</v>
      </c>
      <c r="B49" s="2" t="s">
        <v>50</v>
      </c>
      <c r="C49" s="3" t="n">
        <f aca="false">130*3+114</f>
        <v>504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false" outlineLevel="0" collapsed="false">
      <c r="A50" s="7" t="s">
        <v>53</v>
      </c>
      <c r="B50" s="2" t="s">
        <v>50</v>
      </c>
      <c r="C50" s="3" t="n">
        <f aca="false">168 +350</f>
        <v>518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false" outlineLevel="0" collapsed="false">
      <c r="A51" s="7" t="s">
        <v>54</v>
      </c>
      <c r="B51" s="2" t="s">
        <v>50</v>
      </c>
      <c r="C51" s="3" t="n">
        <f aca="false">132*2+(132/2)</f>
        <v>330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false" outlineLevel="0" collapsed="false">
      <c r="A52" s="7" t="s">
        <v>55</v>
      </c>
      <c r="B52" s="2" t="s">
        <v>50</v>
      </c>
      <c r="C52" s="3" t="n">
        <v>602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false" outlineLevel="0" collapsed="false">
      <c r="A53" s="7" t="s">
        <v>56</v>
      </c>
      <c r="B53" s="2" t="s">
        <v>50</v>
      </c>
      <c r="C53" s="8" t="n">
        <v>586</v>
      </c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false" outlineLevel="0" collapsed="false">
      <c r="A54" s="7" t="s">
        <v>57</v>
      </c>
      <c r="B54" s="2" t="s">
        <v>50</v>
      </c>
      <c r="C54" s="8" t="n">
        <v>472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false" outlineLevel="0" collapsed="false">
      <c r="A55" s="7" t="s">
        <v>58</v>
      </c>
      <c r="B55" s="2" t="s">
        <v>50</v>
      </c>
      <c r="C55" s="8" t="n">
        <v>80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false" outlineLevel="0" collapsed="false">
      <c r="A56" s="7" t="s">
        <v>59</v>
      </c>
      <c r="B56" s="2" t="s">
        <v>50</v>
      </c>
      <c r="C56" s="8" t="n">
        <v>105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false" outlineLevel="0" collapsed="false">
      <c r="A57" s="7" t="s">
        <v>60</v>
      </c>
      <c r="B57" s="2" t="s">
        <v>50</v>
      </c>
      <c r="C57" s="8" t="n">
        <v>238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false" outlineLevel="0" collapsed="false">
      <c r="A58" s="7" t="s">
        <v>61</v>
      </c>
      <c r="B58" s="2" t="s">
        <v>50</v>
      </c>
      <c r="C58" s="8" t="n">
        <v>458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false" outlineLevel="0" collapsed="false">
      <c r="A59" s="7" t="s">
        <v>62</v>
      </c>
      <c r="B59" s="2" t="s">
        <v>50</v>
      </c>
      <c r="C59" s="8" t="n">
        <v>168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false" outlineLevel="0" collapsed="false">
      <c r="A60" s="7" t="s">
        <v>63</v>
      </c>
      <c r="B60" s="2" t="s">
        <v>50</v>
      </c>
      <c r="C60" s="8" t="n">
        <v>60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false" outlineLevel="0" collapsed="false">
      <c r="A61" s="7" t="s">
        <v>64</v>
      </c>
      <c r="B61" s="2" t="s">
        <v>50</v>
      </c>
      <c r="C61" s="8" t="n">
        <v>25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false" outlineLevel="0" collapsed="false">
      <c r="A62" s="7" t="s">
        <v>65</v>
      </c>
      <c r="B62" s="2" t="s">
        <v>50</v>
      </c>
      <c r="C62" s="8" t="n">
        <v>188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false" outlineLevel="0" collapsed="false">
      <c r="A63" s="7" t="s">
        <v>66</v>
      </c>
      <c r="B63" s="2" t="s">
        <v>50</v>
      </c>
      <c r="C63" s="8" t="n">
        <v>89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false" outlineLevel="0" collapsed="false">
      <c r="A64" s="7" t="s">
        <v>67</v>
      </c>
      <c r="B64" s="2" t="s">
        <v>50</v>
      </c>
      <c r="C64" s="3" t="n">
        <v>178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false" outlineLevel="0" collapsed="false">
      <c r="A65" s="7" t="s">
        <v>68</v>
      </c>
      <c r="B65" s="2" t="s">
        <v>50</v>
      </c>
      <c r="C65" s="3" t="n">
        <v>118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false" outlineLevel="0" collapsed="false">
      <c r="A66" s="7" t="s">
        <v>60</v>
      </c>
      <c r="B66" s="2" t="s">
        <v>50</v>
      </c>
      <c r="C66" s="3" t="n">
        <v>238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false" outlineLevel="0" collapsed="false">
      <c r="A67" s="7" t="s">
        <v>69</v>
      </c>
      <c r="B67" s="2" t="s">
        <v>50</v>
      </c>
      <c r="C67" s="3" t="n">
        <v>545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false" outlineLevel="0" collapsed="false">
      <c r="A68" s="7" t="s">
        <v>70</v>
      </c>
      <c r="B68" s="2" t="s">
        <v>50</v>
      </c>
      <c r="C68" s="3" t="n">
        <v>441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false" outlineLevel="0" collapsed="false">
      <c r="A69" s="7" t="s">
        <v>71</v>
      </c>
      <c r="B69" s="2" t="s">
        <v>50</v>
      </c>
      <c r="C69" s="3" t="n">
        <v>450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false" outlineLevel="0" collapsed="false">
      <c r="A70" s="7" t="s">
        <v>72</v>
      </c>
      <c r="B70" s="2" t="s">
        <v>50</v>
      </c>
      <c r="C70" s="3" t="n">
        <v>84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false" outlineLevel="0" collapsed="false">
      <c r="A71" s="7" t="s">
        <v>73</v>
      </c>
      <c r="B71" s="2" t="s">
        <v>50</v>
      </c>
      <c r="C71" s="3" t="n">
        <v>114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false" customHeight="false" outlineLevel="0" collapsed="false">
      <c r="A72" s="7" t="s">
        <v>74</v>
      </c>
      <c r="B72" s="2" t="s">
        <v>50</v>
      </c>
      <c r="C72" s="3" t="n">
        <v>139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false" outlineLevel="0" collapsed="false">
      <c r="A73" s="7" t="s">
        <v>75</v>
      </c>
      <c r="B73" s="2" t="s">
        <v>50</v>
      </c>
      <c r="C73" s="3" t="n">
        <v>139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false" customHeight="false" outlineLevel="0" collapsed="false">
      <c r="A74" s="7" t="s">
        <v>76</v>
      </c>
      <c r="B74" s="2" t="s">
        <v>50</v>
      </c>
      <c r="C74" s="3" t="n">
        <v>1020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false" outlineLevel="0" collapsed="false">
      <c r="A75" s="7" t="s">
        <v>77</v>
      </c>
      <c r="B75" s="2" t="s">
        <v>50</v>
      </c>
      <c r="C75" s="3" t="n">
        <v>425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false" outlineLevel="0" collapsed="false">
      <c r="A76" s="7" t="s">
        <v>78</v>
      </c>
      <c r="B76" s="2" t="s">
        <v>50</v>
      </c>
      <c r="C76" s="3" t="n">
        <v>309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false" outlineLevel="0" collapsed="false">
      <c r="A77" s="7" t="s">
        <v>79</v>
      </c>
      <c r="B77" s="2" t="s">
        <v>50</v>
      </c>
      <c r="C77" s="3" t="n">
        <v>106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false" outlineLevel="0" collapsed="false">
      <c r="A78" s="7" t="s">
        <v>80</v>
      </c>
      <c r="B78" s="2" t="s">
        <v>50</v>
      </c>
      <c r="C78" s="3" t="n">
        <v>215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false" outlineLevel="0" collapsed="false">
      <c r="A79" s="7" t="s">
        <v>81</v>
      </c>
      <c r="B79" s="2" t="s">
        <v>50</v>
      </c>
      <c r="C79" s="3" t="n">
        <v>484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false" outlineLevel="0" collapsed="false">
      <c r="A80" s="7" t="s">
        <v>82</v>
      </c>
      <c r="B80" s="2" t="s">
        <v>50</v>
      </c>
      <c r="C80" s="3" t="n">
        <v>517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false" outlineLevel="0" collapsed="false">
      <c r="A81" s="7" t="s">
        <v>83</v>
      </c>
      <c r="B81" s="2" t="s">
        <v>50</v>
      </c>
      <c r="C81" s="3" t="n">
        <v>295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false" outlineLevel="0" collapsed="false">
      <c r="A82" s="7" t="s">
        <v>84</v>
      </c>
      <c r="B82" s="2" t="s">
        <v>50</v>
      </c>
      <c r="C82" s="3" t="n">
        <v>184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false" outlineLevel="0" collapsed="false">
      <c r="A83" s="7" t="s">
        <v>85</v>
      </c>
      <c r="B83" s="2" t="s">
        <v>50</v>
      </c>
      <c r="C83" s="3" t="n">
        <v>93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false" outlineLevel="0" collapsed="false">
      <c r="A84" s="7" t="s">
        <v>86</v>
      </c>
      <c r="B84" s="2" t="s">
        <v>50</v>
      </c>
      <c r="C84" s="3" t="n">
        <v>387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false" outlineLevel="0" collapsed="false">
      <c r="A85" s="7" t="s">
        <v>87</v>
      </c>
      <c r="B85" s="2" t="s">
        <v>50</v>
      </c>
      <c r="C85" s="3" t="n">
        <v>114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false" outlineLevel="0" collapsed="false">
      <c r="A86" s="7" t="s">
        <v>88</v>
      </c>
      <c r="B86" s="2" t="s">
        <v>50</v>
      </c>
      <c r="C86" s="3" t="n">
        <v>139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false" outlineLevel="0" collapsed="false">
      <c r="A87" s="7" t="s">
        <v>89</v>
      </c>
      <c r="B87" s="2" t="s">
        <v>50</v>
      </c>
      <c r="C87" s="3" t="n">
        <v>163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false" outlineLevel="0" collapsed="false">
      <c r="A88" s="7" t="s">
        <v>90</v>
      </c>
      <c r="B88" s="2" t="s">
        <v>50</v>
      </c>
      <c r="C88" s="3" t="n">
        <v>190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false" outlineLevel="0" collapsed="false">
      <c r="A89" s="7" t="s">
        <v>91</v>
      </c>
      <c r="B89" s="2" t="s">
        <v>50</v>
      </c>
      <c r="C89" s="3" t="n">
        <v>114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false" outlineLevel="0" collapsed="false">
      <c r="A90" s="7" t="s">
        <v>92</v>
      </c>
      <c r="B90" s="2" t="s">
        <v>50</v>
      </c>
      <c r="C90" s="3" t="n">
        <v>100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false" outlineLevel="0" collapsed="false">
      <c r="A91" s="7" t="s">
        <v>93</v>
      </c>
      <c r="B91" s="2" t="s">
        <v>50</v>
      </c>
      <c r="C91" s="3" t="n">
        <v>144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false" outlineLevel="0" collapsed="false">
      <c r="A92" s="7" t="s">
        <v>94</v>
      </c>
      <c r="B92" s="2" t="s">
        <v>50</v>
      </c>
      <c r="C92" s="3" t="n">
        <v>140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false" outlineLevel="0" collapsed="false">
      <c r="A93" s="7" t="s">
        <v>95</v>
      </c>
      <c r="B93" s="2" t="s">
        <v>50</v>
      </c>
      <c r="C93" s="3" t="n">
        <v>82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false" outlineLevel="0" collapsed="false">
      <c r="A94" s="7" t="s">
        <v>96</v>
      </c>
      <c r="B94" s="2" t="s">
        <v>50</v>
      </c>
      <c r="C94" s="3" t="n">
        <v>65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false" outlineLevel="0" collapsed="false">
      <c r="A95" s="7" t="s">
        <v>97</v>
      </c>
      <c r="B95" s="2" t="s">
        <v>50</v>
      </c>
      <c r="C95" s="3" t="n">
        <v>96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false" outlineLevel="0" collapsed="false">
      <c r="A96" s="7" t="s">
        <v>98</v>
      </c>
      <c r="B96" s="2" t="s">
        <v>50</v>
      </c>
      <c r="C96" s="3" t="n">
        <v>171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false" outlineLevel="0" collapsed="false">
      <c r="A97" s="7" t="s">
        <v>99</v>
      </c>
      <c r="B97" s="2" t="s">
        <v>50</v>
      </c>
      <c r="C97" s="3" t="n">
        <v>161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false" outlineLevel="0" collapsed="false">
      <c r="A98" s="7" t="s">
        <v>100</v>
      </c>
      <c r="B98" s="2" t="s">
        <v>50</v>
      </c>
      <c r="C98" s="3" t="n">
        <v>91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false" outlineLevel="0" collapsed="false">
      <c r="A99" s="7" t="s">
        <v>101</v>
      </c>
      <c r="B99" s="2" t="s">
        <v>50</v>
      </c>
      <c r="C99" s="3" t="n">
        <v>89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false" outlineLevel="0" collapsed="false">
      <c r="A100" s="7" t="s">
        <v>102</v>
      </c>
      <c r="B100" s="2" t="s">
        <v>50</v>
      </c>
      <c r="C100" s="3" t="n">
        <v>184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false" outlineLevel="0" collapsed="false">
      <c r="A101" s="7" t="s">
        <v>103</v>
      </c>
      <c r="B101" s="2" t="s">
        <v>50</v>
      </c>
      <c r="C101" s="3" t="n">
        <v>202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false" outlineLevel="0" collapsed="false">
      <c r="A102" s="7" t="s">
        <v>104</v>
      </c>
      <c r="B102" s="2" t="s">
        <v>50</v>
      </c>
      <c r="C102" s="3" t="n">
        <v>211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false" outlineLevel="0" collapsed="false">
      <c r="A103" s="7" t="s">
        <v>105</v>
      </c>
      <c r="B103" s="2" t="s">
        <v>50</v>
      </c>
      <c r="C103" s="3" t="n">
        <v>386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false" outlineLevel="0" collapsed="false">
      <c r="A104" s="7" t="s">
        <v>106</v>
      </c>
      <c r="B104" s="2" t="s">
        <v>50</v>
      </c>
      <c r="C104" s="3" t="n">
        <v>312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false" outlineLevel="0" collapsed="false">
      <c r="A105" s="7" t="s">
        <v>107</v>
      </c>
      <c r="B105" s="2" t="s">
        <v>50</v>
      </c>
      <c r="C105" s="3" t="n">
        <v>94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false" outlineLevel="0" collapsed="false">
      <c r="A106" s="7" t="s">
        <v>108</v>
      </c>
      <c r="B106" s="2" t="s">
        <v>50</v>
      </c>
      <c r="C106" s="3" t="n">
        <v>96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false" outlineLevel="0" collapsed="false">
      <c r="A107" s="10" t="s">
        <v>109</v>
      </c>
      <c r="B107" s="2" t="s">
        <v>110</v>
      </c>
      <c r="C107" s="3" t="n">
        <v>215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false" outlineLevel="0" collapsed="false">
      <c r="A108" s="10" t="s">
        <v>111</v>
      </c>
      <c r="B108" s="2" t="s">
        <v>110</v>
      </c>
      <c r="C108" s="3" t="n">
        <v>77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false" outlineLevel="0" collapsed="false">
      <c r="A109" s="10" t="s">
        <v>112</v>
      </c>
      <c r="B109" s="2" t="s">
        <v>110</v>
      </c>
      <c r="C109" s="3" t="n">
        <v>219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false" outlineLevel="0" collapsed="false">
      <c r="A110" s="10" t="s">
        <v>113</v>
      </c>
      <c r="B110" s="2" t="s">
        <v>110</v>
      </c>
      <c r="C110" s="3" t="n">
        <f aca="false">63*2</f>
        <v>126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false" outlineLevel="0" collapsed="false">
      <c r="A111" s="10" t="s">
        <v>114</v>
      </c>
      <c r="B111" s="2" t="s">
        <v>110</v>
      </c>
      <c r="C111" s="3" t="n">
        <v>127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false" outlineLevel="0" collapsed="false">
      <c r="A112" s="10" t="s">
        <v>115</v>
      </c>
      <c r="B112" s="2" t="s">
        <v>110</v>
      </c>
      <c r="C112" s="3" t="n">
        <v>63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false" outlineLevel="0" collapsed="false">
      <c r="A113" s="10" t="s">
        <v>116</v>
      </c>
      <c r="B113" s="2" t="s">
        <v>110</v>
      </c>
      <c r="C113" s="3" t="n">
        <v>430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false" outlineLevel="0" collapsed="false">
      <c r="A114" s="10" t="s">
        <v>117</v>
      </c>
      <c r="B114" s="2" t="s">
        <v>110</v>
      </c>
      <c r="C114" s="3" t="n">
        <v>590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false" outlineLevel="0" collapsed="false">
      <c r="A115" s="10" t="s">
        <v>118</v>
      </c>
      <c r="B115" s="2" t="s">
        <v>110</v>
      </c>
      <c r="C115" s="3" t="n">
        <f aca="false">257*2</f>
        <v>514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false" outlineLevel="0" collapsed="false">
      <c r="A116" s="10" t="s">
        <v>119</v>
      </c>
      <c r="B116" s="2" t="s">
        <v>110</v>
      </c>
      <c r="C116" s="3" t="n">
        <v>580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false" outlineLevel="0" collapsed="false">
      <c r="A117" s="10" t="s">
        <v>120</v>
      </c>
      <c r="B117" s="2" t="s">
        <v>110</v>
      </c>
      <c r="C117" s="3" t="n">
        <v>502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false" outlineLevel="0" collapsed="false">
      <c r="A118" s="10" t="s">
        <v>121</v>
      </c>
      <c r="B118" s="2" t="s">
        <v>110</v>
      </c>
      <c r="C118" s="3" t="n">
        <v>340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false" outlineLevel="0" collapsed="false">
      <c r="A119" s="10" t="s">
        <v>55</v>
      </c>
      <c r="B119" s="2" t="s">
        <v>110</v>
      </c>
      <c r="C119" s="3" t="n">
        <v>602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4.25" hidden="false" customHeight="false" outlineLevel="0" collapsed="false">
      <c r="A120" s="10" t="s">
        <v>122</v>
      </c>
      <c r="B120" s="2" t="s">
        <v>110</v>
      </c>
      <c r="C120" s="11" t="n">
        <v>431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false" outlineLevel="0" collapsed="false">
      <c r="A121" s="10" t="s">
        <v>123</v>
      </c>
      <c r="B121" s="2" t="s">
        <v>110</v>
      </c>
      <c r="C121" s="3" t="n">
        <v>569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false" outlineLevel="0" collapsed="false">
      <c r="A122" s="10" t="s">
        <v>124</v>
      </c>
      <c r="B122" s="2" t="s">
        <v>110</v>
      </c>
      <c r="C122" s="3" t="n">
        <v>652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false" outlineLevel="0" collapsed="false">
      <c r="A123" s="10" t="s">
        <v>125</v>
      </c>
      <c r="B123" s="2" t="s">
        <v>110</v>
      </c>
      <c r="C123" s="3" t="n">
        <v>681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false" outlineLevel="0" collapsed="false">
      <c r="A124" s="10" t="s">
        <v>126</v>
      </c>
      <c r="B124" s="2" t="s">
        <v>110</v>
      </c>
      <c r="C124" s="3" t="n">
        <v>135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false" outlineLevel="0" collapsed="false">
      <c r="A125" s="10" t="s">
        <v>127</v>
      </c>
      <c r="B125" s="2" t="s">
        <v>110</v>
      </c>
      <c r="C125" s="3" t="n">
        <v>88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false" outlineLevel="0" collapsed="false">
      <c r="A126" s="10" t="s">
        <v>128</v>
      </c>
      <c r="B126" s="2" t="s">
        <v>110</v>
      </c>
      <c r="C126" s="3" t="n">
        <v>299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false" outlineLevel="0" collapsed="false">
      <c r="A127" s="10" t="s">
        <v>129</v>
      </c>
      <c r="B127" s="2" t="s">
        <v>110</v>
      </c>
      <c r="C127" s="3" t="n">
        <v>187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false" outlineLevel="0" collapsed="false">
      <c r="A128" s="10" t="s">
        <v>130</v>
      </c>
      <c r="B128" s="2" t="s">
        <v>110</v>
      </c>
      <c r="C128" s="3" t="n">
        <v>200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false" outlineLevel="0" collapsed="false">
      <c r="A129" s="10" t="s">
        <v>131</v>
      </c>
      <c r="B129" s="2" t="s">
        <v>110</v>
      </c>
      <c r="C129" s="3" t="n">
        <v>441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false" outlineLevel="0" collapsed="false">
      <c r="A130" s="10" t="s">
        <v>132</v>
      </c>
      <c r="B130" s="2" t="s">
        <v>110</v>
      </c>
      <c r="C130" s="3" t="n">
        <v>569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false" outlineLevel="0" collapsed="false">
      <c r="A131" s="10" t="s">
        <v>133</v>
      </c>
      <c r="B131" s="2" t="s">
        <v>110</v>
      </c>
      <c r="C131" s="3" t="n">
        <v>944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false" outlineLevel="0" collapsed="false">
      <c r="A132" s="10" t="s">
        <v>134</v>
      </c>
      <c r="B132" s="2" t="s">
        <v>110</v>
      </c>
      <c r="C132" s="3" t="n">
        <v>635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false" outlineLevel="0" collapsed="false">
      <c r="A133" s="10" t="s">
        <v>135</v>
      </c>
      <c r="B133" s="2" t="s">
        <v>110</v>
      </c>
      <c r="C133" s="3" t="n">
        <v>752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false" outlineLevel="0" collapsed="false">
      <c r="A134" s="10" t="s">
        <v>136</v>
      </c>
      <c r="B134" s="2" t="s">
        <v>110</v>
      </c>
      <c r="C134" s="3" t="n">
        <v>391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false" outlineLevel="0" collapsed="false">
      <c r="A135" s="10" t="s">
        <v>114</v>
      </c>
      <c r="B135" s="2" t="s">
        <v>110</v>
      </c>
      <c r="C135" s="3" t="n">
        <v>127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false" outlineLevel="0" collapsed="false">
      <c r="A136" s="10" t="s">
        <v>137</v>
      </c>
      <c r="B136" s="2" t="s">
        <v>110</v>
      </c>
      <c r="C136" s="3" t="n">
        <v>472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false" outlineLevel="0" collapsed="false">
      <c r="A137" s="10" t="s">
        <v>138</v>
      </c>
      <c r="B137" s="2" t="s">
        <v>110</v>
      </c>
      <c r="C137" s="3" t="n">
        <v>765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false" outlineLevel="0" collapsed="false">
      <c r="A138" s="12" t="s">
        <v>139</v>
      </c>
      <c r="B138" s="2" t="s">
        <v>110</v>
      </c>
      <c r="C138" s="3" t="n">
        <v>636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false" outlineLevel="0" collapsed="false">
      <c r="A139" s="10" t="s">
        <v>140</v>
      </c>
      <c r="B139" s="2" t="s">
        <v>110</v>
      </c>
      <c r="C139" s="3" t="n">
        <v>275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false" outlineLevel="0" collapsed="false">
      <c r="A140" s="10" t="s">
        <v>141</v>
      </c>
      <c r="B140" s="2" t="s">
        <v>110</v>
      </c>
      <c r="C140" s="3" t="n">
        <v>291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false" outlineLevel="0" collapsed="false">
      <c r="A141" s="10" t="s">
        <v>142</v>
      </c>
      <c r="B141" s="2" t="s">
        <v>110</v>
      </c>
      <c r="C141" s="3" t="n">
        <v>202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false" outlineLevel="0" collapsed="false">
      <c r="A142" s="10" t="s">
        <v>143</v>
      </c>
      <c r="B142" s="2" t="s">
        <v>110</v>
      </c>
      <c r="C142" s="3" t="n">
        <v>291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false" outlineLevel="0" collapsed="false">
      <c r="A143" s="10" t="s">
        <v>144</v>
      </c>
      <c r="B143" s="2" t="s">
        <v>110</v>
      </c>
      <c r="C143" s="3" t="n">
        <v>296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false" outlineLevel="0" collapsed="false">
      <c r="A144" s="10" t="s">
        <v>145</v>
      </c>
      <c r="B144" s="2" t="s">
        <v>110</v>
      </c>
      <c r="C144" s="3" t="n">
        <v>299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false" outlineLevel="0" collapsed="false">
      <c r="A145" s="10" t="s">
        <v>146</v>
      </c>
      <c r="B145" s="2" t="s">
        <v>110</v>
      </c>
      <c r="C145" s="3" t="n">
        <v>202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false" outlineLevel="0" collapsed="false">
      <c r="A146" s="10" t="s">
        <v>147</v>
      </c>
      <c r="B146" s="2" t="s">
        <v>110</v>
      </c>
      <c r="C146" s="3" t="n">
        <v>502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false" outlineLevel="0" collapsed="false">
      <c r="A147" s="10" t="s">
        <v>148</v>
      </c>
      <c r="B147" s="2" t="s">
        <v>110</v>
      </c>
      <c r="C147" s="3" t="n">
        <v>536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false" outlineLevel="0" collapsed="false">
      <c r="A148" s="10" t="s">
        <v>149</v>
      </c>
      <c r="B148" s="2" t="s">
        <v>110</v>
      </c>
      <c r="C148" s="3" t="n">
        <v>400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false" outlineLevel="0" collapsed="false">
      <c r="A149" s="10" t="s">
        <v>150</v>
      </c>
      <c r="B149" s="2" t="s">
        <v>110</v>
      </c>
      <c r="C149" s="3" t="n">
        <v>569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false" outlineLevel="0" collapsed="false">
      <c r="A150" s="10" t="s">
        <v>151</v>
      </c>
      <c r="B150" s="2" t="s">
        <v>110</v>
      </c>
      <c r="C150" s="3" t="n">
        <v>513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false" outlineLevel="0" collapsed="false">
      <c r="A151" s="10" t="s">
        <v>58</v>
      </c>
      <c r="B151" s="2" t="s">
        <v>110</v>
      </c>
      <c r="C151" s="3" t="n">
        <v>106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false" outlineLevel="0" collapsed="false">
      <c r="A152" s="10" t="s">
        <v>88</v>
      </c>
      <c r="B152" s="2" t="s">
        <v>110</v>
      </c>
      <c r="C152" s="3" t="n">
        <v>139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false" outlineLevel="0" collapsed="false">
      <c r="A153" s="10" t="s">
        <v>152</v>
      </c>
      <c r="B153" s="2" t="s">
        <v>110</v>
      </c>
      <c r="C153" s="3" t="n">
        <v>163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false" outlineLevel="0" collapsed="false">
      <c r="A154" s="10" t="s">
        <v>153</v>
      </c>
      <c r="B154" s="2" t="s">
        <v>110</v>
      </c>
      <c r="C154" s="3" t="n">
        <v>250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false" outlineLevel="0" collapsed="false">
      <c r="A155" s="10" t="s">
        <v>154</v>
      </c>
      <c r="B155" s="2" t="s">
        <v>110</v>
      </c>
      <c r="C155" s="3" t="n">
        <v>1020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false" outlineLevel="0" collapsed="false">
      <c r="A156" s="10" t="s">
        <v>155</v>
      </c>
      <c r="B156" s="2" t="s">
        <v>110</v>
      </c>
      <c r="C156" s="8" t="n">
        <v>126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false" outlineLevel="0" collapsed="false">
      <c r="A157" s="10" t="s">
        <v>156</v>
      </c>
      <c r="B157" s="2" t="s">
        <v>110</v>
      </c>
      <c r="C157" s="3" t="n">
        <v>269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2020-08-15T22:54:21Z</dcterms:modified>
  <cp:revision>1</cp:revision>
  <dc:subject/>
  <dc:title/>
</cp:coreProperties>
</file>