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53.xml" ContentType="application/vnd.ms-excel.person+xml"/>
  <Override PartName="/xl/persons/person3.xml" ContentType="application/vnd.ms-excel.person+xml"/>
  <Override PartName="/xl/persons/person22.xml" ContentType="application/vnd.ms-excel.person+xml"/>
  <Override PartName="/xl/persons/person74.xml" ContentType="application/vnd.ms-excel.person+xml"/>
  <Override PartName="/xl/persons/person45.xml" ContentType="application/vnd.ms-excel.person+xml"/>
  <Override PartName="/xl/persons/person10.xml" ContentType="application/vnd.ms-excel.person+xml"/>
  <Override PartName="/xl/persons/person17.xml" ContentType="application/vnd.ms-excel.person+xml"/>
  <Override PartName="/xl/persons/person40.xml" ContentType="application/vnd.ms-excel.person+xml"/>
  <Override PartName="/xl/persons/person59.xml" ContentType="application/vnd.ms-excel.person+xml"/>
  <Override PartName="/xl/persons/person64.xml" ContentType="application/vnd.ms-excel.person+xml"/>
  <Override PartName="/xl/persons/person80.xml" ContentType="application/vnd.ms-excel.person+xml"/>
  <Override PartName="/xl/persons/person28.xml" ContentType="application/vnd.ms-excel.person+xml"/>
  <Override PartName="/xl/persons/person33.xml" ContentType="application/vnd.ms-excel.person+xml"/>
  <Override PartName="/xl/persons/person15.xml" ContentType="application/vnd.ms-excel.person+xml"/>
  <Override PartName="/xl/persons/person5.xml" ContentType="application/vnd.ms-excel.person+xml"/>
  <Override PartName="/xl/persons/person51.xml" ContentType="application/vnd.ms-excel.person+xml"/>
  <Override PartName="/xl/persons/person56.xml" ContentType="application/vnd.ms-excel.person+xml"/>
  <Override PartName="/xl/persons/person69.xml" ContentType="application/vnd.ms-excel.person+xml"/>
  <Override PartName="/xl/persons/person77.xml" ContentType="application/vnd.ms-excel.person+xml"/>
  <Override PartName="/xl/persons/person18.xml" ContentType="application/vnd.ms-excel.person+xml"/>
  <Override PartName="/xl/persons/person23.xml" ContentType="application/vnd.ms-excel.person+xml"/>
  <Override PartName="/xl/persons/person41.xml" ContentType="application/vnd.ms-excel.person+xml"/>
  <Override PartName="/xl/persons/person46.xml" ContentType="application/vnd.ms-excel.person+xml"/>
  <Override PartName="/xl/persons/person62.xml" ContentType="application/vnd.ms-excel.person+xml"/>
  <Override PartName="/xl/persons/person67.xml" ContentType="application/vnd.ms-excel.person+xml"/>
  <Override PartName="/xl/persons/person14.xml" ContentType="application/vnd.ms-excel.person+xml"/>
  <Override PartName="/xl/persons/person9.xml" ContentType="application/vnd.ms-excel.person+xml"/>
  <Override PartName="/xl/persons/person29.xml" ContentType="application/vnd.ms-excel.person+xml"/>
  <Override PartName="/xl/persons/person34.xml" ContentType="application/vnd.ms-excel.person+xml"/>
  <Override PartName="/xl/persons/person78.xml" ContentType="application/vnd.ms-excel.person+xml"/>
  <Override PartName="/xl/persons/person52.xml" ContentType="application/vnd.ms-excel.person+xml"/>
  <Override PartName="/xl/persons/person57.xml" ContentType="application/vnd.ms-excel.person+xml"/>
  <Override PartName="/xl/persons/person6.xml" ContentType="application/vnd.ms-excel.person+xml"/>
  <Override PartName="/xl/persons/person19.xml" ContentType="application/vnd.ms-excel.person+xml"/>
  <Override PartName="/xl/persons/person24.xml" ContentType="application/vnd.ms-excel.person+xml"/>
  <Override PartName="/xl/persons/person68.xml" ContentType="application/vnd.ms-excel.person+xml"/>
  <Override PartName="/xl/persons/person73.xml" ContentType="application/vnd.ms-excel.person+xml"/>
  <Override PartName="/xl/persons/person47.xml" ContentType="application/vnd.ms-excel.person+xml"/>
  <Override PartName="/xl/persons/person13.xml" ContentType="application/vnd.ms-excel.person+xml"/>
  <Override PartName="/xl/persons/person35.xml" ContentType="application/vnd.ms-excel.person+xml"/>
  <Override PartName="/xl/persons/person42.xml" ContentType="application/vnd.ms-excel.person+xml"/>
  <Override PartName="/xl/persons/person58.xml" ContentType="application/vnd.ms-excel.person+xml"/>
  <Override PartName="/xl/persons/person63.xml" ContentType="application/vnd.ms-excel.person+xml"/>
  <Override PartName="/xl/persons/person79.xml" ContentType="application/vnd.ms-excel.person+xml"/>
  <Override PartName="/xl/persons/person1.xml" ContentType="application/vnd.ms-excel.person+xml"/>
  <Override PartName="/xl/persons/person30.xml" ContentType="application/vnd.ms-excel.person+xml"/>
  <Override PartName="/xl/persons/person76.xml" ContentType="application/vnd.ms-excel.person+xml"/>
  <Override PartName="/xl/persons/person72.xml" ContentType="application/vnd.ms-excel.person+xml"/>
  <Override PartName="/xl/persons/person55.xml" ContentType="application/vnd.ms-excel.person+xml"/>
  <Override PartName="/xl/persons/person50.xml" ContentType="application/vnd.ms-excel.person+xml"/>
  <Override PartName="/xl/persons/person26.xml" ContentType="application/vnd.ms-excel.person+xml"/>
  <Override PartName="/xl/persons/person4.xml" ContentType="application/vnd.ms-excel.person+xml"/>
  <Override PartName="/xl/persons/person20.xml" ContentType="application/vnd.ms-excel.person+xml"/>
  <Override PartName="/xl/persons/person66.xml" ContentType="application/vnd.ms-excel.person+xml"/>
  <Override PartName="/xl/persons/person44.xml" ContentType="application/vnd.ms-excel.person+xml"/>
  <Override PartName="/xl/persons/person39.xml" ContentType="application/vnd.ms-excel.person+xml"/>
  <Override PartName="/xl/persons/person12.xml" ContentType="application/vnd.ms-excel.person+xml"/>
  <Override PartName="/xl/persons/person.xml" ContentType="application/vnd.ms-excel.person+xml"/>
  <Override PartName="/xl/persons/person61.xml" ContentType="application/vnd.ms-excel.person+xml"/>
  <Override PartName="/xl/persons/person37.xml" ContentType="application/vnd.ms-excel.person+xml"/>
  <Override PartName="/xl/persons/person11.xml" ContentType="application/vnd.ms-excel.person+xml"/>
  <Override PartName="/xl/persons/person31.xml" ContentType="application/vnd.ms-excel.person+xml"/>
  <Override PartName="/xl/persons/person75.xml" ContentType="application/vnd.ms-excel.person+xml"/>
  <Override PartName="/xl/persons/person54.xml" ContentType="application/vnd.ms-excel.person+xml"/>
  <Override PartName="/xl/persons/person7.xml" ContentType="application/vnd.ms-excel.person+xml"/>
  <Override PartName="/xl/persons/person71.xml" ContentType="application/vnd.ms-excel.person+xml"/>
  <Override PartName="/xl/persons/person49.xml" ContentType="application/vnd.ms-excel.person+xml"/>
  <Override PartName="/xl/persons/person2.xml" ContentType="application/vnd.ms-excel.person+xml"/>
  <Override PartName="/xl/persons/person21.xml" ContentType="application/vnd.ms-excel.person+xml"/>
  <Override PartName="/xl/persons/person25.xml" ContentType="application/vnd.ms-excel.person+xml"/>
  <Override PartName="/xl/persons/person65.xml" ContentType="application/vnd.ms-excel.person+xml"/>
  <Override PartName="/xl/persons/person43.xml" ContentType="application/vnd.ms-excel.person+xml"/>
  <Override PartName="/xl/persons/person81.xml" ContentType="application/vnd.ms-excel.person+xml"/>
  <Override PartName="/xl/persons/person60.xml" ContentType="application/vnd.ms-excel.person+xml"/>
  <Override PartName="/xl/persons/person0.xml" ContentType="application/vnd.ms-excel.person+xml"/>
  <Override PartName="/xl/persons/person16.xml" ContentType="application/vnd.ms-excel.person+xml"/>
  <Override PartName="/xl/persons/person32.xml" ContentType="application/vnd.ms-excel.person+xml"/>
  <Override PartName="/xl/persons/person36.xml" ContentType="application/vnd.ms-excel.person+xml"/>
  <Override PartName="/xl/persons/person38.xml" ContentType="application/vnd.ms-excel.person+xml"/>
  <Override PartName="/xl/persons/person70.xml" ContentType="application/vnd.ms-excel.person+xml"/>
  <Override PartName="/xl/persons/person8.xml" ContentType="application/vnd.ms-excel.person+xml"/>
  <Override PartName="/xl/persons/person27.xml" ContentType="application/vnd.ms-excel.person+xml"/>
  <Override PartName="/xl/persons/person48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6d988d5b1426234/Escritorio/Mi Carpeta/Data Science/PROYECTOS/00_NBA/"/>
    </mc:Choice>
  </mc:AlternateContent>
  <xr:revisionPtr revIDLastSave="789" documentId="8_{C3CC5795-2385-4CC9-8E0F-FECFC3AA5930}" xr6:coauthVersionLast="47" xr6:coauthVersionMax="47" xr10:uidLastSave="{F7CD3B5F-80EB-4F10-8DE9-FDEC68D4EBDA}"/>
  <bookViews>
    <workbookView xWindow="-120" yWindow="-120" windowWidth="29040" windowHeight="15720" xr2:uid="{E6F40992-2394-4D4C-9606-E99FD2EE5133}"/>
  </bookViews>
  <sheets>
    <sheet name="Dashboard" sheetId="2" r:id="rId1"/>
    <sheet name="BD" sheetId="6" r:id="rId2"/>
    <sheet name="NBACalendar23_24" sheetId="5" r:id="rId3"/>
    <sheet name="Teams23_24" sheetId="4" r:id="rId4"/>
    <sheet name="TablasFechas" sheetId="3" r:id="rId5"/>
  </sheets>
  <definedNames>
    <definedName name="_xlcn.BD" hidden="1">BD[]</definedName>
    <definedName name="_xlcn.TablaEquipos" hidden="1">TablaEquipos[]</definedName>
    <definedName name="Calendario">#REF!</definedName>
    <definedName name="DatosExternos_1" localSheetId="2" hidden="1">NBACalendar23_24!$A$1:$E$1232</definedName>
    <definedName name="DatosExternos_1" localSheetId="3" hidden="1">Teams23_24!#REF!</definedName>
    <definedName name="DatosExternos_2" localSheetId="3" hidden="1">Teams23_24!#REF!</definedName>
    <definedName name="DatosExternos_3" localSheetId="3" hidden="1">Teams23_24!#REF!</definedName>
    <definedName name="LOGOS" localSheetId="1">+INDEX(#REF!,MATCH(#REF!,#REF!,0))</definedName>
    <definedName name="LOGOS" localSheetId="2">+INDEX(#REF!,MATCH(#REF!,#REF!,0))</definedName>
    <definedName name="LOGOS">+INDEX(#REF!,MATCH(#REF!,TablaEquipos[[#All],[EQUIPO]],0))</definedName>
    <definedName name="SegmentaciónDeDatos_Equipo">#N/A</definedName>
    <definedName name="SegmentaciónDeDatos_Equipo1">#N/A</definedName>
    <definedName name="SegmentaciónDeDatos_Iconos_Local_Visitante">#N/A</definedName>
    <definedName name="SegmentaciónDeDatos_Iconos_Local_Visitante1">#N/A</definedName>
    <definedName name="Tabla1">#REF!</definedName>
  </definedNames>
  <calcPr calcId="191029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  <pivotCache cacheId="8" r:id="rId14"/>
    <pivotCache cacheId="9" r:id="rId15"/>
    <pivotCache cacheId="10" r:id="rId16"/>
    <pivotCache cacheId="11" r:id="rId17"/>
  </pivotCaches>
  <extLst>
    <ext xmlns:x14="http://schemas.microsoft.com/office/spreadsheetml/2009/9/main" uri="{876F7934-8845-4945-9796-88D515C7AA90}">
      <x14:pivotCaches>
        <pivotCache cacheId="12" r:id="rId18"/>
        <pivotCache cacheId="13" r:id="rId19"/>
      </x14:pivotCaches>
    </ex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Equipos-93f469a6-c07d-440b-a11a-4e767bddeb55" name="TablaEquipos" connection="TablaEquipos"/>
          <x15:modelTable id="BD-6029194a-ee90-48f9-947b-483828a96949" name="BD" connection="BD"/>
        </x15:modelTables>
        <x15:modelRelationships>
          <x15:modelRelationship fromTable="BD" fromColumn="Equipo" toTable="TablaEquipos" toColumn="EQUIP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35" i="6" l="1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" i="6"/>
  <c r="I2461" i="6"/>
  <c r="J2461" i="6"/>
  <c r="I2460" i="6"/>
  <c r="J2460" i="6"/>
  <c r="I2459" i="6"/>
  <c r="J2459" i="6"/>
  <c r="I2458" i="6"/>
  <c r="J2458" i="6"/>
  <c r="I2457" i="6"/>
  <c r="J2457" i="6"/>
  <c r="I2456" i="6"/>
  <c r="J2456" i="6"/>
  <c r="I2455" i="6"/>
  <c r="J2455" i="6"/>
  <c r="I2454" i="6"/>
  <c r="J2454" i="6"/>
  <c r="I2453" i="6"/>
  <c r="J2453" i="6"/>
  <c r="I2452" i="6"/>
  <c r="J2452" i="6"/>
  <c r="I2451" i="6"/>
  <c r="J2451" i="6"/>
  <c r="I2450" i="6"/>
  <c r="J2450" i="6"/>
  <c r="I2449" i="6"/>
  <c r="J2449" i="6"/>
  <c r="I2448" i="6"/>
  <c r="J2448" i="6"/>
  <c r="I2447" i="6"/>
  <c r="J2447" i="6"/>
  <c r="I2446" i="6"/>
  <c r="J2446" i="6"/>
  <c r="I2445" i="6"/>
  <c r="J2445" i="6"/>
  <c r="I2444" i="6"/>
  <c r="J2444" i="6"/>
  <c r="I2443" i="6"/>
  <c r="J2443" i="6"/>
  <c r="I2442" i="6"/>
  <c r="J2442" i="6"/>
  <c r="I2441" i="6"/>
  <c r="J2441" i="6"/>
  <c r="I2440" i="6"/>
  <c r="J2440" i="6"/>
  <c r="I2439" i="6"/>
  <c r="J2439" i="6"/>
  <c r="I2438" i="6"/>
  <c r="J2438" i="6"/>
  <c r="I2437" i="6"/>
  <c r="J2437" i="6"/>
  <c r="I2436" i="6"/>
  <c r="J2436" i="6"/>
  <c r="I2435" i="6"/>
  <c r="J2435" i="6"/>
  <c r="I2434" i="6"/>
  <c r="J2434" i="6"/>
  <c r="I2433" i="6"/>
  <c r="J2433" i="6"/>
  <c r="I2432" i="6"/>
  <c r="J2432" i="6"/>
  <c r="I2431" i="6"/>
  <c r="J2431" i="6"/>
  <c r="I2430" i="6"/>
  <c r="J2430" i="6"/>
  <c r="I2429" i="6"/>
  <c r="J2429" i="6"/>
  <c r="I2428" i="6"/>
  <c r="J2428" i="6"/>
  <c r="I2427" i="6"/>
  <c r="J2427" i="6"/>
  <c r="I2426" i="6"/>
  <c r="J2426" i="6"/>
  <c r="I2425" i="6"/>
  <c r="J2425" i="6"/>
  <c r="I2424" i="6"/>
  <c r="J2424" i="6"/>
  <c r="I2423" i="6"/>
  <c r="J2423" i="6"/>
  <c r="I2422" i="6"/>
  <c r="J2422" i="6"/>
  <c r="I2421" i="6"/>
  <c r="J2421" i="6"/>
  <c r="I2420" i="6"/>
  <c r="J2420" i="6"/>
  <c r="I2419" i="6"/>
  <c r="J2419" i="6"/>
  <c r="I2418" i="6"/>
  <c r="J2418" i="6"/>
  <c r="I2417" i="6"/>
  <c r="J2417" i="6"/>
  <c r="I2416" i="6"/>
  <c r="J2416" i="6"/>
  <c r="I2415" i="6"/>
  <c r="J2415" i="6"/>
  <c r="I2414" i="6"/>
  <c r="J2414" i="6"/>
  <c r="I2413" i="6"/>
  <c r="J2413" i="6"/>
  <c r="I2412" i="6"/>
  <c r="J2412" i="6"/>
  <c r="I2411" i="6"/>
  <c r="J2411" i="6"/>
  <c r="I2410" i="6"/>
  <c r="J2410" i="6"/>
  <c r="I2409" i="6"/>
  <c r="J2409" i="6"/>
  <c r="I2408" i="6"/>
  <c r="J2408" i="6"/>
  <c r="I2407" i="6"/>
  <c r="J2407" i="6"/>
  <c r="I2406" i="6"/>
  <c r="J2406" i="6"/>
  <c r="I2405" i="6"/>
  <c r="J2405" i="6"/>
  <c r="I2404" i="6"/>
  <c r="J2404" i="6"/>
  <c r="I2403" i="6"/>
  <c r="J2403" i="6"/>
  <c r="I2402" i="6"/>
  <c r="J2402" i="6"/>
  <c r="I2401" i="6"/>
  <c r="J2401" i="6"/>
  <c r="I2400" i="6"/>
  <c r="J2400" i="6"/>
  <c r="I2399" i="6"/>
  <c r="J2399" i="6"/>
  <c r="I2398" i="6"/>
  <c r="J2398" i="6"/>
  <c r="I2397" i="6"/>
  <c r="J2397" i="6"/>
  <c r="I2396" i="6"/>
  <c r="J2396" i="6"/>
  <c r="I2395" i="6"/>
  <c r="J2395" i="6"/>
  <c r="I2394" i="6"/>
  <c r="J2394" i="6"/>
  <c r="I2393" i="6"/>
  <c r="J2393" i="6"/>
  <c r="I2392" i="6"/>
  <c r="J2392" i="6"/>
  <c r="I2391" i="6"/>
  <c r="J2391" i="6"/>
  <c r="I2390" i="6"/>
  <c r="J2390" i="6"/>
  <c r="I2389" i="6"/>
  <c r="J2389" i="6"/>
  <c r="I2388" i="6"/>
  <c r="J2388" i="6"/>
  <c r="I2387" i="6"/>
  <c r="J2387" i="6"/>
  <c r="I2386" i="6"/>
  <c r="J2386" i="6"/>
  <c r="I2385" i="6"/>
  <c r="J2385" i="6"/>
  <c r="I2384" i="6"/>
  <c r="J2384" i="6"/>
  <c r="I2383" i="6"/>
  <c r="J2383" i="6"/>
  <c r="I2382" i="6"/>
  <c r="J2382" i="6"/>
  <c r="I2381" i="6"/>
  <c r="J2381" i="6"/>
  <c r="I2380" i="6"/>
  <c r="J2380" i="6"/>
  <c r="I2379" i="6"/>
  <c r="J2379" i="6"/>
  <c r="I2378" i="6"/>
  <c r="J2378" i="6"/>
  <c r="I2377" i="6"/>
  <c r="J2377" i="6"/>
  <c r="I2376" i="6"/>
  <c r="J2376" i="6"/>
  <c r="I2375" i="6"/>
  <c r="J2375" i="6"/>
  <c r="I2374" i="6"/>
  <c r="J2374" i="6"/>
  <c r="I2373" i="6"/>
  <c r="J2373" i="6"/>
  <c r="I2372" i="6"/>
  <c r="J2372" i="6"/>
  <c r="I2371" i="6"/>
  <c r="J2371" i="6"/>
  <c r="I2370" i="6"/>
  <c r="J2370" i="6"/>
  <c r="I2369" i="6"/>
  <c r="J2369" i="6"/>
  <c r="I2368" i="6"/>
  <c r="J2368" i="6"/>
  <c r="I2367" i="6"/>
  <c r="J2367" i="6"/>
  <c r="I2366" i="6"/>
  <c r="J2366" i="6"/>
  <c r="I2365" i="6"/>
  <c r="J2365" i="6"/>
  <c r="I2364" i="6"/>
  <c r="J2364" i="6"/>
  <c r="I2363" i="6"/>
  <c r="J2363" i="6"/>
  <c r="I2362" i="6"/>
  <c r="J2362" i="6"/>
  <c r="I2361" i="6"/>
  <c r="J2361" i="6"/>
  <c r="I2360" i="6"/>
  <c r="J2360" i="6"/>
  <c r="I2359" i="6"/>
  <c r="J2359" i="6"/>
  <c r="I2358" i="6"/>
  <c r="J2358" i="6"/>
  <c r="I2357" i="6"/>
  <c r="J2357" i="6"/>
  <c r="I2356" i="6"/>
  <c r="J2356" i="6"/>
  <c r="I2355" i="6"/>
  <c r="J2355" i="6"/>
  <c r="I2354" i="6"/>
  <c r="J2354" i="6"/>
  <c r="I2353" i="6"/>
  <c r="J2353" i="6"/>
  <c r="I2352" i="6"/>
  <c r="J2352" i="6"/>
  <c r="I2351" i="6"/>
  <c r="J2351" i="6"/>
  <c r="I2350" i="6"/>
  <c r="J2350" i="6"/>
  <c r="I2349" i="6"/>
  <c r="J2349" i="6"/>
  <c r="I2348" i="6"/>
  <c r="J2348" i="6"/>
  <c r="I2347" i="6"/>
  <c r="J2347" i="6"/>
  <c r="I2346" i="6"/>
  <c r="J2346" i="6"/>
  <c r="I2345" i="6"/>
  <c r="J2345" i="6"/>
  <c r="I2344" i="6"/>
  <c r="J2344" i="6"/>
  <c r="I2343" i="6"/>
  <c r="J2343" i="6"/>
  <c r="I2342" i="6"/>
  <c r="J2342" i="6"/>
  <c r="I2341" i="6"/>
  <c r="J2341" i="6"/>
  <c r="I2340" i="6"/>
  <c r="J2340" i="6"/>
  <c r="I2339" i="6"/>
  <c r="J2339" i="6"/>
  <c r="I2338" i="6"/>
  <c r="J2338" i="6"/>
  <c r="I2337" i="6"/>
  <c r="J2337" i="6"/>
  <c r="I2336" i="6"/>
  <c r="J2336" i="6"/>
  <c r="I2335" i="6"/>
  <c r="J2335" i="6"/>
  <c r="I2334" i="6"/>
  <c r="J2334" i="6"/>
  <c r="I2333" i="6"/>
  <c r="J2333" i="6"/>
  <c r="I2332" i="6"/>
  <c r="J2332" i="6"/>
  <c r="I2331" i="6"/>
  <c r="J2331" i="6"/>
  <c r="I2330" i="6"/>
  <c r="J2330" i="6"/>
  <c r="I2329" i="6"/>
  <c r="J2329" i="6"/>
  <c r="I2328" i="6"/>
  <c r="J2328" i="6"/>
  <c r="I2327" i="6"/>
  <c r="J2327" i="6"/>
  <c r="I2326" i="6"/>
  <c r="J2326" i="6"/>
  <c r="I2325" i="6"/>
  <c r="J2325" i="6"/>
  <c r="I2324" i="6"/>
  <c r="J2324" i="6"/>
  <c r="I2323" i="6"/>
  <c r="J2323" i="6"/>
  <c r="I2322" i="6"/>
  <c r="J2322" i="6"/>
  <c r="I2321" i="6"/>
  <c r="J2321" i="6"/>
  <c r="I2320" i="6"/>
  <c r="J2320" i="6"/>
  <c r="I2319" i="6"/>
  <c r="J2319" i="6"/>
  <c r="I2318" i="6"/>
  <c r="J2318" i="6"/>
  <c r="I2317" i="6"/>
  <c r="J2317" i="6"/>
  <c r="I2316" i="6"/>
  <c r="J2316" i="6"/>
  <c r="I2315" i="6"/>
  <c r="J2315" i="6"/>
  <c r="I2314" i="6"/>
  <c r="J2314" i="6"/>
  <c r="I2313" i="6"/>
  <c r="J2313" i="6"/>
  <c r="I2312" i="6"/>
  <c r="J2312" i="6"/>
  <c r="I2311" i="6"/>
  <c r="J2311" i="6"/>
  <c r="I2310" i="6"/>
  <c r="J2310" i="6"/>
  <c r="I2309" i="6"/>
  <c r="J2309" i="6"/>
  <c r="I2308" i="6"/>
  <c r="J2308" i="6"/>
  <c r="I2307" i="6"/>
  <c r="J2307" i="6"/>
  <c r="I2306" i="6"/>
  <c r="J2306" i="6"/>
  <c r="I2305" i="6"/>
  <c r="J2305" i="6"/>
  <c r="I2304" i="6"/>
  <c r="J2304" i="6"/>
  <c r="I2303" i="6"/>
  <c r="J2303" i="6"/>
  <c r="I2302" i="6"/>
  <c r="J2302" i="6"/>
  <c r="I2301" i="6"/>
  <c r="J2301" i="6"/>
  <c r="I2300" i="6"/>
  <c r="J2300" i="6"/>
  <c r="I2299" i="6"/>
  <c r="J2299" i="6"/>
  <c r="I2298" i="6"/>
  <c r="J2298" i="6"/>
  <c r="I2297" i="6"/>
  <c r="J2297" i="6"/>
  <c r="I2296" i="6"/>
  <c r="J2296" i="6"/>
  <c r="I2295" i="6"/>
  <c r="J2295" i="6"/>
  <c r="I2294" i="6"/>
  <c r="J2294" i="6"/>
  <c r="I2293" i="6"/>
  <c r="J2293" i="6"/>
  <c r="I2292" i="6"/>
  <c r="J2292" i="6"/>
  <c r="I2291" i="6"/>
  <c r="J2291" i="6"/>
  <c r="I2290" i="6"/>
  <c r="J2290" i="6"/>
  <c r="I2289" i="6"/>
  <c r="J2289" i="6"/>
  <c r="I2288" i="6"/>
  <c r="J2288" i="6"/>
  <c r="I2287" i="6"/>
  <c r="J2287" i="6"/>
  <c r="I2286" i="6"/>
  <c r="J2286" i="6"/>
  <c r="I2285" i="6"/>
  <c r="J2285" i="6"/>
  <c r="I2284" i="6"/>
  <c r="J2284" i="6"/>
  <c r="I2283" i="6"/>
  <c r="J2283" i="6"/>
  <c r="I2282" i="6"/>
  <c r="J2282" i="6"/>
  <c r="I2280" i="6"/>
  <c r="I2281" i="6"/>
  <c r="J2280" i="6"/>
  <c r="J2281" i="6"/>
  <c r="I2279" i="6"/>
  <c r="J2279" i="6"/>
  <c r="I2278" i="6"/>
  <c r="J2278" i="6"/>
  <c r="I2277" i="6"/>
  <c r="J2277" i="6"/>
  <c r="I2276" i="6"/>
  <c r="J2276" i="6"/>
  <c r="I2275" i="6"/>
  <c r="J2275" i="6"/>
  <c r="I2274" i="6"/>
  <c r="J2274" i="6"/>
  <c r="I2273" i="6"/>
  <c r="J2273" i="6"/>
  <c r="I2272" i="6"/>
  <c r="J2272" i="6"/>
  <c r="I2271" i="6"/>
  <c r="J2271" i="6"/>
  <c r="I2270" i="6"/>
  <c r="J2270" i="6"/>
  <c r="I2269" i="6"/>
  <c r="J2269" i="6"/>
  <c r="I2268" i="6"/>
  <c r="J2268" i="6"/>
  <c r="I2267" i="6"/>
  <c r="J2267" i="6"/>
  <c r="I2266" i="6"/>
  <c r="J2266" i="6"/>
  <c r="I2265" i="6"/>
  <c r="J2265" i="6"/>
  <c r="I2264" i="6"/>
  <c r="J2264" i="6"/>
  <c r="I2263" i="6"/>
  <c r="J2263" i="6"/>
  <c r="I2262" i="6"/>
  <c r="J2262" i="6"/>
  <c r="I2261" i="6"/>
  <c r="J2261" i="6"/>
  <c r="I2260" i="6"/>
  <c r="J2260" i="6"/>
  <c r="I2259" i="6"/>
  <c r="J2259" i="6"/>
  <c r="I2258" i="6"/>
  <c r="J2258" i="6"/>
  <c r="I2257" i="6"/>
  <c r="J2257" i="6"/>
  <c r="I2256" i="6"/>
  <c r="J2256" i="6"/>
  <c r="I2255" i="6"/>
  <c r="J2255" i="6"/>
  <c r="I2254" i="6"/>
  <c r="J2254" i="6"/>
  <c r="I2253" i="6"/>
  <c r="J2253" i="6"/>
  <c r="I2252" i="6"/>
  <c r="J2252" i="6"/>
  <c r="I2251" i="6"/>
  <c r="J2251" i="6"/>
  <c r="I2250" i="6"/>
  <c r="J2250" i="6"/>
  <c r="I2249" i="6"/>
  <c r="J2249" i="6"/>
  <c r="I2248" i="6"/>
  <c r="J2248" i="6"/>
  <c r="I2247" i="6"/>
  <c r="J2247" i="6"/>
  <c r="I2246" i="6"/>
  <c r="J2246" i="6"/>
  <c r="I2245" i="6"/>
  <c r="J2245" i="6"/>
  <c r="I2244" i="6"/>
  <c r="J2244" i="6"/>
  <c r="I2243" i="6"/>
  <c r="J2243" i="6"/>
  <c r="I2242" i="6"/>
  <c r="J2242" i="6"/>
  <c r="I2241" i="6"/>
  <c r="J2241" i="6"/>
  <c r="I2240" i="6"/>
  <c r="J2240" i="6"/>
  <c r="I2239" i="6"/>
  <c r="J2239" i="6"/>
  <c r="I2238" i="6"/>
  <c r="J2238" i="6"/>
  <c r="I2237" i="6"/>
  <c r="J2237" i="6"/>
  <c r="I2236" i="6"/>
  <c r="J2236" i="6"/>
  <c r="I2235" i="6"/>
  <c r="J2235" i="6"/>
  <c r="I2234" i="6"/>
  <c r="J2234" i="6"/>
  <c r="I2233" i="6"/>
  <c r="J2233" i="6"/>
  <c r="I2232" i="6"/>
  <c r="J2232" i="6"/>
  <c r="I2231" i="6"/>
  <c r="J2231" i="6"/>
  <c r="I2230" i="6"/>
  <c r="J2230" i="6"/>
  <c r="I2229" i="6"/>
  <c r="J2229" i="6"/>
  <c r="I2228" i="6"/>
  <c r="J2228" i="6"/>
  <c r="I2227" i="6"/>
  <c r="J2227" i="6"/>
  <c r="I2226" i="6"/>
  <c r="J2226" i="6"/>
  <c r="I2225" i="6"/>
  <c r="J2225" i="6"/>
  <c r="I2224" i="6"/>
  <c r="J2224" i="6"/>
  <c r="I2223" i="6"/>
  <c r="J2223" i="6"/>
  <c r="I2222" i="6"/>
  <c r="J2222" i="6"/>
  <c r="I2221" i="6"/>
  <c r="J2221" i="6"/>
  <c r="I2220" i="6"/>
  <c r="J2220" i="6"/>
  <c r="I2219" i="6"/>
  <c r="J2219" i="6"/>
  <c r="I2218" i="6"/>
  <c r="J2218" i="6"/>
  <c r="I2217" i="6"/>
  <c r="J2217" i="6"/>
  <c r="I2216" i="6"/>
  <c r="J2216" i="6"/>
  <c r="I2215" i="6"/>
  <c r="J2215" i="6"/>
  <c r="I2214" i="6"/>
  <c r="J2214" i="6"/>
  <c r="I2213" i="6"/>
  <c r="J2213" i="6"/>
  <c r="I2212" i="6"/>
  <c r="J2212" i="6"/>
  <c r="I2211" i="6"/>
  <c r="J2211" i="6"/>
  <c r="I2210" i="6"/>
  <c r="J2210" i="6"/>
  <c r="I2209" i="6"/>
  <c r="J2209" i="6"/>
  <c r="I2208" i="6"/>
  <c r="J2208" i="6"/>
  <c r="I2207" i="6"/>
  <c r="J2207" i="6"/>
  <c r="I2206" i="6"/>
  <c r="J2206" i="6"/>
  <c r="I2205" i="6"/>
  <c r="J2205" i="6"/>
  <c r="I2204" i="6"/>
  <c r="J2204" i="6"/>
  <c r="I2203" i="6"/>
  <c r="J2203" i="6"/>
  <c r="I2202" i="6"/>
  <c r="J2202" i="6"/>
  <c r="I2201" i="6"/>
  <c r="J2201" i="6"/>
  <c r="I2200" i="6"/>
  <c r="J2200" i="6"/>
  <c r="I2199" i="6"/>
  <c r="J2199" i="6"/>
  <c r="I2198" i="6"/>
  <c r="J2198" i="6"/>
  <c r="I2197" i="6"/>
  <c r="J2197" i="6"/>
  <c r="I2196" i="6"/>
  <c r="J2196" i="6"/>
  <c r="I2195" i="6"/>
  <c r="J2195" i="6"/>
  <c r="I2194" i="6"/>
  <c r="J2194" i="6"/>
  <c r="I2193" i="6"/>
  <c r="J2193" i="6"/>
  <c r="I2192" i="6"/>
  <c r="J2192" i="6"/>
  <c r="I2191" i="6"/>
  <c r="J2191" i="6"/>
  <c r="I2190" i="6"/>
  <c r="J2190" i="6"/>
  <c r="I2189" i="6"/>
  <c r="J2189" i="6"/>
  <c r="I2188" i="6"/>
  <c r="J2188" i="6"/>
  <c r="I2187" i="6"/>
  <c r="J2187" i="6"/>
  <c r="I2186" i="6"/>
  <c r="J2186" i="6"/>
  <c r="I2185" i="6"/>
  <c r="J2185" i="6"/>
  <c r="I2184" i="6"/>
  <c r="J2184" i="6"/>
  <c r="I2183" i="6"/>
  <c r="J2183" i="6"/>
  <c r="I2182" i="6"/>
  <c r="J2182" i="6"/>
  <c r="I2181" i="6"/>
  <c r="J2181" i="6"/>
  <c r="I2180" i="6"/>
  <c r="J2180" i="6"/>
  <c r="I2179" i="6"/>
  <c r="J2179" i="6"/>
  <c r="I2178" i="6"/>
  <c r="J2178" i="6"/>
  <c r="I2177" i="6"/>
  <c r="J2177" i="6"/>
  <c r="I2176" i="6"/>
  <c r="J2176" i="6"/>
  <c r="I2175" i="6"/>
  <c r="J2175" i="6"/>
  <c r="I2174" i="6"/>
  <c r="J2174" i="6"/>
  <c r="I2173" i="6"/>
  <c r="J2173" i="6"/>
  <c r="I2172" i="6"/>
  <c r="J2172" i="6"/>
  <c r="I2171" i="6"/>
  <c r="J2171" i="6"/>
  <c r="I2170" i="6"/>
  <c r="J2170" i="6"/>
  <c r="I2169" i="6"/>
  <c r="J2169" i="6"/>
  <c r="I2168" i="6"/>
  <c r="J2168" i="6"/>
  <c r="I2167" i="6"/>
  <c r="J2167" i="6"/>
  <c r="I2166" i="6"/>
  <c r="J2166" i="6"/>
  <c r="I2165" i="6"/>
  <c r="J2165" i="6"/>
  <c r="I2164" i="6"/>
  <c r="J2164" i="6"/>
  <c r="I2163" i="6"/>
  <c r="J2163" i="6"/>
  <c r="I2162" i="6"/>
  <c r="J2162" i="6"/>
  <c r="I2161" i="6"/>
  <c r="J2161" i="6"/>
  <c r="I2160" i="6"/>
  <c r="J2160" i="6"/>
  <c r="I2159" i="6"/>
  <c r="J2159" i="6"/>
  <c r="I2158" i="6"/>
  <c r="J2158" i="6"/>
  <c r="I2157" i="6"/>
  <c r="J2157" i="6"/>
  <c r="I2156" i="6"/>
  <c r="J2156" i="6"/>
  <c r="I2155" i="6"/>
  <c r="J2155" i="6"/>
  <c r="I2154" i="6"/>
  <c r="J2154" i="6"/>
  <c r="I2153" i="6"/>
  <c r="J2153" i="6"/>
  <c r="I2152" i="6"/>
  <c r="J2152" i="6"/>
  <c r="I2151" i="6"/>
  <c r="J2151" i="6"/>
  <c r="I2150" i="6"/>
  <c r="J2150" i="6"/>
  <c r="I2149" i="6"/>
  <c r="J2149" i="6"/>
  <c r="I2148" i="6"/>
  <c r="J2148" i="6"/>
  <c r="I2147" i="6"/>
  <c r="J2147" i="6"/>
  <c r="I2146" i="6"/>
  <c r="J2146" i="6"/>
  <c r="I2145" i="6"/>
  <c r="J2145" i="6"/>
  <c r="I2144" i="6"/>
  <c r="J2144" i="6"/>
  <c r="I2143" i="6"/>
  <c r="J2143" i="6"/>
  <c r="I2142" i="6"/>
  <c r="J2142" i="6"/>
  <c r="I2141" i="6"/>
  <c r="J2141" i="6"/>
  <c r="I2140" i="6"/>
  <c r="J2140" i="6"/>
  <c r="I2139" i="6"/>
  <c r="J2139" i="6"/>
  <c r="I2138" i="6"/>
  <c r="J2138" i="6"/>
  <c r="I2137" i="6"/>
  <c r="J2137" i="6"/>
  <c r="I2136" i="6"/>
  <c r="J2136" i="6"/>
  <c r="I2135" i="6"/>
  <c r="J2135" i="6"/>
  <c r="I2134" i="6"/>
  <c r="J2134" i="6"/>
  <c r="I2133" i="6"/>
  <c r="J2133" i="6"/>
  <c r="I2132" i="6"/>
  <c r="J2132" i="6"/>
  <c r="I2131" i="6"/>
  <c r="J2131" i="6"/>
  <c r="I2130" i="6"/>
  <c r="J2130" i="6"/>
  <c r="I2129" i="6"/>
  <c r="J2129" i="6"/>
  <c r="I2128" i="6"/>
  <c r="J2128" i="6"/>
  <c r="I2127" i="6"/>
  <c r="J2127" i="6"/>
  <c r="I2126" i="6"/>
  <c r="J2126" i="6"/>
  <c r="I2125" i="6"/>
  <c r="J2125" i="6"/>
  <c r="I2124" i="6"/>
  <c r="J2124" i="6"/>
  <c r="I2123" i="6"/>
  <c r="J2123" i="6"/>
  <c r="I2122" i="6"/>
  <c r="J2122" i="6"/>
  <c r="I2121" i="6"/>
  <c r="J2121" i="6"/>
  <c r="I2120" i="6"/>
  <c r="J2120" i="6"/>
  <c r="I2119" i="6"/>
  <c r="J2119" i="6"/>
  <c r="I2118" i="6"/>
  <c r="J2118" i="6"/>
  <c r="I2117" i="6"/>
  <c r="J2117" i="6"/>
  <c r="I2116" i="6"/>
  <c r="J2116" i="6"/>
  <c r="I2115" i="6"/>
  <c r="J2115" i="6"/>
  <c r="I2114" i="6"/>
  <c r="J2114" i="6"/>
  <c r="I2113" i="6"/>
  <c r="J2113" i="6"/>
  <c r="I2112" i="6"/>
  <c r="J2112" i="6"/>
  <c r="I2111" i="6"/>
  <c r="J2111" i="6"/>
  <c r="I2110" i="6"/>
  <c r="J2110" i="6"/>
  <c r="I2109" i="6"/>
  <c r="J2109" i="6"/>
  <c r="I2108" i="6"/>
  <c r="J2108" i="6"/>
  <c r="I2107" i="6"/>
  <c r="J2107" i="6"/>
  <c r="I2106" i="6"/>
  <c r="J2106" i="6"/>
  <c r="I2105" i="6"/>
  <c r="J2105" i="6"/>
  <c r="I2104" i="6"/>
  <c r="J2104" i="6"/>
  <c r="I2103" i="6"/>
  <c r="J2103" i="6"/>
  <c r="I2102" i="6"/>
  <c r="J2102" i="6"/>
  <c r="I2101" i="6"/>
  <c r="J2101" i="6"/>
  <c r="I2100" i="6"/>
  <c r="J2100" i="6"/>
  <c r="I2099" i="6"/>
  <c r="J2099" i="6"/>
  <c r="I2098" i="6"/>
  <c r="J2098" i="6"/>
  <c r="I2097" i="6"/>
  <c r="J2097" i="6"/>
  <c r="I2096" i="6"/>
  <c r="J2096" i="6"/>
  <c r="I2095" i="6"/>
  <c r="J2095" i="6"/>
  <c r="I2094" i="6"/>
  <c r="J2094" i="6"/>
  <c r="I2093" i="6"/>
  <c r="J2093" i="6"/>
  <c r="I2092" i="6"/>
  <c r="J2092" i="6"/>
  <c r="I2091" i="6"/>
  <c r="J2091" i="6"/>
  <c r="I2090" i="6"/>
  <c r="J2090" i="6"/>
  <c r="I2089" i="6"/>
  <c r="J2089" i="6"/>
  <c r="I2088" i="6"/>
  <c r="J2088" i="6"/>
  <c r="I2087" i="6"/>
  <c r="J2087" i="6"/>
  <c r="I2086" i="6"/>
  <c r="J2086" i="6"/>
  <c r="I2085" i="6"/>
  <c r="J2085" i="6"/>
  <c r="I2084" i="6"/>
  <c r="J2084" i="6"/>
  <c r="I2083" i="6"/>
  <c r="J2083" i="6"/>
  <c r="I2082" i="6"/>
  <c r="J2082" i="6"/>
  <c r="I2081" i="6"/>
  <c r="J2081" i="6"/>
  <c r="I2080" i="6"/>
  <c r="J2080" i="6"/>
  <c r="I2079" i="6"/>
  <c r="J2079" i="6"/>
  <c r="I2078" i="6"/>
  <c r="J2078" i="6"/>
  <c r="I2077" i="6"/>
  <c r="J2077" i="6"/>
  <c r="I2076" i="6"/>
  <c r="J2076" i="6"/>
  <c r="I2075" i="6"/>
  <c r="J2075" i="6"/>
  <c r="I2074" i="6"/>
  <c r="J2074" i="6"/>
  <c r="I2073" i="6"/>
  <c r="J2073" i="6"/>
  <c r="I2072" i="6"/>
  <c r="J2072" i="6"/>
  <c r="I2071" i="6"/>
  <c r="J2071" i="6"/>
  <c r="I2070" i="6"/>
  <c r="J2070" i="6"/>
  <c r="I2069" i="6"/>
  <c r="J2069" i="6"/>
  <c r="I2068" i="6"/>
  <c r="J2068" i="6"/>
  <c r="I2067" i="6"/>
  <c r="J2067" i="6"/>
  <c r="I2066" i="6"/>
  <c r="J2066" i="6"/>
  <c r="I2065" i="6"/>
  <c r="J2065" i="6"/>
  <c r="I2064" i="6"/>
  <c r="J2064" i="6"/>
  <c r="I2063" i="6"/>
  <c r="J2063" i="6"/>
  <c r="I2062" i="6"/>
  <c r="J2062" i="6"/>
  <c r="I2061" i="6"/>
  <c r="J2061" i="6"/>
  <c r="I2060" i="6"/>
  <c r="J2060" i="6"/>
  <c r="I2059" i="6"/>
  <c r="J2059" i="6"/>
  <c r="I2058" i="6"/>
  <c r="J2058" i="6"/>
  <c r="I2057" i="6"/>
  <c r="J2057" i="6"/>
  <c r="I2056" i="6"/>
  <c r="J2056" i="6"/>
  <c r="I2055" i="6"/>
  <c r="J2055" i="6"/>
  <c r="I2054" i="6"/>
  <c r="J2054" i="6"/>
  <c r="I2053" i="6"/>
  <c r="J2053" i="6"/>
  <c r="I2052" i="6"/>
  <c r="J2052" i="6"/>
  <c r="I2051" i="6"/>
  <c r="J2051" i="6"/>
  <c r="I2050" i="6"/>
  <c r="J2050" i="6"/>
  <c r="I2049" i="6"/>
  <c r="J2049" i="6"/>
  <c r="I2048" i="6"/>
  <c r="J2048" i="6"/>
  <c r="I2047" i="6"/>
  <c r="J2047" i="6"/>
  <c r="I2046" i="6"/>
  <c r="J2046" i="6"/>
  <c r="I2045" i="6"/>
  <c r="J2045" i="6"/>
  <c r="I2044" i="6"/>
  <c r="J2044" i="6"/>
  <c r="I2043" i="6"/>
  <c r="J2043" i="6"/>
  <c r="I2042" i="6"/>
  <c r="J2042" i="6"/>
  <c r="I2041" i="6"/>
  <c r="J2041" i="6"/>
  <c r="I2040" i="6"/>
  <c r="J2040" i="6"/>
  <c r="I2039" i="6"/>
  <c r="J2039" i="6"/>
  <c r="I2038" i="6"/>
  <c r="J2038" i="6"/>
  <c r="I2037" i="6"/>
  <c r="J2037" i="6"/>
  <c r="I2036" i="6"/>
  <c r="J2036" i="6"/>
  <c r="I2035" i="6"/>
  <c r="J2035" i="6"/>
  <c r="I2034" i="6"/>
  <c r="J2034" i="6"/>
  <c r="I2033" i="6"/>
  <c r="J2033" i="6"/>
  <c r="I2032" i="6"/>
  <c r="J2032" i="6"/>
  <c r="I2031" i="6"/>
  <c r="J2031" i="6"/>
  <c r="I2030" i="6"/>
  <c r="J2030" i="6"/>
  <c r="I2029" i="6"/>
  <c r="J2029" i="6"/>
  <c r="I2028" i="6"/>
  <c r="J2028" i="6"/>
  <c r="I2027" i="6"/>
  <c r="J2027" i="6"/>
  <c r="I2026" i="6"/>
  <c r="J2026" i="6"/>
  <c r="I2025" i="6"/>
  <c r="J2025" i="6"/>
  <c r="I2024" i="6"/>
  <c r="J2024" i="6"/>
  <c r="I2023" i="6"/>
  <c r="J2023" i="6"/>
  <c r="I2022" i="6"/>
  <c r="J2022" i="6"/>
  <c r="I2021" i="6"/>
  <c r="J2021" i="6"/>
  <c r="I2020" i="6"/>
  <c r="J2020" i="6"/>
  <c r="I2019" i="6"/>
  <c r="J2019" i="6"/>
  <c r="I2018" i="6"/>
  <c r="J2018" i="6"/>
  <c r="I2017" i="6"/>
  <c r="J2017" i="6"/>
  <c r="I2016" i="6"/>
  <c r="J2016" i="6"/>
  <c r="I2015" i="6"/>
  <c r="J2015" i="6"/>
  <c r="I2014" i="6"/>
  <c r="J2014" i="6"/>
  <c r="I2013" i="6"/>
  <c r="J2013" i="6"/>
  <c r="I2012" i="6"/>
  <c r="J2012" i="6"/>
  <c r="I2011" i="6"/>
  <c r="J2011" i="6"/>
  <c r="I2010" i="6"/>
  <c r="J2010" i="6"/>
  <c r="I2009" i="6"/>
  <c r="J2009" i="6"/>
  <c r="I2008" i="6"/>
  <c r="J2008" i="6"/>
  <c r="I2007" i="6"/>
  <c r="J2007" i="6"/>
  <c r="I2006" i="6"/>
  <c r="J2006" i="6"/>
  <c r="I2005" i="6"/>
  <c r="J2005" i="6"/>
  <c r="I2004" i="6"/>
  <c r="J2004" i="6"/>
  <c r="I2003" i="6"/>
  <c r="J2003" i="6"/>
  <c r="I2002" i="6"/>
  <c r="J2002" i="6"/>
  <c r="I2001" i="6"/>
  <c r="J2001" i="6"/>
  <c r="I2000" i="6"/>
  <c r="J2000" i="6"/>
  <c r="I1999" i="6"/>
  <c r="J1999" i="6"/>
  <c r="I1998" i="6"/>
  <c r="J1998" i="6"/>
  <c r="I1997" i="6"/>
  <c r="J1997" i="6"/>
  <c r="I1996" i="6"/>
  <c r="J1996" i="6"/>
  <c r="I1995" i="6"/>
  <c r="J1995" i="6"/>
  <c r="I1994" i="6"/>
  <c r="J1994" i="6"/>
  <c r="I1993" i="6"/>
  <c r="J1993" i="6"/>
  <c r="I1992" i="6"/>
  <c r="J1992" i="6"/>
  <c r="I1991" i="6"/>
  <c r="J1991" i="6"/>
  <c r="I1990" i="6"/>
  <c r="J1990" i="6"/>
  <c r="I1989" i="6"/>
  <c r="J1989" i="6"/>
  <c r="I1988" i="6"/>
  <c r="J1988" i="6"/>
  <c r="I1987" i="6"/>
  <c r="J1987" i="6"/>
  <c r="I1986" i="6"/>
  <c r="J1986" i="6"/>
  <c r="I1985" i="6"/>
  <c r="J1985" i="6"/>
  <c r="I1984" i="6"/>
  <c r="J1984" i="6"/>
  <c r="I1983" i="6"/>
  <c r="J1983" i="6"/>
  <c r="I1982" i="6"/>
  <c r="J1982" i="6"/>
  <c r="I1981" i="6"/>
  <c r="J1981" i="6"/>
  <c r="I1980" i="6"/>
  <c r="J1980" i="6"/>
  <c r="I1979" i="6"/>
  <c r="J1979" i="6"/>
  <c r="I1978" i="6"/>
  <c r="J1978" i="6"/>
  <c r="I1977" i="6"/>
  <c r="J1977" i="6"/>
  <c r="I1976" i="6"/>
  <c r="J1976" i="6"/>
  <c r="I1975" i="6"/>
  <c r="J1975" i="6"/>
  <c r="I1974" i="6"/>
  <c r="J1974" i="6"/>
  <c r="I1973" i="6"/>
  <c r="J1973" i="6"/>
  <c r="I1972" i="6"/>
  <c r="J1972" i="6"/>
  <c r="I1971" i="6"/>
  <c r="J1971" i="6"/>
  <c r="I1970" i="6"/>
  <c r="J1970" i="6"/>
  <c r="I1969" i="6"/>
  <c r="J1969" i="6"/>
  <c r="I1968" i="6"/>
  <c r="J1968" i="6"/>
  <c r="I1967" i="6"/>
  <c r="J1967" i="6"/>
  <c r="I1966" i="6"/>
  <c r="J1966" i="6"/>
  <c r="I1965" i="6"/>
  <c r="J1965" i="6"/>
  <c r="I1964" i="6"/>
  <c r="J1964" i="6"/>
  <c r="I1963" i="6"/>
  <c r="J1963" i="6"/>
  <c r="I1962" i="6"/>
  <c r="J1962" i="6"/>
  <c r="I1961" i="6"/>
  <c r="J1961" i="6"/>
  <c r="I1960" i="6"/>
  <c r="J1960" i="6"/>
  <c r="I1959" i="6"/>
  <c r="J1959" i="6"/>
  <c r="I1958" i="6"/>
  <c r="J1958" i="6"/>
  <c r="I1957" i="6"/>
  <c r="J1957" i="6"/>
  <c r="I1956" i="6"/>
  <c r="J1956" i="6"/>
  <c r="I1955" i="6"/>
  <c r="J1955" i="6"/>
  <c r="I1954" i="6"/>
  <c r="J1954" i="6"/>
  <c r="I1953" i="6"/>
  <c r="J1953" i="6"/>
  <c r="I1952" i="6"/>
  <c r="J1952" i="6"/>
  <c r="I1951" i="6"/>
  <c r="J1951" i="6"/>
  <c r="I1950" i="6"/>
  <c r="J1950" i="6"/>
  <c r="I1949" i="6"/>
  <c r="J1949" i="6"/>
  <c r="I1948" i="6"/>
  <c r="J1948" i="6"/>
  <c r="I1947" i="6"/>
  <c r="J1947" i="6"/>
  <c r="I1946" i="6"/>
  <c r="J1946" i="6"/>
  <c r="I1945" i="6"/>
  <c r="J1945" i="6"/>
  <c r="I1944" i="6"/>
  <c r="J1944" i="6"/>
  <c r="I1943" i="6"/>
  <c r="J1943" i="6"/>
  <c r="I1942" i="6"/>
  <c r="J1942" i="6"/>
  <c r="I1941" i="6"/>
  <c r="J1941" i="6"/>
  <c r="I1940" i="6"/>
  <c r="J1940" i="6"/>
  <c r="I1939" i="6"/>
  <c r="J1939" i="6"/>
  <c r="I1938" i="6"/>
  <c r="J1938" i="6"/>
  <c r="I1937" i="6"/>
  <c r="J1937" i="6"/>
  <c r="I1936" i="6"/>
  <c r="J1936" i="6"/>
  <c r="I1935" i="6"/>
  <c r="J1935" i="6"/>
  <c r="I1934" i="6"/>
  <c r="J1934" i="6"/>
  <c r="I1933" i="6"/>
  <c r="J1933" i="6"/>
  <c r="I1932" i="6"/>
  <c r="J1932" i="6"/>
  <c r="I1931" i="6"/>
  <c r="J1931" i="6"/>
  <c r="I1930" i="6"/>
  <c r="J1930" i="6"/>
  <c r="I1929" i="6"/>
  <c r="J1929" i="6"/>
  <c r="I1928" i="6"/>
  <c r="J1928" i="6"/>
  <c r="I1927" i="6"/>
  <c r="J1927" i="6"/>
  <c r="I1926" i="6"/>
  <c r="J1926" i="6"/>
  <c r="I1925" i="6"/>
  <c r="J1925" i="6"/>
  <c r="I1924" i="6"/>
  <c r="J1924" i="6"/>
  <c r="I1923" i="6"/>
  <c r="J1923" i="6"/>
  <c r="I1922" i="6"/>
  <c r="J1922" i="6"/>
  <c r="I1921" i="6"/>
  <c r="J1921" i="6"/>
  <c r="I1920" i="6"/>
  <c r="J1920" i="6"/>
  <c r="I1919" i="6"/>
  <c r="J1919" i="6"/>
  <c r="I1918" i="6"/>
  <c r="J1918" i="6"/>
  <c r="I1917" i="6"/>
  <c r="J1917" i="6"/>
  <c r="I1916" i="6"/>
  <c r="J1916" i="6"/>
  <c r="I1915" i="6"/>
  <c r="J1915" i="6"/>
  <c r="I1914" i="6"/>
  <c r="J1914" i="6"/>
  <c r="I1913" i="6"/>
  <c r="J1913" i="6"/>
  <c r="I1912" i="6"/>
  <c r="J1912" i="6"/>
  <c r="I1911" i="6"/>
  <c r="J1911" i="6"/>
  <c r="I1910" i="6"/>
  <c r="J1910" i="6"/>
  <c r="I1909" i="6"/>
  <c r="J1909" i="6"/>
  <c r="I1908" i="6"/>
  <c r="J1908" i="6"/>
  <c r="I1907" i="6"/>
  <c r="J1907" i="6"/>
  <c r="I1906" i="6"/>
  <c r="J1906" i="6"/>
  <c r="I1905" i="6"/>
  <c r="J1905" i="6"/>
  <c r="I1904" i="6"/>
  <c r="J1904" i="6"/>
  <c r="I1903" i="6"/>
  <c r="J1903" i="6"/>
  <c r="I1902" i="6"/>
  <c r="J1902" i="6"/>
  <c r="I1901" i="6"/>
  <c r="J1901" i="6"/>
  <c r="I1900" i="6"/>
  <c r="J1900" i="6"/>
  <c r="I1899" i="6"/>
  <c r="J1899" i="6"/>
  <c r="I1898" i="6"/>
  <c r="J1898" i="6"/>
  <c r="I1897" i="6"/>
  <c r="J1897" i="6"/>
  <c r="I1896" i="6"/>
  <c r="J1896" i="6"/>
  <c r="I1895" i="6"/>
  <c r="J1895" i="6"/>
  <c r="I1894" i="6"/>
  <c r="J1894" i="6"/>
  <c r="I1893" i="6"/>
  <c r="J1893" i="6"/>
  <c r="I1892" i="6"/>
  <c r="J1892" i="6"/>
  <c r="I1891" i="6"/>
  <c r="J1891" i="6"/>
  <c r="I1890" i="6"/>
  <c r="J1890" i="6"/>
  <c r="I1889" i="6"/>
  <c r="J1889" i="6"/>
  <c r="I1888" i="6"/>
  <c r="J1888" i="6"/>
  <c r="I1887" i="6"/>
  <c r="J1887" i="6"/>
  <c r="I1886" i="6"/>
  <c r="J1886" i="6"/>
  <c r="I1885" i="6"/>
  <c r="J1885" i="6"/>
  <c r="I1884" i="6"/>
  <c r="J1884" i="6"/>
  <c r="I1883" i="6"/>
  <c r="J1883" i="6"/>
  <c r="I1882" i="6"/>
  <c r="J1882" i="6"/>
  <c r="I1881" i="6"/>
  <c r="J1881" i="6"/>
  <c r="I1880" i="6"/>
  <c r="J1880" i="6"/>
  <c r="I1879" i="6"/>
  <c r="J1879" i="6"/>
  <c r="I1878" i="6"/>
  <c r="J1878" i="6"/>
  <c r="I1877" i="6"/>
  <c r="J1877" i="6"/>
  <c r="I1876" i="6"/>
  <c r="J1876" i="6"/>
  <c r="I1875" i="6"/>
  <c r="J1875" i="6"/>
  <c r="I1874" i="6"/>
  <c r="J1874" i="6"/>
  <c r="I1873" i="6"/>
  <c r="J1873" i="6"/>
  <c r="I1872" i="6"/>
  <c r="J1872" i="6"/>
  <c r="I1871" i="6"/>
  <c r="J1871" i="6"/>
  <c r="I1870" i="6"/>
  <c r="J1870" i="6"/>
  <c r="I1869" i="6"/>
  <c r="J1869" i="6"/>
  <c r="I1868" i="6"/>
  <c r="J1868" i="6"/>
  <c r="I1867" i="6"/>
  <c r="J1867" i="6"/>
  <c r="I1866" i="6"/>
  <c r="J1866" i="6"/>
  <c r="I1865" i="6"/>
  <c r="J1865" i="6"/>
  <c r="I1864" i="6"/>
  <c r="J1864" i="6"/>
  <c r="I1863" i="6"/>
  <c r="J1863" i="6"/>
  <c r="I1862" i="6"/>
  <c r="J1862" i="6"/>
  <c r="I1861" i="6"/>
  <c r="J1861" i="6"/>
  <c r="I1860" i="6"/>
  <c r="J1860" i="6"/>
  <c r="I1859" i="6"/>
  <c r="J1859" i="6"/>
  <c r="I1858" i="6"/>
  <c r="J1858" i="6"/>
  <c r="I1857" i="6"/>
  <c r="J1857" i="6"/>
  <c r="I1856" i="6"/>
  <c r="J1856" i="6"/>
  <c r="I1855" i="6"/>
  <c r="J1855" i="6"/>
  <c r="I1854" i="6"/>
  <c r="J1854" i="6"/>
  <c r="I1853" i="6"/>
  <c r="J1853" i="6"/>
  <c r="I1852" i="6"/>
  <c r="J1852" i="6"/>
  <c r="I1851" i="6"/>
  <c r="J1851" i="6"/>
  <c r="I1850" i="6"/>
  <c r="J1850" i="6"/>
  <c r="I1849" i="6"/>
  <c r="J1849" i="6"/>
  <c r="I1848" i="6"/>
  <c r="J1848" i="6"/>
  <c r="I1847" i="6"/>
  <c r="J1847" i="6"/>
  <c r="I1846" i="6"/>
  <c r="J1846" i="6"/>
  <c r="I1845" i="6"/>
  <c r="J1845" i="6"/>
  <c r="I1844" i="6"/>
  <c r="J1844" i="6"/>
  <c r="I1843" i="6"/>
  <c r="J1843" i="6"/>
  <c r="I1842" i="6"/>
  <c r="J1842" i="6"/>
  <c r="I1841" i="6"/>
  <c r="J1841" i="6"/>
  <c r="I1840" i="6"/>
  <c r="J1840" i="6"/>
  <c r="I1839" i="6"/>
  <c r="J1839" i="6"/>
  <c r="I1838" i="6"/>
  <c r="J1838" i="6"/>
  <c r="I1837" i="6"/>
  <c r="J1837" i="6"/>
  <c r="I1836" i="6"/>
  <c r="J1836" i="6"/>
  <c r="I1835" i="6"/>
  <c r="J1835" i="6"/>
  <c r="I1834" i="6"/>
  <c r="J1834" i="6"/>
  <c r="I1833" i="6"/>
  <c r="J1833" i="6"/>
  <c r="I1832" i="6"/>
  <c r="J1832" i="6"/>
  <c r="I1831" i="6"/>
  <c r="J1831" i="6"/>
  <c r="I1830" i="6"/>
  <c r="J1830" i="6"/>
  <c r="I1829" i="6"/>
  <c r="J1829" i="6"/>
  <c r="I1828" i="6"/>
  <c r="J1828" i="6"/>
  <c r="I1827" i="6"/>
  <c r="J1827" i="6"/>
  <c r="I1826" i="6"/>
  <c r="J1826" i="6"/>
  <c r="I1825" i="6"/>
  <c r="J1825" i="6"/>
  <c r="I1824" i="6"/>
  <c r="J1824" i="6"/>
  <c r="I1823" i="6"/>
  <c r="J1823" i="6"/>
  <c r="I1822" i="6"/>
  <c r="J1822" i="6"/>
  <c r="I1821" i="6"/>
  <c r="J1821" i="6"/>
  <c r="I1820" i="6"/>
  <c r="J1820" i="6"/>
  <c r="I1819" i="6"/>
  <c r="J1819" i="6"/>
  <c r="I1818" i="6"/>
  <c r="J1818" i="6"/>
  <c r="I1817" i="6"/>
  <c r="J1817" i="6"/>
  <c r="I1816" i="6"/>
  <c r="J1816" i="6"/>
  <c r="I1815" i="6"/>
  <c r="J1815" i="6"/>
  <c r="I1814" i="6"/>
  <c r="J1814" i="6"/>
  <c r="I1813" i="6"/>
  <c r="J1813" i="6"/>
  <c r="I1812" i="6"/>
  <c r="J1812" i="6"/>
  <c r="I1811" i="6"/>
  <c r="J1811" i="6"/>
  <c r="I1810" i="6"/>
  <c r="J1810" i="6"/>
  <c r="I1809" i="6"/>
  <c r="J1809" i="6"/>
  <c r="I1808" i="6"/>
  <c r="J1808" i="6"/>
  <c r="I1807" i="6"/>
  <c r="J1807" i="6"/>
  <c r="I1806" i="6"/>
  <c r="J1806" i="6"/>
  <c r="I1805" i="6"/>
  <c r="J1805" i="6"/>
  <c r="I1804" i="6"/>
  <c r="J1804" i="6"/>
  <c r="I1803" i="6"/>
  <c r="J1803" i="6"/>
  <c r="I1802" i="6"/>
  <c r="J1802" i="6"/>
  <c r="I1801" i="6"/>
  <c r="J1801" i="6"/>
  <c r="I1800" i="6"/>
  <c r="J1800" i="6"/>
  <c r="I1799" i="6"/>
  <c r="J1799" i="6"/>
  <c r="I1798" i="6"/>
  <c r="J1798" i="6"/>
  <c r="I1797" i="6"/>
  <c r="J1797" i="6"/>
  <c r="I1796" i="6"/>
  <c r="J1796" i="6"/>
  <c r="I1795" i="6"/>
  <c r="J1795" i="6"/>
  <c r="I1794" i="6"/>
  <c r="J1794" i="6"/>
  <c r="I1793" i="6"/>
  <c r="J1793" i="6"/>
  <c r="I1792" i="6"/>
  <c r="J1792" i="6"/>
  <c r="I1791" i="6"/>
  <c r="J1791" i="6"/>
  <c r="I1790" i="6"/>
  <c r="J1790" i="6"/>
  <c r="I1789" i="6"/>
  <c r="J1789" i="6"/>
  <c r="I1788" i="6"/>
  <c r="J1788" i="6"/>
  <c r="I1787" i="6"/>
  <c r="J1787" i="6"/>
  <c r="I1786" i="6"/>
  <c r="J1786" i="6"/>
  <c r="I1785" i="6"/>
  <c r="J1785" i="6"/>
  <c r="I1784" i="6"/>
  <c r="J1784" i="6"/>
  <c r="I1783" i="6"/>
  <c r="J1783" i="6"/>
  <c r="I1782" i="6"/>
  <c r="J1782" i="6"/>
  <c r="I1781" i="6"/>
  <c r="J1781" i="6"/>
  <c r="I1780" i="6"/>
  <c r="J1780" i="6"/>
  <c r="I1779" i="6"/>
  <c r="J1779" i="6"/>
  <c r="I1778" i="6"/>
  <c r="J1778" i="6"/>
  <c r="I1777" i="6"/>
  <c r="J1777" i="6"/>
  <c r="I1776" i="6"/>
  <c r="J1776" i="6"/>
  <c r="I1775" i="6"/>
  <c r="J1775" i="6"/>
  <c r="I1774" i="6"/>
  <c r="J1774" i="6"/>
  <c r="I1773" i="6"/>
  <c r="J1773" i="6"/>
  <c r="I1772" i="6"/>
  <c r="J1772" i="6"/>
  <c r="I1771" i="6"/>
  <c r="J1771" i="6"/>
  <c r="I1770" i="6"/>
  <c r="J1770" i="6"/>
  <c r="I1769" i="6"/>
  <c r="J1769" i="6"/>
  <c r="I1768" i="6"/>
  <c r="J1768" i="6"/>
  <c r="I1767" i="6"/>
  <c r="J1767" i="6"/>
  <c r="I1766" i="6"/>
  <c r="J1766" i="6"/>
  <c r="I1765" i="6"/>
  <c r="J1765" i="6"/>
  <c r="I1764" i="6"/>
  <c r="J1764" i="6"/>
  <c r="I1763" i="6"/>
  <c r="J1763" i="6"/>
  <c r="I1762" i="6"/>
  <c r="J1762" i="6"/>
  <c r="I1761" i="6"/>
  <c r="J1761" i="6"/>
  <c r="I1760" i="6"/>
  <c r="J1760" i="6"/>
  <c r="I1759" i="6"/>
  <c r="J1759" i="6"/>
  <c r="I1758" i="6"/>
  <c r="J1758" i="6"/>
  <c r="I1752" i="6"/>
  <c r="I1753" i="6"/>
  <c r="I1757" i="6"/>
  <c r="J1757" i="6"/>
  <c r="I1756" i="6"/>
  <c r="J1756" i="6"/>
  <c r="I1755" i="6"/>
  <c r="J1755" i="6"/>
  <c r="I1754" i="6"/>
  <c r="J1754" i="6"/>
  <c r="J1753" i="6"/>
  <c r="J1752" i="6"/>
  <c r="I1751" i="6"/>
  <c r="J1751" i="6"/>
  <c r="I1750" i="6"/>
  <c r="J1750" i="6"/>
  <c r="I1749" i="6"/>
  <c r="J1749" i="6"/>
  <c r="I1748" i="6"/>
  <c r="J1748" i="6"/>
  <c r="I1747" i="6"/>
  <c r="J1747" i="6"/>
  <c r="I1746" i="6"/>
  <c r="J1746" i="6"/>
  <c r="I1745" i="6"/>
  <c r="J1745" i="6"/>
  <c r="I1744" i="6"/>
  <c r="J1744" i="6"/>
  <c r="I1743" i="6"/>
  <c r="J1743" i="6"/>
  <c r="I1742" i="6"/>
  <c r="J1742" i="6"/>
  <c r="I1741" i="6"/>
  <c r="J1741" i="6"/>
  <c r="I1740" i="6"/>
  <c r="J1740" i="6"/>
  <c r="I1739" i="6"/>
  <c r="J1739" i="6"/>
  <c r="I1738" i="6"/>
  <c r="J1738" i="6"/>
  <c r="I1737" i="6"/>
  <c r="J1737" i="6"/>
  <c r="I1736" i="6"/>
  <c r="J1736" i="6"/>
  <c r="I1735" i="6"/>
  <c r="J1735" i="6"/>
  <c r="I1734" i="6"/>
  <c r="J1734" i="6"/>
  <c r="I1733" i="6"/>
  <c r="J1733" i="6"/>
  <c r="I1732" i="6"/>
  <c r="J1732" i="6"/>
  <c r="I1731" i="6"/>
  <c r="J1731" i="6"/>
  <c r="I1730" i="6"/>
  <c r="J1730" i="6"/>
  <c r="I1729" i="6"/>
  <c r="J1729" i="6"/>
  <c r="I1728" i="6"/>
  <c r="J1728" i="6"/>
  <c r="I1727" i="6"/>
  <c r="J1727" i="6"/>
  <c r="I1726" i="6"/>
  <c r="J1726" i="6"/>
  <c r="I1725" i="6"/>
  <c r="J1725" i="6"/>
  <c r="I1724" i="6"/>
  <c r="J1724" i="6"/>
  <c r="I1723" i="6"/>
  <c r="J1723" i="6"/>
  <c r="I1722" i="6"/>
  <c r="J1722" i="6"/>
  <c r="I1721" i="6"/>
  <c r="J1721" i="6"/>
  <c r="I1720" i="6"/>
  <c r="J1720" i="6"/>
  <c r="I1719" i="6"/>
  <c r="J1719" i="6"/>
  <c r="I1718" i="6"/>
  <c r="J1718" i="6"/>
  <c r="I1717" i="6"/>
  <c r="J1717" i="6"/>
  <c r="I1716" i="6"/>
  <c r="J1716" i="6"/>
  <c r="I1715" i="6"/>
  <c r="J1715" i="6"/>
  <c r="I1714" i="6"/>
  <c r="J1714" i="6"/>
  <c r="I1713" i="6"/>
  <c r="J1713" i="6"/>
  <c r="I1712" i="6"/>
  <c r="J1712" i="6"/>
  <c r="I1711" i="6"/>
  <c r="J1711" i="6"/>
  <c r="I1710" i="6"/>
  <c r="J1710" i="6"/>
  <c r="I1709" i="6"/>
  <c r="J1709" i="6"/>
  <c r="I1708" i="6"/>
  <c r="J1708" i="6"/>
  <c r="I1707" i="6"/>
  <c r="J1707" i="6"/>
  <c r="I1706" i="6"/>
  <c r="J1706" i="6"/>
  <c r="I1705" i="6"/>
  <c r="J1705" i="6"/>
  <c r="I1704" i="6"/>
  <c r="J1704" i="6"/>
  <c r="I1703" i="6"/>
  <c r="J1703" i="6"/>
  <c r="I1702" i="6"/>
  <c r="J1702" i="6"/>
  <c r="I1701" i="6"/>
  <c r="J1701" i="6"/>
  <c r="I1700" i="6"/>
  <c r="J1700" i="6"/>
  <c r="I1699" i="6"/>
  <c r="J1699" i="6"/>
  <c r="I1698" i="6"/>
  <c r="J1698" i="6"/>
  <c r="I1697" i="6"/>
  <c r="J1697" i="6"/>
  <c r="I1696" i="6"/>
  <c r="J1696" i="6"/>
  <c r="I1695" i="6"/>
  <c r="J1695" i="6"/>
  <c r="I1694" i="6"/>
  <c r="J1694" i="6"/>
  <c r="I1693" i="6"/>
  <c r="J1693" i="6"/>
  <c r="I1692" i="6"/>
  <c r="J1692" i="6"/>
  <c r="I1691" i="6"/>
  <c r="J1691" i="6"/>
  <c r="I1690" i="6"/>
  <c r="J1690" i="6"/>
  <c r="I1689" i="6"/>
  <c r="J1689" i="6"/>
  <c r="I1688" i="6"/>
  <c r="J1688" i="6"/>
  <c r="I1687" i="6"/>
  <c r="J1687" i="6"/>
  <c r="I1686" i="6"/>
  <c r="J1686" i="6"/>
  <c r="I1685" i="6"/>
  <c r="J1685" i="6"/>
  <c r="I1684" i="6"/>
  <c r="J1684" i="6"/>
  <c r="I1683" i="6"/>
  <c r="J1683" i="6"/>
  <c r="I1682" i="6"/>
  <c r="J1682" i="6"/>
  <c r="I1681" i="6"/>
  <c r="J1681" i="6"/>
  <c r="I1680" i="6"/>
  <c r="J1680" i="6"/>
  <c r="I1679" i="6"/>
  <c r="J1679" i="6"/>
  <c r="I1678" i="6"/>
  <c r="J1678" i="6"/>
  <c r="I1677" i="6"/>
  <c r="J1677" i="6"/>
  <c r="I1676" i="6"/>
  <c r="J1676" i="6"/>
  <c r="I1675" i="6"/>
  <c r="J1675" i="6"/>
  <c r="I1674" i="6"/>
  <c r="J1674" i="6"/>
  <c r="I1673" i="6"/>
  <c r="J1673" i="6"/>
  <c r="I1672" i="6"/>
  <c r="J1672" i="6"/>
  <c r="I1671" i="6"/>
  <c r="J1671" i="6"/>
  <c r="I1670" i="6"/>
  <c r="J1670" i="6"/>
  <c r="I1669" i="6"/>
  <c r="J1669" i="6"/>
  <c r="I1668" i="6"/>
  <c r="J1668" i="6"/>
  <c r="I1667" i="6"/>
  <c r="J1667" i="6"/>
  <c r="I1666" i="6"/>
  <c r="J1666" i="6"/>
  <c r="I1665" i="6"/>
  <c r="J1665" i="6"/>
  <c r="I1664" i="6"/>
  <c r="J1664" i="6"/>
  <c r="I1663" i="6"/>
  <c r="J1663" i="6"/>
  <c r="I1662" i="6"/>
  <c r="J1662" i="6"/>
  <c r="I1661" i="6"/>
  <c r="J1661" i="6"/>
  <c r="I1660" i="6"/>
  <c r="J1660" i="6"/>
  <c r="I1659" i="6"/>
  <c r="J1659" i="6"/>
  <c r="I1658" i="6"/>
  <c r="J1658" i="6"/>
  <c r="I1657" i="6"/>
  <c r="J1657" i="6"/>
  <c r="I1656" i="6"/>
  <c r="J1656" i="6"/>
  <c r="I1655" i="6"/>
  <c r="J1655" i="6"/>
  <c r="I1654" i="6"/>
  <c r="J1654" i="6"/>
  <c r="I1653" i="6"/>
  <c r="J1653" i="6"/>
  <c r="I1652" i="6"/>
  <c r="J1652" i="6"/>
  <c r="I1651" i="6"/>
  <c r="J1651" i="6"/>
  <c r="I1650" i="6"/>
  <c r="J1650" i="6"/>
  <c r="I1649" i="6"/>
  <c r="J1649" i="6"/>
  <c r="I1648" i="6"/>
  <c r="J1648" i="6"/>
  <c r="I1647" i="6"/>
  <c r="J1647" i="6"/>
  <c r="I1646" i="6"/>
  <c r="J1646" i="6"/>
  <c r="I1645" i="6"/>
  <c r="J1645" i="6"/>
  <c r="I1644" i="6"/>
  <c r="J1644" i="6"/>
  <c r="I1643" i="6"/>
  <c r="J1643" i="6"/>
  <c r="I1642" i="6"/>
  <c r="J1642" i="6"/>
  <c r="I1641" i="6"/>
  <c r="J1641" i="6"/>
  <c r="I1640" i="6"/>
  <c r="J1640" i="6"/>
  <c r="I1639" i="6"/>
  <c r="J1639" i="6"/>
  <c r="I1638" i="6"/>
  <c r="J1638" i="6"/>
  <c r="I1637" i="6"/>
  <c r="J1637" i="6"/>
  <c r="I1636" i="6"/>
  <c r="J1636" i="6"/>
  <c r="I1635" i="6"/>
  <c r="J1635" i="6"/>
  <c r="I1634" i="6"/>
  <c r="J1634" i="6"/>
  <c r="I1633" i="6"/>
  <c r="J1633" i="6"/>
  <c r="I1632" i="6"/>
  <c r="J1632" i="6"/>
  <c r="I1631" i="6"/>
  <c r="J1631" i="6"/>
  <c r="I1630" i="6"/>
  <c r="J1630" i="6"/>
  <c r="I1629" i="6"/>
  <c r="J1629" i="6"/>
  <c r="I1628" i="6"/>
  <c r="J1628" i="6"/>
  <c r="I1627" i="6"/>
  <c r="J1627" i="6"/>
  <c r="I1626" i="6"/>
  <c r="J1626" i="6"/>
  <c r="I1625" i="6"/>
  <c r="J1625" i="6"/>
  <c r="I1624" i="6"/>
  <c r="J1624" i="6"/>
  <c r="I1623" i="6"/>
  <c r="J1623" i="6"/>
  <c r="I1622" i="6"/>
  <c r="J1622" i="6"/>
  <c r="I1621" i="6"/>
  <c r="J1621" i="6"/>
  <c r="I1620" i="6"/>
  <c r="J1620" i="6"/>
  <c r="I1619" i="6"/>
  <c r="J1619" i="6"/>
  <c r="I1618" i="6"/>
  <c r="J1618" i="6"/>
  <c r="I1617" i="6"/>
  <c r="J1617" i="6"/>
  <c r="I1616" i="6"/>
  <c r="J1616" i="6"/>
  <c r="I1615" i="6"/>
  <c r="J1615" i="6"/>
  <c r="I1614" i="6"/>
  <c r="J1614" i="6"/>
  <c r="I1613" i="6"/>
  <c r="J1613" i="6"/>
  <c r="I1612" i="6"/>
  <c r="J1612" i="6"/>
  <c r="I1611" i="6"/>
  <c r="J1611" i="6"/>
  <c r="I1610" i="6"/>
  <c r="J1610" i="6"/>
  <c r="I1609" i="6"/>
  <c r="J1609" i="6"/>
  <c r="I1608" i="6"/>
  <c r="J1608" i="6"/>
  <c r="I1607" i="6"/>
  <c r="J1607" i="6"/>
  <c r="I1606" i="6"/>
  <c r="J1606" i="6"/>
  <c r="I1605" i="6"/>
  <c r="J1605" i="6"/>
  <c r="I1604" i="6"/>
  <c r="J1604" i="6"/>
  <c r="I1603" i="6"/>
  <c r="J1603" i="6"/>
  <c r="I1602" i="6"/>
  <c r="J1602" i="6"/>
  <c r="I1601" i="6"/>
  <c r="J1601" i="6"/>
  <c r="I1600" i="6"/>
  <c r="J1600" i="6"/>
  <c r="I1478" i="6"/>
  <c r="I1479" i="6"/>
  <c r="I1599" i="6"/>
  <c r="J1599" i="6"/>
  <c r="I1598" i="6"/>
  <c r="J1598" i="6"/>
  <c r="I1597" i="6"/>
  <c r="J1597" i="6"/>
  <c r="I1596" i="6"/>
  <c r="J1596" i="6"/>
  <c r="I1595" i="6"/>
  <c r="J1595" i="6"/>
  <c r="I1594" i="6"/>
  <c r="J1594" i="6"/>
  <c r="I1593" i="6"/>
  <c r="J1593" i="6"/>
  <c r="I1592" i="6"/>
  <c r="J1592" i="6"/>
  <c r="I1591" i="6"/>
  <c r="J1591" i="6"/>
  <c r="I1590" i="6"/>
  <c r="J1590" i="6"/>
  <c r="I1589" i="6"/>
  <c r="J1589" i="6"/>
  <c r="I1588" i="6"/>
  <c r="J1588" i="6"/>
  <c r="I1587" i="6"/>
  <c r="J1587" i="6"/>
  <c r="I1586" i="6"/>
  <c r="J1586" i="6"/>
  <c r="I1585" i="6"/>
  <c r="J1585" i="6"/>
  <c r="I1584" i="6"/>
  <c r="J1584" i="6"/>
  <c r="I1583" i="6"/>
  <c r="J1583" i="6"/>
  <c r="I1582" i="6"/>
  <c r="J1582" i="6"/>
  <c r="I1581" i="6"/>
  <c r="J1581" i="6"/>
  <c r="I1580" i="6"/>
  <c r="J1580" i="6"/>
  <c r="I1579" i="6"/>
  <c r="J1579" i="6"/>
  <c r="I1578" i="6"/>
  <c r="J1578" i="6"/>
  <c r="I1577" i="6"/>
  <c r="J1577" i="6"/>
  <c r="I1576" i="6"/>
  <c r="J1576" i="6"/>
  <c r="I1575" i="6"/>
  <c r="J1575" i="6"/>
  <c r="I1574" i="6"/>
  <c r="J1574" i="6"/>
  <c r="I1573" i="6"/>
  <c r="J1573" i="6"/>
  <c r="I1572" i="6"/>
  <c r="J1572" i="6"/>
  <c r="I1571" i="6"/>
  <c r="J1571" i="6"/>
  <c r="I1570" i="6"/>
  <c r="J1570" i="6"/>
  <c r="I1569" i="6"/>
  <c r="J1569" i="6"/>
  <c r="I1568" i="6"/>
  <c r="J1568" i="6"/>
  <c r="I1567" i="6"/>
  <c r="J1567" i="6"/>
  <c r="I1566" i="6"/>
  <c r="J1566" i="6"/>
  <c r="I1565" i="6"/>
  <c r="J1565" i="6"/>
  <c r="I1564" i="6"/>
  <c r="J1564" i="6"/>
  <c r="I1563" i="6"/>
  <c r="J1563" i="6"/>
  <c r="I1562" i="6"/>
  <c r="J1562" i="6"/>
  <c r="I1561" i="6"/>
  <c r="J1561" i="6"/>
  <c r="I1560" i="6"/>
  <c r="J1560" i="6"/>
  <c r="I1559" i="6"/>
  <c r="J1559" i="6"/>
  <c r="I1558" i="6"/>
  <c r="J1558" i="6"/>
  <c r="I1557" i="6"/>
  <c r="J1557" i="6"/>
  <c r="I1556" i="6"/>
  <c r="J1556" i="6"/>
  <c r="I1555" i="6"/>
  <c r="J1555" i="6"/>
  <c r="I1554" i="6"/>
  <c r="J1554" i="6"/>
  <c r="I1553" i="6"/>
  <c r="J1553" i="6"/>
  <c r="I1552" i="6"/>
  <c r="J1552" i="6"/>
  <c r="I1551" i="6"/>
  <c r="J1551" i="6"/>
  <c r="I1550" i="6"/>
  <c r="J1550" i="6"/>
  <c r="I1549" i="6"/>
  <c r="J1549" i="6"/>
  <c r="I1548" i="6"/>
  <c r="J1548" i="6"/>
  <c r="I1547" i="6"/>
  <c r="J1547" i="6"/>
  <c r="I1546" i="6"/>
  <c r="J1546" i="6"/>
  <c r="I1545" i="6"/>
  <c r="J1545" i="6"/>
  <c r="I1544" i="6"/>
  <c r="J1544" i="6"/>
  <c r="I1543" i="6"/>
  <c r="J1543" i="6"/>
  <c r="I1542" i="6"/>
  <c r="J1542" i="6"/>
  <c r="I1541" i="6"/>
  <c r="J1541" i="6"/>
  <c r="I1540" i="6"/>
  <c r="J1540" i="6"/>
  <c r="I1539" i="6"/>
  <c r="J1539" i="6"/>
  <c r="I1538" i="6"/>
  <c r="J1538" i="6"/>
  <c r="I1537" i="6"/>
  <c r="J1537" i="6"/>
  <c r="I1536" i="6"/>
  <c r="J1536" i="6"/>
  <c r="I1535" i="6"/>
  <c r="J1535" i="6"/>
  <c r="I1534" i="6"/>
  <c r="J1534" i="6"/>
  <c r="I1533" i="6"/>
  <c r="J1533" i="6"/>
  <c r="I1532" i="6"/>
  <c r="J1532" i="6"/>
  <c r="I1531" i="6"/>
  <c r="J1531" i="6"/>
  <c r="I1530" i="6"/>
  <c r="J1530" i="6"/>
  <c r="I1529" i="6"/>
  <c r="J1529" i="6"/>
  <c r="I1528" i="6"/>
  <c r="J1528" i="6"/>
  <c r="I1527" i="6"/>
  <c r="J1527" i="6"/>
  <c r="I1526" i="6"/>
  <c r="J1526" i="6"/>
  <c r="I1525" i="6"/>
  <c r="J1525" i="6"/>
  <c r="I1524" i="6"/>
  <c r="J1524" i="6"/>
  <c r="I1523" i="6"/>
  <c r="J1523" i="6"/>
  <c r="I1522" i="6"/>
  <c r="J1522" i="6"/>
  <c r="I1521" i="6"/>
  <c r="J1521" i="6"/>
  <c r="I1520" i="6"/>
  <c r="J1520" i="6"/>
  <c r="I1519" i="6"/>
  <c r="J1519" i="6"/>
  <c r="I1518" i="6"/>
  <c r="J1518" i="6"/>
  <c r="I1517" i="6"/>
  <c r="J1517" i="6"/>
  <c r="I1516" i="6"/>
  <c r="J1516" i="6"/>
  <c r="I1515" i="6"/>
  <c r="J1515" i="6"/>
  <c r="I1514" i="6"/>
  <c r="J1514" i="6"/>
  <c r="I1513" i="6"/>
  <c r="J1513" i="6"/>
  <c r="I1512" i="6"/>
  <c r="J1512" i="6"/>
  <c r="I1511" i="6"/>
  <c r="J1511" i="6"/>
  <c r="I1510" i="6"/>
  <c r="J1510" i="6"/>
  <c r="I1509" i="6"/>
  <c r="J1509" i="6"/>
  <c r="I1508" i="6"/>
  <c r="J1508" i="6"/>
  <c r="I1507" i="6"/>
  <c r="J1507" i="6"/>
  <c r="I1506" i="6"/>
  <c r="J1506" i="6"/>
  <c r="I1505" i="6"/>
  <c r="J1505" i="6"/>
  <c r="I1504" i="6"/>
  <c r="J1504" i="6"/>
  <c r="I1503" i="6"/>
  <c r="J1503" i="6"/>
  <c r="I1502" i="6"/>
  <c r="J1502" i="6"/>
  <c r="I1501" i="6"/>
  <c r="J1501" i="6"/>
  <c r="I1500" i="6"/>
  <c r="J1500" i="6"/>
  <c r="I1499" i="6"/>
  <c r="J1499" i="6"/>
  <c r="I1498" i="6"/>
  <c r="J1498" i="6"/>
  <c r="I1497" i="6"/>
  <c r="J1497" i="6"/>
  <c r="I1496" i="6"/>
  <c r="J1496" i="6"/>
  <c r="I1495" i="6"/>
  <c r="J1495" i="6"/>
  <c r="I1494" i="6"/>
  <c r="J1494" i="6"/>
  <c r="I1493" i="6"/>
  <c r="J1493" i="6"/>
  <c r="I1492" i="6"/>
  <c r="J1492" i="6"/>
  <c r="I1491" i="6"/>
  <c r="J1491" i="6"/>
  <c r="I1490" i="6"/>
  <c r="J1490" i="6"/>
  <c r="I1489" i="6"/>
  <c r="J1489" i="6"/>
  <c r="I1488" i="6"/>
  <c r="J1488" i="6"/>
  <c r="I1487" i="6"/>
  <c r="J1487" i="6"/>
  <c r="I1486" i="6"/>
  <c r="J1486" i="6"/>
  <c r="I1485" i="6"/>
  <c r="J1485" i="6"/>
  <c r="I1484" i="6"/>
  <c r="J1484" i="6"/>
  <c r="I1483" i="6"/>
  <c r="J1483" i="6"/>
  <c r="I1482" i="6"/>
  <c r="J1482" i="6"/>
  <c r="I1481" i="6"/>
  <c r="J1481" i="6"/>
  <c r="I1480" i="6"/>
  <c r="J1480" i="6"/>
  <c r="J1479" i="6"/>
  <c r="J1478" i="6"/>
  <c r="I1477" i="6"/>
  <c r="J1477" i="6"/>
  <c r="I1476" i="6"/>
  <c r="J1476" i="6"/>
  <c r="I1475" i="6"/>
  <c r="J1475" i="6"/>
  <c r="I1474" i="6"/>
  <c r="J1474" i="6"/>
  <c r="I1473" i="6"/>
  <c r="J1473" i="6"/>
  <c r="I1472" i="6"/>
  <c r="J1472" i="6"/>
  <c r="I1471" i="6"/>
  <c r="J1471" i="6"/>
  <c r="I1470" i="6"/>
  <c r="J1470" i="6"/>
  <c r="I1469" i="6"/>
  <c r="J1469" i="6"/>
  <c r="I1468" i="6"/>
  <c r="J1468" i="6"/>
  <c r="I1467" i="6"/>
  <c r="J1467" i="6"/>
  <c r="I1466" i="6"/>
  <c r="J1466" i="6"/>
  <c r="I1465" i="6"/>
  <c r="J1465" i="6"/>
  <c r="I1464" i="6"/>
  <c r="J1464" i="6"/>
  <c r="I1463" i="6"/>
  <c r="J1463" i="6"/>
  <c r="I1462" i="6"/>
  <c r="J1462" i="6"/>
  <c r="I1461" i="6"/>
  <c r="J1461" i="6"/>
  <c r="I1460" i="6"/>
  <c r="J1460" i="6"/>
  <c r="I1459" i="6"/>
  <c r="J1459" i="6"/>
  <c r="I1458" i="6"/>
  <c r="J1458" i="6"/>
  <c r="I1457" i="6"/>
  <c r="J1457" i="6"/>
  <c r="I1456" i="6"/>
  <c r="J1456" i="6"/>
  <c r="I1455" i="6"/>
  <c r="J1455" i="6"/>
  <c r="I1454" i="6"/>
  <c r="J1454" i="6"/>
  <c r="I1453" i="6"/>
  <c r="J1453" i="6"/>
  <c r="I1452" i="6"/>
  <c r="J1452" i="6"/>
  <c r="I1451" i="6"/>
  <c r="J1451" i="6"/>
  <c r="I1450" i="6"/>
  <c r="J1450" i="6"/>
  <c r="I1449" i="6"/>
  <c r="J1449" i="6"/>
  <c r="I1448" i="6"/>
  <c r="J1448" i="6"/>
  <c r="I1447" i="6"/>
  <c r="J1447" i="6"/>
  <c r="I1446" i="6"/>
  <c r="J1446" i="6"/>
  <c r="I1445" i="6"/>
  <c r="J1445" i="6"/>
  <c r="I1444" i="6"/>
  <c r="J1444" i="6"/>
  <c r="I1443" i="6"/>
  <c r="J1443" i="6"/>
  <c r="I1442" i="6"/>
  <c r="J1442" i="6"/>
  <c r="I1441" i="6"/>
  <c r="J1441" i="6"/>
  <c r="I1440" i="6"/>
  <c r="J1440" i="6"/>
  <c r="I1439" i="6"/>
  <c r="J1439" i="6"/>
  <c r="I1438" i="6"/>
  <c r="J1438" i="6"/>
  <c r="I1437" i="6"/>
  <c r="J1437" i="6"/>
  <c r="I1436" i="6"/>
  <c r="J1436" i="6"/>
  <c r="I1435" i="6"/>
  <c r="J1435" i="6"/>
  <c r="I1434" i="6"/>
  <c r="J1434" i="6"/>
  <c r="I1358" i="6"/>
  <c r="I1359" i="6"/>
  <c r="I1360" i="6"/>
  <c r="I1433" i="6"/>
  <c r="J1433" i="6"/>
  <c r="I1432" i="6"/>
  <c r="J1432" i="6"/>
  <c r="I1431" i="6"/>
  <c r="J1431" i="6"/>
  <c r="I1430" i="6"/>
  <c r="J1430" i="6"/>
  <c r="I1429" i="6"/>
  <c r="J1429" i="6"/>
  <c r="I1428" i="6"/>
  <c r="J1428" i="6"/>
  <c r="I1427" i="6"/>
  <c r="J1427" i="6"/>
  <c r="I1426" i="6"/>
  <c r="J1426" i="6"/>
  <c r="I1425" i="6"/>
  <c r="J1425" i="6"/>
  <c r="I1424" i="6"/>
  <c r="J1424" i="6"/>
  <c r="I1423" i="6"/>
  <c r="J1423" i="6"/>
  <c r="I1422" i="6"/>
  <c r="J1422" i="6"/>
  <c r="I1421" i="6"/>
  <c r="J1421" i="6"/>
  <c r="I1420" i="6"/>
  <c r="J1420" i="6"/>
  <c r="I1419" i="6"/>
  <c r="J1419" i="6"/>
  <c r="I1418" i="6"/>
  <c r="J1418" i="6"/>
  <c r="I1417" i="6"/>
  <c r="J1417" i="6"/>
  <c r="I1416" i="6"/>
  <c r="J1416" i="6"/>
  <c r="I1415" i="6"/>
  <c r="J1415" i="6"/>
  <c r="I1414" i="6"/>
  <c r="J1414" i="6"/>
  <c r="I1413" i="6"/>
  <c r="J1413" i="6"/>
  <c r="I1412" i="6"/>
  <c r="J1412" i="6"/>
  <c r="I1411" i="6"/>
  <c r="J1411" i="6"/>
  <c r="I1410" i="6"/>
  <c r="J1410" i="6"/>
  <c r="I1409" i="6"/>
  <c r="J1409" i="6"/>
  <c r="I1408" i="6"/>
  <c r="J1408" i="6"/>
  <c r="I1407" i="6"/>
  <c r="J1407" i="6"/>
  <c r="I1406" i="6"/>
  <c r="J1406" i="6"/>
  <c r="I1405" i="6"/>
  <c r="J1405" i="6"/>
  <c r="I1404" i="6"/>
  <c r="J1404" i="6"/>
  <c r="I1403" i="6"/>
  <c r="J1403" i="6"/>
  <c r="I1402" i="6"/>
  <c r="J1402" i="6"/>
  <c r="I1401" i="6"/>
  <c r="J1401" i="6"/>
  <c r="I1400" i="6"/>
  <c r="J1400" i="6"/>
  <c r="I1399" i="6"/>
  <c r="J1399" i="6"/>
  <c r="I1398" i="6"/>
  <c r="J1398" i="6"/>
  <c r="I1397" i="6"/>
  <c r="J1397" i="6"/>
  <c r="I1396" i="6"/>
  <c r="J1396" i="6"/>
  <c r="I1395" i="6"/>
  <c r="J1395" i="6"/>
  <c r="I1394" i="6"/>
  <c r="J1394" i="6"/>
  <c r="I1393" i="6"/>
  <c r="J1393" i="6"/>
  <c r="I1392" i="6"/>
  <c r="J1392" i="6"/>
  <c r="I1391" i="6"/>
  <c r="J1391" i="6"/>
  <c r="I1390" i="6"/>
  <c r="J1390" i="6"/>
  <c r="I1389" i="6"/>
  <c r="J1389" i="6"/>
  <c r="I1388" i="6"/>
  <c r="J1388" i="6"/>
  <c r="I1387" i="6"/>
  <c r="J1387" i="6"/>
  <c r="I1386" i="6"/>
  <c r="J1386" i="6"/>
  <c r="I1385" i="6"/>
  <c r="J1385" i="6"/>
  <c r="I1384" i="6"/>
  <c r="J1384" i="6"/>
  <c r="I1383" i="6"/>
  <c r="J1383" i="6"/>
  <c r="I1382" i="6"/>
  <c r="J1382" i="6"/>
  <c r="I1381" i="6"/>
  <c r="J1381" i="6"/>
  <c r="I1380" i="6"/>
  <c r="J1380" i="6"/>
  <c r="I1379" i="6"/>
  <c r="J1379" i="6"/>
  <c r="I1378" i="6"/>
  <c r="J1378" i="6"/>
  <c r="I1377" i="6"/>
  <c r="J1377" i="6"/>
  <c r="I1376" i="6"/>
  <c r="J1376" i="6"/>
  <c r="I1375" i="6"/>
  <c r="J1375" i="6"/>
  <c r="I1374" i="6"/>
  <c r="J1374" i="6"/>
  <c r="I1373" i="6"/>
  <c r="J1373" i="6"/>
  <c r="I1372" i="6"/>
  <c r="J1372" i="6"/>
  <c r="I1371" i="6"/>
  <c r="J1371" i="6"/>
  <c r="I1370" i="6"/>
  <c r="J1370" i="6"/>
  <c r="I1369" i="6"/>
  <c r="J1369" i="6"/>
  <c r="I1368" i="6"/>
  <c r="J1368" i="6"/>
  <c r="I1367" i="6"/>
  <c r="J1367" i="6"/>
  <c r="I1366" i="6"/>
  <c r="J1366" i="6"/>
  <c r="I1365" i="6"/>
  <c r="J1365" i="6"/>
  <c r="I1364" i="6"/>
  <c r="J1364" i="6"/>
  <c r="I1363" i="6"/>
  <c r="J1363" i="6"/>
  <c r="I1362" i="6"/>
  <c r="J1362" i="6"/>
  <c r="I1361" i="6"/>
  <c r="J1361" i="6"/>
  <c r="J1360" i="6"/>
  <c r="J1359" i="6"/>
  <c r="J1358" i="6"/>
  <c r="I1357" i="6"/>
  <c r="J1357" i="6"/>
  <c r="I1356" i="6"/>
  <c r="J1356" i="6"/>
  <c r="I1355" i="6"/>
  <c r="J1355" i="6"/>
  <c r="I1354" i="6"/>
  <c r="J1354" i="6"/>
  <c r="I1353" i="6"/>
  <c r="J1353" i="6"/>
  <c r="I1352" i="6"/>
  <c r="J1352" i="6"/>
  <c r="I1351" i="6"/>
  <c r="J1351" i="6"/>
  <c r="I1350" i="6"/>
  <c r="J1350" i="6"/>
  <c r="I1349" i="6"/>
  <c r="J1349" i="6"/>
  <c r="I1348" i="6"/>
  <c r="J1348" i="6"/>
  <c r="I1347" i="6"/>
  <c r="J1347" i="6"/>
  <c r="I1346" i="6"/>
  <c r="J1346" i="6"/>
  <c r="I1345" i="6"/>
  <c r="J1345" i="6"/>
  <c r="I1344" i="6"/>
  <c r="J1344" i="6"/>
  <c r="I1343" i="6"/>
  <c r="J1343" i="6"/>
  <c r="I1342" i="6"/>
  <c r="J1342" i="6"/>
  <c r="I1341" i="6"/>
  <c r="J1341" i="6"/>
  <c r="I1340" i="6"/>
  <c r="J1340" i="6"/>
  <c r="I1339" i="6"/>
  <c r="J1339" i="6"/>
  <c r="I1338" i="6"/>
  <c r="J1338" i="6"/>
  <c r="I1337" i="6"/>
  <c r="J1337" i="6"/>
  <c r="I1336" i="6"/>
  <c r="J1336" i="6"/>
  <c r="I1335" i="6"/>
  <c r="J1335" i="6"/>
  <c r="I1334" i="6"/>
  <c r="J1334" i="6"/>
  <c r="I1333" i="6"/>
  <c r="J1333" i="6"/>
  <c r="I1332" i="6"/>
  <c r="J1332" i="6"/>
  <c r="I1331" i="6"/>
  <c r="J1331" i="6"/>
  <c r="I1330" i="6"/>
  <c r="J1330" i="6"/>
  <c r="I1329" i="6"/>
  <c r="J1329" i="6"/>
  <c r="I1328" i="6"/>
  <c r="J1328" i="6"/>
  <c r="I1327" i="6"/>
  <c r="J1327" i="6"/>
  <c r="I1326" i="6"/>
  <c r="J1326" i="6"/>
  <c r="I1325" i="6"/>
  <c r="J1325" i="6"/>
  <c r="I1324" i="6"/>
  <c r="J1324" i="6"/>
  <c r="I1323" i="6"/>
  <c r="J1323" i="6"/>
  <c r="I1322" i="6"/>
  <c r="J1322" i="6"/>
  <c r="I1321" i="6"/>
  <c r="J1321" i="6"/>
  <c r="I1320" i="6"/>
  <c r="J1320" i="6"/>
  <c r="I1319" i="6"/>
  <c r="J1319" i="6"/>
  <c r="I1318" i="6"/>
  <c r="J1318" i="6"/>
  <c r="I1317" i="6"/>
  <c r="J1317" i="6"/>
  <c r="I1316" i="6"/>
  <c r="J1316" i="6"/>
  <c r="I1315" i="6"/>
  <c r="J1315" i="6"/>
  <c r="I1314" i="6"/>
  <c r="J1314" i="6"/>
  <c r="I1313" i="6"/>
  <c r="J1313" i="6"/>
  <c r="I1312" i="6"/>
  <c r="J1312" i="6"/>
  <c r="I1311" i="6"/>
  <c r="J1311" i="6"/>
  <c r="I1310" i="6"/>
  <c r="J1310" i="6"/>
  <c r="I1309" i="6"/>
  <c r="J1309" i="6"/>
  <c r="I1308" i="6"/>
  <c r="J1308" i="6"/>
  <c r="I1307" i="6"/>
  <c r="J1307" i="6"/>
  <c r="I1306" i="6"/>
  <c r="J1306" i="6"/>
  <c r="I1305" i="6"/>
  <c r="J1305" i="6"/>
  <c r="I1304" i="6"/>
  <c r="J1304" i="6"/>
  <c r="I1303" i="6"/>
  <c r="J1303" i="6"/>
  <c r="I1302" i="6"/>
  <c r="J1302" i="6"/>
  <c r="I1301" i="6"/>
  <c r="J1301" i="6"/>
  <c r="I1300" i="6"/>
  <c r="J1300" i="6"/>
  <c r="I1299" i="6"/>
  <c r="J1299" i="6"/>
  <c r="I1298" i="6"/>
  <c r="J1298" i="6"/>
  <c r="I1297" i="6"/>
  <c r="J1297" i="6"/>
  <c r="I1296" i="6"/>
  <c r="J1296" i="6"/>
  <c r="I1295" i="6"/>
  <c r="J1295" i="6"/>
  <c r="I1294" i="6"/>
  <c r="J1294" i="6"/>
  <c r="I1293" i="6"/>
  <c r="J1293" i="6"/>
  <c r="I1292" i="6"/>
  <c r="J1292" i="6"/>
  <c r="I1291" i="6"/>
  <c r="J1291" i="6"/>
  <c r="I1290" i="6"/>
  <c r="J1290" i="6"/>
  <c r="I1289" i="6"/>
  <c r="J1289" i="6"/>
  <c r="I1288" i="6"/>
  <c r="J1288" i="6"/>
  <c r="I1287" i="6"/>
  <c r="J1287" i="6"/>
  <c r="I1286" i="6"/>
  <c r="J1286" i="6"/>
  <c r="I1285" i="6"/>
  <c r="J1285" i="6"/>
  <c r="I1284" i="6"/>
  <c r="J1284" i="6"/>
  <c r="I1283" i="6"/>
  <c r="J1283" i="6"/>
  <c r="I1282" i="6"/>
  <c r="J1282" i="6"/>
  <c r="I1281" i="6"/>
  <c r="J1281" i="6"/>
  <c r="I1280" i="6"/>
  <c r="J1280" i="6"/>
  <c r="I1279" i="6"/>
  <c r="J1279" i="6"/>
  <c r="I1278" i="6"/>
  <c r="J1278" i="6"/>
  <c r="I1277" i="6"/>
  <c r="J1277" i="6"/>
  <c r="I1276" i="6"/>
  <c r="J1276" i="6"/>
  <c r="I1275" i="6"/>
  <c r="J1275" i="6"/>
  <c r="I1274" i="6"/>
  <c r="J1274" i="6"/>
  <c r="I1273" i="6"/>
  <c r="J1273" i="6"/>
  <c r="I1272" i="6"/>
  <c r="J1272" i="6"/>
  <c r="I1271" i="6"/>
  <c r="J1271" i="6"/>
  <c r="I1270" i="6"/>
  <c r="J1270" i="6"/>
  <c r="I1269" i="6"/>
  <c r="J1269" i="6"/>
  <c r="I1268" i="6"/>
  <c r="J1268" i="6"/>
  <c r="I1267" i="6"/>
  <c r="J1267" i="6"/>
  <c r="I1266" i="6"/>
  <c r="J1266" i="6"/>
  <c r="I1265" i="6"/>
  <c r="J1265" i="6"/>
  <c r="I1264" i="6"/>
  <c r="J1264" i="6"/>
  <c r="I1263" i="6"/>
  <c r="J1263" i="6"/>
  <c r="I1262" i="6"/>
  <c r="J1262" i="6"/>
  <c r="I1261" i="6"/>
  <c r="J1261" i="6"/>
  <c r="I1260" i="6"/>
  <c r="J1260" i="6"/>
  <c r="I1259" i="6"/>
  <c r="J1259" i="6"/>
  <c r="I1258" i="6"/>
  <c r="J1258" i="6"/>
  <c r="I1257" i="6"/>
  <c r="J1257" i="6"/>
  <c r="I1256" i="6"/>
  <c r="J1256" i="6"/>
  <c r="I1255" i="6"/>
  <c r="J1255" i="6"/>
  <c r="I1254" i="6"/>
  <c r="J1254" i="6"/>
  <c r="I1253" i="6"/>
  <c r="J1253" i="6"/>
  <c r="I1252" i="6"/>
  <c r="J1252" i="6"/>
  <c r="I1251" i="6"/>
  <c r="J1251" i="6"/>
  <c r="I1250" i="6"/>
  <c r="J1250" i="6"/>
  <c r="I1249" i="6"/>
  <c r="J1249" i="6"/>
  <c r="I1248" i="6"/>
  <c r="J1248" i="6"/>
  <c r="I1247" i="6"/>
  <c r="J1247" i="6"/>
  <c r="I1246" i="6"/>
  <c r="J1246" i="6"/>
  <c r="I1245" i="6"/>
  <c r="J1245" i="6"/>
  <c r="I1244" i="6"/>
  <c r="J1244" i="6"/>
  <c r="I1243" i="6"/>
  <c r="J1243" i="6"/>
  <c r="I1242" i="6"/>
  <c r="J1242" i="6"/>
  <c r="I1241" i="6"/>
  <c r="J1241" i="6"/>
  <c r="I1240" i="6"/>
  <c r="J1240" i="6"/>
  <c r="I1239" i="6"/>
  <c r="J1239" i="6"/>
  <c r="I1238" i="6"/>
  <c r="J1238" i="6"/>
  <c r="I1237" i="6"/>
  <c r="J1237" i="6"/>
  <c r="I1236" i="6"/>
  <c r="J1236" i="6"/>
  <c r="I1235" i="6"/>
  <c r="J1235" i="6"/>
  <c r="I1234" i="6"/>
  <c r="J1234" i="6"/>
  <c r="I1233" i="6"/>
  <c r="J1233" i="6"/>
  <c r="I1232" i="6"/>
  <c r="J1232" i="6"/>
  <c r="I1231" i="6"/>
  <c r="J1231" i="6"/>
  <c r="I1230" i="6"/>
  <c r="J1230" i="6"/>
  <c r="I1229" i="6"/>
  <c r="J1229" i="6"/>
  <c r="I1228" i="6"/>
  <c r="J1228" i="6"/>
  <c r="I1227" i="6"/>
  <c r="J1227" i="6"/>
  <c r="I1226" i="6"/>
  <c r="J1226" i="6"/>
  <c r="I1225" i="6"/>
  <c r="J1225" i="6"/>
  <c r="I1224" i="6"/>
  <c r="J1224" i="6"/>
  <c r="I1223" i="6"/>
  <c r="J1223" i="6"/>
  <c r="I1222" i="6"/>
  <c r="J1222" i="6"/>
  <c r="I1221" i="6"/>
  <c r="J1221" i="6"/>
  <c r="I1220" i="6"/>
  <c r="J1220" i="6"/>
  <c r="I1219" i="6"/>
  <c r="J1219" i="6"/>
  <c r="I1218" i="6"/>
  <c r="J1218" i="6"/>
  <c r="I1217" i="6"/>
  <c r="J1217" i="6"/>
  <c r="I1216" i="6"/>
  <c r="J1216" i="6"/>
  <c r="I1215" i="6"/>
  <c r="J1215" i="6"/>
  <c r="I1214" i="6"/>
  <c r="J1214" i="6"/>
  <c r="I1213" i="6"/>
  <c r="J1213" i="6"/>
  <c r="I1212" i="6"/>
  <c r="J1212" i="6"/>
  <c r="I1211" i="6"/>
  <c r="J1211" i="6"/>
  <c r="I1210" i="6"/>
  <c r="J1210" i="6"/>
  <c r="I1209" i="6"/>
  <c r="J1209" i="6"/>
  <c r="I1208" i="6"/>
  <c r="J1208" i="6"/>
  <c r="I1207" i="6"/>
  <c r="J1207" i="6"/>
  <c r="I1206" i="6"/>
  <c r="J1206" i="6"/>
  <c r="I1205" i="6"/>
  <c r="J1205" i="6"/>
  <c r="I1204" i="6"/>
  <c r="J1204" i="6"/>
  <c r="I1203" i="6"/>
  <c r="J1203" i="6"/>
  <c r="I1202" i="6"/>
  <c r="J1202" i="6"/>
  <c r="I1201" i="6"/>
  <c r="J1201" i="6"/>
  <c r="I1200" i="6"/>
  <c r="J1200" i="6"/>
  <c r="I1199" i="6"/>
  <c r="J1199" i="6"/>
  <c r="I1198" i="6"/>
  <c r="J1198" i="6"/>
  <c r="I1197" i="6"/>
  <c r="J1197" i="6"/>
  <c r="I1196" i="6"/>
  <c r="J1196" i="6"/>
  <c r="I1195" i="6"/>
  <c r="J1195" i="6"/>
  <c r="I1194" i="6"/>
  <c r="J1194" i="6"/>
  <c r="I1193" i="6"/>
  <c r="J1193" i="6"/>
  <c r="I1192" i="6"/>
  <c r="J1192" i="6"/>
  <c r="I1191" i="6"/>
  <c r="J1191" i="6"/>
  <c r="I1190" i="6"/>
  <c r="J1190" i="6"/>
  <c r="I1189" i="6"/>
  <c r="J1189" i="6"/>
  <c r="I1188" i="6"/>
  <c r="J1188" i="6"/>
  <c r="I1187" i="6"/>
  <c r="J1187" i="6"/>
  <c r="I1186" i="6"/>
  <c r="J1186" i="6"/>
  <c r="I1185" i="6"/>
  <c r="J1185" i="6"/>
  <c r="I1184" i="6"/>
  <c r="J1184" i="6"/>
  <c r="I1183" i="6"/>
  <c r="J1183" i="6"/>
  <c r="I1182" i="6"/>
  <c r="J1182" i="6"/>
  <c r="I1181" i="6"/>
  <c r="J1181" i="6"/>
  <c r="I1180" i="6"/>
  <c r="J1180" i="6"/>
  <c r="I1179" i="6"/>
  <c r="J1179" i="6"/>
  <c r="I1178" i="6"/>
  <c r="J1178" i="6"/>
  <c r="I1177" i="6"/>
  <c r="J1177" i="6"/>
  <c r="I1176" i="6"/>
  <c r="J1176" i="6"/>
  <c r="I1175" i="6"/>
  <c r="J1175" i="6"/>
  <c r="I1174" i="6"/>
  <c r="J1174" i="6"/>
  <c r="I1173" i="6"/>
  <c r="J1173" i="6"/>
  <c r="I1172" i="6"/>
  <c r="J1172" i="6"/>
  <c r="I1171" i="6"/>
  <c r="J1171" i="6"/>
  <c r="I1170" i="6"/>
  <c r="J1170" i="6"/>
  <c r="I1169" i="6"/>
  <c r="J1169" i="6"/>
  <c r="I1168" i="6"/>
  <c r="J1168" i="6"/>
  <c r="I1167" i="6"/>
  <c r="J1167" i="6"/>
  <c r="I1166" i="6"/>
  <c r="J1166" i="6"/>
  <c r="I1165" i="6"/>
  <c r="J1165" i="6"/>
  <c r="I1164" i="6"/>
  <c r="J1164" i="6"/>
  <c r="I1163" i="6"/>
  <c r="J1163" i="6"/>
  <c r="I1162" i="6"/>
  <c r="J1162" i="6"/>
  <c r="I1161" i="6"/>
  <c r="J1161" i="6"/>
  <c r="I1160" i="6"/>
  <c r="J1160" i="6"/>
  <c r="I1159" i="6"/>
  <c r="J1159" i="6"/>
  <c r="I1158" i="6"/>
  <c r="J1158" i="6"/>
  <c r="I1157" i="6"/>
  <c r="J1157" i="6"/>
  <c r="I1156" i="6"/>
  <c r="J1156" i="6"/>
  <c r="I1155" i="6"/>
  <c r="J1155" i="6"/>
  <c r="I1154" i="6"/>
  <c r="J1154" i="6"/>
  <c r="I1153" i="6"/>
  <c r="J1153" i="6"/>
  <c r="I1152" i="6"/>
  <c r="J1152" i="6"/>
  <c r="I1151" i="6"/>
  <c r="J1151" i="6"/>
  <c r="I1150" i="6"/>
  <c r="J1150" i="6"/>
  <c r="I1149" i="6"/>
  <c r="J1149" i="6"/>
  <c r="I1148" i="6"/>
  <c r="J1148" i="6"/>
  <c r="I1147" i="6"/>
  <c r="J1147" i="6"/>
  <c r="I1146" i="6"/>
  <c r="J1146" i="6"/>
  <c r="I1145" i="6"/>
  <c r="J1145" i="6"/>
  <c r="I1144" i="6"/>
  <c r="J1144" i="6"/>
  <c r="I1143" i="6"/>
  <c r="J1143" i="6"/>
  <c r="I1142" i="6"/>
  <c r="J1142" i="6"/>
  <c r="I1141" i="6"/>
  <c r="J1141" i="6"/>
  <c r="I1140" i="6"/>
  <c r="J1140" i="6"/>
  <c r="I1139" i="6"/>
  <c r="J1139" i="6"/>
  <c r="I1138" i="6"/>
  <c r="J1138" i="6"/>
  <c r="I1137" i="6"/>
  <c r="J1137" i="6"/>
  <c r="I1136" i="6"/>
  <c r="J1136" i="6"/>
  <c r="I1135" i="6"/>
  <c r="J1135" i="6"/>
  <c r="I1134" i="6"/>
  <c r="J1134" i="6"/>
  <c r="I1133" i="6"/>
  <c r="J1133" i="6"/>
  <c r="I1132" i="6"/>
  <c r="J1132" i="6"/>
  <c r="I1131" i="6"/>
  <c r="J1131" i="6"/>
  <c r="I1130" i="6"/>
  <c r="J1130" i="6"/>
  <c r="I1129" i="6"/>
  <c r="J1129" i="6"/>
  <c r="I1128" i="6"/>
  <c r="J1128" i="6"/>
  <c r="I1127" i="6"/>
  <c r="J1127" i="6"/>
  <c r="I1126" i="6"/>
  <c r="J1126" i="6"/>
  <c r="I1125" i="6"/>
  <c r="J1125" i="6"/>
  <c r="I1124" i="6"/>
  <c r="J1124" i="6"/>
  <c r="I1123" i="6"/>
  <c r="J1123" i="6"/>
  <c r="I1122" i="6"/>
  <c r="J1122" i="6"/>
  <c r="I1121" i="6"/>
  <c r="J1121" i="6"/>
  <c r="I1120" i="6"/>
  <c r="J1120" i="6"/>
  <c r="I1119" i="6"/>
  <c r="J1119" i="6"/>
  <c r="I1118" i="6"/>
  <c r="J1118" i="6"/>
  <c r="I1117" i="6"/>
  <c r="J1117" i="6"/>
  <c r="I1116" i="6"/>
  <c r="J1116" i="6"/>
  <c r="I1115" i="6"/>
  <c r="J1115" i="6"/>
  <c r="I1114" i="6"/>
  <c r="J1114" i="6"/>
  <c r="I1113" i="6"/>
  <c r="J1113" i="6"/>
  <c r="I1112" i="6"/>
  <c r="J1112" i="6"/>
  <c r="I1111" i="6"/>
  <c r="J1111" i="6"/>
  <c r="I1110" i="6"/>
  <c r="J1110" i="6"/>
  <c r="I1109" i="6"/>
  <c r="J1109" i="6"/>
  <c r="I1108" i="6"/>
  <c r="J1108" i="6"/>
  <c r="I1107" i="6"/>
  <c r="J1107" i="6"/>
  <c r="I1106" i="6"/>
  <c r="J1106" i="6"/>
  <c r="I1105" i="6"/>
  <c r="J1105" i="6"/>
  <c r="I1104" i="6"/>
  <c r="J1104" i="6"/>
  <c r="I1103" i="6"/>
  <c r="J1103" i="6"/>
  <c r="I1102" i="6"/>
  <c r="J1102" i="6"/>
  <c r="I1101" i="6"/>
  <c r="J1101" i="6"/>
  <c r="I1100" i="6"/>
  <c r="J1100" i="6"/>
  <c r="I1099" i="6"/>
  <c r="J1099" i="6"/>
  <c r="I1098" i="6"/>
  <c r="J1098" i="6"/>
  <c r="I1097" i="6"/>
  <c r="J1097" i="6"/>
  <c r="I1096" i="6"/>
  <c r="J1096" i="6"/>
  <c r="I1095" i="6"/>
  <c r="J1095" i="6"/>
  <c r="I1094" i="6"/>
  <c r="J1094" i="6"/>
  <c r="I1093" i="6"/>
  <c r="J1093" i="6"/>
  <c r="I1092" i="6"/>
  <c r="J1092" i="6"/>
  <c r="I1091" i="6"/>
  <c r="J1091" i="6"/>
  <c r="I1090" i="6"/>
  <c r="J1090" i="6"/>
  <c r="I1089" i="6"/>
  <c r="J1089" i="6"/>
  <c r="I1088" i="6"/>
  <c r="J1088" i="6"/>
  <c r="I1087" i="6"/>
  <c r="J1087" i="6"/>
  <c r="I1086" i="6"/>
  <c r="J1086" i="6"/>
  <c r="I1085" i="6"/>
  <c r="J1085" i="6"/>
  <c r="I1084" i="6"/>
  <c r="J1084" i="6"/>
  <c r="I1083" i="6"/>
  <c r="J1083" i="6"/>
  <c r="I1082" i="6"/>
  <c r="J1082" i="6"/>
  <c r="I1081" i="6"/>
  <c r="J1081" i="6"/>
  <c r="I1080" i="6"/>
  <c r="J1080" i="6"/>
  <c r="I1079" i="6"/>
  <c r="J1079" i="6"/>
  <c r="I1078" i="6"/>
  <c r="J1078" i="6"/>
  <c r="I1077" i="6"/>
  <c r="J1077" i="6"/>
  <c r="I1076" i="6"/>
  <c r="J1076" i="6"/>
  <c r="I1075" i="6"/>
  <c r="J1075" i="6"/>
  <c r="I1074" i="6"/>
  <c r="J1074" i="6"/>
  <c r="I1073" i="6"/>
  <c r="J1073" i="6"/>
  <c r="I1072" i="6"/>
  <c r="J1072" i="6"/>
  <c r="I1071" i="6"/>
  <c r="J1071" i="6"/>
  <c r="I1070" i="6"/>
  <c r="J1070" i="6"/>
  <c r="I1069" i="6"/>
  <c r="J1069" i="6"/>
  <c r="I1068" i="6"/>
  <c r="J1068" i="6"/>
  <c r="I1067" i="6"/>
  <c r="J1067" i="6"/>
  <c r="I1066" i="6"/>
  <c r="J1066" i="6"/>
  <c r="I1065" i="6"/>
  <c r="J1065" i="6"/>
  <c r="I1064" i="6"/>
  <c r="J1064" i="6"/>
  <c r="I1063" i="6"/>
  <c r="J1063" i="6"/>
  <c r="I1062" i="6"/>
  <c r="J1062" i="6"/>
  <c r="I1061" i="6"/>
  <c r="J1061" i="6"/>
  <c r="I1060" i="6"/>
  <c r="J1060" i="6"/>
  <c r="I1059" i="6"/>
  <c r="J1059" i="6"/>
  <c r="I1058" i="6"/>
  <c r="J1058" i="6"/>
  <c r="I1057" i="6"/>
  <c r="J1057" i="6"/>
  <c r="I1056" i="6"/>
  <c r="J1056" i="6"/>
  <c r="I1055" i="6"/>
  <c r="J1055" i="6"/>
  <c r="I1054" i="6"/>
  <c r="J1054" i="6"/>
  <c r="I1053" i="6"/>
  <c r="J1053" i="6"/>
  <c r="I1052" i="6"/>
  <c r="J1052" i="6"/>
  <c r="I1051" i="6"/>
  <c r="J1051" i="6"/>
  <c r="I1050" i="6"/>
  <c r="J1050" i="6"/>
  <c r="I1049" i="6"/>
  <c r="J1049" i="6"/>
  <c r="I1048" i="6"/>
  <c r="J1048" i="6"/>
  <c r="I1047" i="6"/>
  <c r="J1047" i="6"/>
  <c r="I1046" i="6"/>
  <c r="J1046" i="6"/>
  <c r="I1045" i="6"/>
  <c r="J1045" i="6"/>
  <c r="I1044" i="6"/>
  <c r="J1044" i="6"/>
  <c r="I1043" i="6"/>
  <c r="J1043" i="6"/>
  <c r="I1042" i="6"/>
  <c r="J1042" i="6"/>
  <c r="I1041" i="6"/>
  <c r="J1041" i="6"/>
  <c r="I1040" i="6"/>
  <c r="J1040" i="6"/>
  <c r="I1039" i="6"/>
  <c r="J1039" i="6"/>
  <c r="I1038" i="6"/>
  <c r="J1038" i="6"/>
  <c r="I1037" i="6"/>
  <c r="J1037" i="6"/>
  <c r="I1036" i="6"/>
  <c r="J1036" i="6"/>
  <c r="I1035" i="6"/>
  <c r="J1035" i="6"/>
  <c r="I1034" i="6"/>
  <c r="J1034" i="6"/>
  <c r="I1033" i="6"/>
  <c r="J1033" i="6"/>
  <c r="I1032" i="6"/>
  <c r="J1032" i="6"/>
  <c r="I1031" i="6"/>
  <c r="J1031" i="6"/>
  <c r="I1030" i="6"/>
  <c r="J1030" i="6"/>
  <c r="I1029" i="6"/>
  <c r="J1029" i="6"/>
  <c r="I1028" i="6"/>
  <c r="J1028" i="6"/>
  <c r="I1027" i="6"/>
  <c r="J1027" i="6"/>
  <c r="I1026" i="6"/>
  <c r="J1026" i="6"/>
  <c r="I1025" i="6"/>
  <c r="J1025" i="6"/>
  <c r="I1024" i="6"/>
  <c r="J1024" i="6"/>
  <c r="I1023" i="6"/>
  <c r="J1023" i="6"/>
  <c r="I1022" i="6"/>
  <c r="J1022" i="6"/>
  <c r="I1021" i="6"/>
  <c r="J1021" i="6"/>
  <c r="I1020" i="6"/>
  <c r="J1020" i="6"/>
  <c r="I1019" i="6"/>
  <c r="J1019" i="6"/>
  <c r="I1018" i="6"/>
  <c r="J1018" i="6"/>
  <c r="I1017" i="6"/>
  <c r="J1017" i="6"/>
  <c r="I1016" i="6"/>
  <c r="J1016" i="6"/>
  <c r="I1014" i="6"/>
  <c r="I1015" i="6"/>
  <c r="J1015" i="6"/>
  <c r="J1014" i="6"/>
  <c r="I1013" i="6"/>
  <c r="J1013" i="6"/>
  <c r="I1012" i="6"/>
  <c r="J1012" i="6"/>
  <c r="I1011" i="6"/>
  <c r="J1011" i="6"/>
  <c r="I1010" i="6"/>
  <c r="J1010" i="6"/>
  <c r="I1009" i="6"/>
  <c r="J1009" i="6"/>
  <c r="I1008" i="6"/>
  <c r="J1008" i="6"/>
  <c r="I1007" i="6"/>
  <c r="J1007" i="6"/>
  <c r="I1006" i="6"/>
  <c r="J1006" i="6"/>
  <c r="I1005" i="6"/>
  <c r="J1005" i="6"/>
  <c r="I1004" i="6"/>
  <c r="J1004" i="6"/>
  <c r="I1003" i="6"/>
  <c r="J1003" i="6"/>
  <c r="I1002" i="6"/>
  <c r="J1002" i="6"/>
  <c r="I1001" i="6"/>
  <c r="J1001" i="6"/>
  <c r="I1000" i="6"/>
  <c r="J1000" i="6"/>
  <c r="I999" i="6"/>
  <c r="J999" i="6"/>
  <c r="I998" i="6"/>
  <c r="J998" i="6"/>
  <c r="I997" i="6"/>
  <c r="J997" i="6"/>
  <c r="I996" i="6"/>
  <c r="J996" i="6"/>
  <c r="I995" i="6"/>
  <c r="J995" i="6"/>
  <c r="I994" i="6"/>
  <c r="J994" i="6"/>
  <c r="I993" i="6"/>
  <c r="J993" i="6"/>
  <c r="I992" i="6"/>
  <c r="J992" i="6"/>
  <c r="I991" i="6"/>
  <c r="J991" i="6"/>
  <c r="I990" i="6"/>
  <c r="J990" i="6"/>
  <c r="I989" i="6"/>
  <c r="J989" i="6"/>
  <c r="I988" i="6"/>
  <c r="J988" i="6"/>
  <c r="I987" i="6"/>
  <c r="J987" i="6"/>
  <c r="I986" i="6"/>
  <c r="J986" i="6"/>
  <c r="I985" i="6"/>
  <c r="J985" i="6"/>
  <c r="I984" i="6"/>
  <c r="J984" i="6"/>
  <c r="I983" i="6"/>
  <c r="J983" i="6"/>
  <c r="I982" i="6"/>
  <c r="J982" i="6"/>
  <c r="I981" i="6"/>
  <c r="J981" i="6"/>
  <c r="I980" i="6"/>
  <c r="J980" i="6"/>
  <c r="I979" i="6"/>
  <c r="J979" i="6"/>
  <c r="I978" i="6"/>
  <c r="J978" i="6"/>
  <c r="I977" i="6"/>
  <c r="J977" i="6"/>
  <c r="I976" i="6"/>
  <c r="J976" i="6"/>
  <c r="I975" i="6"/>
  <c r="J975" i="6"/>
  <c r="I974" i="6"/>
  <c r="J974" i="6"/>
  <c r="I973" i="6"/>
  <c r="J973" i="6"/>
  <c r="I972" i="6"/>
  <c r="J972" i="6"/>
  <c r="I971" i="6"/>
  <c r="J971" i="6"/>
  <c r="I970" i="6"/>
  <c r="J970" i="6"/>
  <c r="I969" i="6"/>
  <c r="J969" i="6"/>
  <c r="I968" i="6"/>
  <c r="J968" i="6"/>
  <c r="I967" i="6"/>
  <c r="J967" i="6"/>
  <c r="I966" i="6"/>
  <c r="J966" i="6"/>
  <c r="I965" i="6"/>
  <c r="J965" i="6"/>
  <c r="I964" i="6"/>
  <c r="J964" i="6"/>
  <c r="I963" i="6"/>
  <c r="J963" i="6"/>
  <c r="I962" i="6"/>
  <c r="J962" i="6"/>
  <c r="I961" i="6"/>
  <c r="J961" i="6"/>
  <c r="I960" i="6"/>
  <c r="J960" i="6"/>
  <c r="I959" i="6"/>
  <c r="J959" i="6"/>
  <c r="I958" i="6"/>
  <c r="J958" i="6"/>
  <c r="I957" i="6"/>
  <c r="J957" i="6"/>
  <c r="I956" i="6"/>
  <c r="J956" i="6"/>
  <c r="I955" i="6"/>
  <c r="J955" i="6"/>
  <c r="I954" i="6"/>
  <c r="J954" i="6"/>
  <c r="I953" i="6"/>
  <c r="J953" i="6"/>
  <c r="I952" i="6"/>
  <c r="J952" i="6"/>
  <c r="I951" i="6"/>
  <c r="J951" i="6"/>
  <c r="I950" i="6"/>
  <c r="J950" i="6"/>
  <c r="I949" i="6"/>
  <c r="J949" i="6"/>
  <c r="I948" i="6"/>
  <c r="J948" i="6"/>
  <c r="I947" i="6"/>
  <c r="J947" i="6"/>
  <c r="I946" i="6"/>
  <c r="J946" i="6"/>
  <c r="I945" i="6"/>
  <c r="J945" i="6"/>
  <c r="I944" i="6"/>
  <c r="J944" i="6"/>
  <c r="I943" i="6"/>
  <c r="J943" i="6"/>
  <c r="I942" i="6"/>
  <c r="J942" i="6"/>
  <c r="I941" i="6"/>
  <c r="J941" i="6"/>
  <c r="I940" i="6"/>
  <c r="J940" i="6"/>
  <c r="I939" i="6"/>
  <c r="J939" i="6"/>
  <c r="I938" i="6"/>
  <c r="J938" i="6"/>
  <c r="I937" i="6"/>
  <c r="J937" i="6"/>
  <c r="I936" i="6"/>
  <c r="J936" i="6"/>
  <c r="I935" i="6"/>
  <c r="J935" i="6"/>
  <c r="I934" i="6"/>
  <c r="J934" i="6"/>
  <c r="I933" i="6"/>
  <c r="J933" i="6"/>
  <c r="I932" i="6"/>
  <c r="J932" i="6"/>
  <c r="I931" i="6"/>
  <c r="J931" i="6"/>
  <c r="I930" i="6"/>
  <c r="J930" i="6"/>
  <c r="I929" i="6"/>
  <c r="J929" i="6"/>
  <c r="I928" i="6"/>
  <c r="J928" i="6"/>
  <c r="I927" i="6"/>
  <c r="J927" i="6"/>
  <c r="I926" i="6"/>
  <c r="J926" i="6"/>
  <c r="I925" i="6"/>
  <c r="J925" i="6"/>
  <c r="I924" i="6"/>
  <c r="J924" i="6"/>
  <c r="I923" i="6"/>
  <c r="J923" i="6"/>
  <c r="I922" i="6"/>
  <c r="J922" i="6"/>
  <c r="I921" i="6"/>
  <c r="J921" i="6"/>
  <c r="I920" i="6"/>
  <c r="J920" i="6"/>
  <c r="I919" i="6"/>
  <c r="J919" i="6"/>
  <c r="I918" i="6"/>
  <c r="J918" i="6"/>
  <c r="I917" i="6"/>
  <c r="J917" i="6"/>
  <c r="I916" i="6"/>
  <c r="J916" i="6"/>
  <c r="I915" i="6"/>
  <c r="J915" i="6"/>
  <c r="I914" i="6"/>
  <c r="J914" i="6"/>
  <c r="I913" i="6"/>
  <c r="J913" i="6"/>
  <c r="I912" i="6"/>
  <c r="J912" i="6"/>
  <c r="I911" i="6"/>
  <c r="J911" i="6"/>
  <c r="I910" i="6"/>
  <c r="J910" i="6"/>
  <c r="I909" i="6"/>
  <c r="J909" i="6"/>
  <c r="I908" i="6"/>
  <c r="J908" i="6"/>
  <c r="I907" i="6"/>
  <c r="J907" i="6"/>
  <c r="I906" i="6"/>
  <c r="J906" i="6"/>
  <c r="I905" i="6"/>
  <c r="J905" i="6"/>
  <c r="I904" i="6"/>
  <c r="J904" i="6"/>
  <c r="I903" i="6"/>
  <c r="J903" i="6"/>
  <c r="I902" i="6"/>
  <c r="J902" i="6"/>
  <c r="I901" i="6"/>
  <c r="J901" i="6"/>
  <c r="I900" i="6"/>
  <c r="J900" i="6"/>
  <c r="I899" i="6"/>
  <c r="J899" i="6"/>
  <c r="I898" i="6"/>
  <c r="J898" i="6"/>
  <c r="I897" i="6"/>
  <c r="J897" i="6"/>
  <c r="I896" i="6"/>
  <c r="J896" i="6"/>
  <c r="I895" i="6"/>
  <c r="J895" i="6"/>
  <c r="I894" i="6"/>
  <c r="J894" i="6"/>
  <c r="I893" i="6"/>
  <c r="J893" i="6"/>
  <c r="I892" i="6"/>
  <c r="J892" i="6"/>
  <c r="I891" i="6"/>
  <c r="J891" i="6"/>
  <c r="I890" i="6"/>
  <c r="J890" i="6"/>
  <c r="I889" i="6"/>
  <c r="J889" i="6"/>
  <c r="I888" i="6"/>
  <c r="J888" i="6"/>
  <c r="I887" i="6"/>
  <c r="J887" i="6"/>
  <c r="I886" i="6"/>
  <c r="J886" i="6"/>
  <c r="I885" i="6"/>
  <c r="J885" i="6"/>
  <c r="I884" i="6"/>
  <c r="J884" i="6"/>
  <c r="I883" i="6"/>
  <c r="J883" i="6"/>
  <c r="I882" i="6"/>
  <c r="J882" i="6"/>
  <c r="I881" i="6"/>
  <c r="J881" i="6"/>
  <c r="I880" i="6"/>
  <c r="J880" i="6"/>
  <c r="I879" i="6"/>
  <c r="J879" i="6"/>
  <c r="I878" i="6"/>
  <c r="J878" i="6"/>
  <c r="I877" i="6"/>
  <c r="J877" i="6"/>
  <c r="I876" i="6"/>
  <c r="J876" i="6"/>
  <c r="I875" i="6"/>
  <c r="J875" i="6"/>
  <c r="I874" i="6"/>
  <c r="J874" i="6"/>
  <c r="I873" i="6"/>
  <c r="J873" i="6"/>
  <c r="I872" i="6"/>
  <c r="J872" i="6"/>
  <c r="I871" i="6"/>
  <c r="J871" i="6"/>
  <c r="I870" i="6"/>
  <c r="J870" i="6"/>
  <c r="I869" i="6"/>
  <c r="J869" i="6"/>
  <c r="I868" i="6"/>
  <c r="J868" i="6"/>
  <c r="I867" i="6"/>
  <c r="J867" i="6"/>
  <c r="I866" i="6"/>
  <c r="J866" i="6"/>
  <c r="I865" i="6"/>
  <c r="J865" i="6"/>
  <c r="I864" i="6"/>
  <c r="J864" i="6"/>
  <c r="I863" i="6"/>
  <c r="J863" i="6"/>
  <c r="I862" i="6"/>
  <c r="J862" i="6"/>
  <c r="I861" i="6"/>
  <c r="J861" i="6"/>
  <c r="I860" i="6"/>
  <c r="J860" i="6"/>
  <c r="I859" i="6"/>
  <c r="J859" i="6"/>
  <c r="I858" i="6"/>
  <c r="J858" i="6"/>
  <c r="I857" i="6"/>
  <c r="J857" i="6"/>
  <c r="I856" i="6"/>
  <c r="J856" i="6"/>
  <c r="I855" i="6"/>
  <c r="J855" i="6"/>
  <c r="I854" i="6"/>
  <c r="J854" i="6"/>
  <c r="I853" i="6"/>
  <c r="J853" i="6"/>
  <c r="I852" i="6"/>
  <c r="J852" i="6"/>
  <c r="I851" i="6"/>
  <c r="J851" i="6"/>
  <c r="I850" i="6"/>
  <c r="J850" i="6"/>
  <c r="I849" i="6"/>
  <c r="J849" i="6"/>
  <c r="I848" i="6"/>
  <c r="J848" i="6"/>
  <c r="I847" i="6"/>
  <c r="J847" i="6"/>
  <c r="I846" i="6"/>
  <c r="J846" i="6"/>
  <c r="I845" i="6"/>
  <c r="J845" i="6"/>
  <c r="I844" i="6"/>
  <c r="J844" i="6"/>
  <c r="I843" i="6"/>
  <c r="J843" i="6"/>
  <c r="I842" i="6"/>
  <c r="J842" i="6"/>
  <c r="I841" i="6"/>
  <c r="J841" i="6"/>
  <c r="I840" i="6"/>
  <c r="J840" i="6"/>
  <c r="I839" i="6"/>
  <c r="J839" i="6"/>
  <c r="I838" i="6"/>
  <c r="J838" i="6"/>
  <c r="I837" i="6"/>
  <c r="J837" i="6"/>
  <c r="I836" i="6"/>
  <c r="J836" i="6"/>
  <c r="I835" i="6"/>
  <c r="J835" i="6"/>
  <c r="I834" i="6"/>
  <c r="J834" i="6"/>
  <c r="I833" i="6"/>
  <c r="J833" i="6"/>
  <c r="I832" i="6"/>
  <c r="J832" i="6"/>
  <c r="I831" i="6"/>
  <c r="J831" i="6"/>
  <c r="I830" i="6"/>
  <c r="J830" i="6"/>
  <c r="I829" i="6"/>
  <c r="J829" i="6"/>
  <c r="I828" i="6"/>
  <c r="J828" i="6"/>
  <c r="I827" i="6"/>
  <c r="J827" i="6"/>
  <c r="I826" i="6"/>
  <c r="J826" i="6"/>
  <c r="I825" i="6"/>
  <c r="J825" i="6"/>
  <c r="I824" i="6"/>
  <c r="J824" i="6"/>
  <c r="I823" i="6"/>
  <c r="J823" i="6"/>
  <c r="I822" i="6"/>
  <c r="J822" i="6"/>
  <c r="I821" i="6"/>
  <c r="J821" i="6"/>
  <c r="I820" i="6"/>
  <c r="J820" i="6"/>
  <c r="I819" i="6"/>
  <c r="J819" i="6"/>
  <c r="I818" i="6"/>
  <c r="J818" i="6"/>
  <c r="I817" i="6"/>
  <c r="J817" i="6"/>
  <c r="I816" i="6"/>
  <c r="J816" i="6"/>
  <c r="I815" i="6"/>
  <c r="J815" i="6"/>
  <c r="I814" i="6"/>
  <c r="J814" i="6"/>
  <c r="I813" i="6"/>
  <c r="J813" i="6"/>
  <c r="I812" i="6"/>
  <c r="J812" i="6"/>
  <c r="I811" i="6"/>
  <c r="J811" i="6"/>
  <c r="I810" i="6"/>
  <c r="J810" i="6"/>
  <c r="I809" i="6"/>
  <c r="J809" i="6"/>
  <c r="I808" i="6"/>
  <c r="J808" i="6"/>
  <c r="I807" i="6"/>
  <c r="J807" i="6"/>
  <c r="I806" i="6"/>
  <c r="J806" i="6"/>
  <c r="I805" i="6"/>
  <c r="J805" i="6"/>
  <c r="I804" i="6"/>
  <c r="J804" i="6"/>
  <c r="I803" i="6"/>
  <c r="J803" i="6"/>
  <c r="I802" i="6"/>
  <c r="J802" i="6"/>
  <c r="I801" i="6"/>
  <c r="J801" i="6"/>
  <c r="I800" i="6"/>
  <c r="J800" i="6"/>
  <c r="I799" i="6"/>
  <c r="J799" i="6"/>
  <c r="I798" i="6"/>
  <c r="J798" i="6"/>
  <c r="I797" i="6"/>
  <c r="J797" i="6"/>
  <c r="I796" i="6"/>
  <c r="J796" i="6"/>
  <c r="I795" i="6"/>
  <c r="J795" i="6"/>
  <c r="I794" i="6"/>
  <c r="J794" i="6"/>
  <c r="I793" i="6"/>
  <c r="J793" i="6"/>
  <c r="I792" i="6"/>
  <c r="J792" i="6"/>
  <c r="I791" i="6"/>
  <c r="J791" i="6"/>
  <c r="I790" i="6"/>
  <c r="J790" i="6"/>
  <c r="I789" i="6"/>
  <c r="J789" i="6"/>
  <c r="I788" i="6"/>
  <c r="J788" i="6"/>
  <c r="I787" i="6"/>
  <c r="J787" i="6"/>
  <c r="I786" i="6"/>
  <c r="J786" i="6"/>
  <c r="I785" i="6"/>
  <c r="J785" i="6"/>
  <c r="I784" i="6"/>
  <c r="J784" i="6"/>
  <c r="I783" i="6"/>
  <c r="J783" i="6"/>
  <c r="I782" i="6"/>
  <c r="J782" i="6"/>
  <c r="I781" i="6"/>
  <c r="J781" i="6"/>
  <c r="I780" i="6"/>
  <c r="J780" i="6"/>
  <c r="I779" i="6"/>
  <c r="J779" i="6"/>
  <c r="I778" i="6"/>
  <c r="J778" i="6"/>
  <c r="I777" i="6"/>
  <c r="J777" i="6"/>
  <c r="I776" i="6"/>
  <c r="J776" i="6"/>
  <c r="I775" i="6"/>
  <c r="J775" i="6"/>
  <c r="I774" i="6"/>
  <c r="J774" i="6"/>
  <c r="I773" i="6"/>
  <c r="J773" i="6"/>
  <c r="I772" i="6"/>
  <c r="J772" i="6"/>
  <c r="I771" i="6"/>
  <c r="J771" i="6"/>
  <c r="I770" i="6"/>
  <c r="J770" i="6"/>
  <c r="I769" i="6"/>
  <c r="J769" i="6"/>
  <c r="I768" i="6"/>
  <c r="J768" i="6"/>
  <c r="I767" i="6"/>
  <c r="J767" i="6"/>
  <c r="I766" i="6"/>
  <c r="J766" i="6"/>
  <c r="I765" i="6"/>
  <c r="J765" i="6"/>
  <c r="I764" i="6"/>
  <c r="J764" i="6"/>
  <c r="I763" i="6"/>
  <c r="J763" i="6"/>
  <c r="I762" i="6"/>
  <c r="J762" i="6"/>
  <c r="I761" i="6"/>
  <c r="J761" i="6"/>
  <c r="I760" i="6"/>
  <c r="J760" i="6"/>
  <c r="I759" i="6"/>
  <c r="J759" i="6"/>
  <c r="I758" i="6"/>
  <c r="J758" i="6"/>
  <c r="I757" i="6"/>
  <c r="J757" i="6"/>
  <c r="I756" i="6"/>
  <c r="J756" i="6"/>
  <c r="I755" i="6"/>
  <c r="J755" i="6"/>
  <c r="I754" i="6"/>
  <c r="J754" i="6"/>
  <c r="I753" i="6"/>
  <c r="J753" i="6"/>
  <c r="I752" i="6"/>
  <c r="J752" i="6"/>
  <c r="I751" i="6"/>
  <c r="J751" i="6"/>
  <c r="I750" i="6"/>
  <c r="J750" i="6"/>
  <c r="I749" i="6"/>
  <c r="J749" i="6"/>
  <c r="I748" i="6"/>
  <c r="J748" i="6"/>
  <c r="I747" i="6"/>
  <c r="J747" i="6"/>
  <c r="I746" i="6"/>
  <c r="J746" i="6"/>
  <c r="I745" i="6"/>
  <c r="J745" i="6"/>
  <c r="I744" i="6"/>
  <c r="J744" i="6"/>
  <c r="I743" i="6"/>
  <c r="J743" i="6"/>
  <c r="I742" i="6"/>
  <c r="J742" i="6"/>
  <c r="I741" i="6"/>
  <c r="J741" i="6"/>
  <c r="I740" i="6"/>
  <c r="J740" i="6"/>
  <c r="I739" i="6"/>
  <c r="J739" i="6"/>
  <c r="I738" i="6"/>
  <c r="J738" i="6"/>
  <c r="I737" i="6"/>
  <c r="J737" i="6"/>
  <c r="I736" i="6"/>
  <c r="J736" i="6"/>
  <c r="I735" i="6"/>
  <c r="J735" i="6"/>
  <c r="I734" i="6"/>
  <c r="J734" i="6"/>
  <c r="I733" i="6"/>
  <c r="J733" i="6"/>
  <c r="I732" i="6"/>
  <c r="J732" i="6"/>
  <c r="I731" i="6"/>
  <c r="J731" i="6"/>
  <c r="I730" i="6"/>
  <c r="J730" i="6"/>
  <c r="I729" i="6"/>
  <c r="J729" i="6"/>
  <c r="I728" i="6"/>
  <c r="J728" i="6"/>
  <c r="I727" i="6"/>
  <c r="J727" i="6"/>
  <c r="I726" i="6"/>
  <c r="J726" i="6"/>
  <c r="I725" i="6"/>
  <c r="J725" i="6"/>
  <c r="I724" i="6"/>
  <c r="J724" i="6"/>
  <c r="I723" i="6"/>
  <c r="J723" i="6"/>
  <c r="I722" i="6"/>
  <c r="J722" i="6"/>
  <c r="I721" i="6"/>
  <c r="J721" i="6"/>
  <c r="I720" i="6"/>
  <c r="J720" i="6"/>
  <c r="I719" i="6"/>
  <c r="J719" i="6"/>
  <c r="I718" i="6"/>
  <c r="J718" i="6"/>
  <c r="I717" i="6"/>
  <c r="J717" i="6"/>
  <c r="I716" i="6"/>
  <c r="J716" i="6"/>
  <c r="I715" i="6"/>
  <c r="J715" i="6"/>
  <c r="I714" i="6"/>
  <c r="J714" i="6"/>
  <c r="I713" i="6"/>
  <c r="J713" i="6"/>
  <c r="I712" i="6"/>
  <c r="J712" i="6"/>
  <c r="I711" i="6"/>
  <c r="J711" i="6"/>
  <c r="I710" i="6"/>
  <c r="J710" i="6"/>
  <c r="I709" i="6"/>
  <c r="J709" i="6"/>
  <c r="I708" i="6"/>
  <c r="J708" i="6"/>
  <c r="I707" i="6"/>
  <c r="J707" i="6"/>
  <c r="I706" i="6"/>
  <c r="J706" i="6"/>
  <c r="I705" i="6"/>
  <c r="J705" i="6"/>
  <c r="I704" i="6"/>
  <c r="J704" i="6"/>
  <c r="I703" i="6"/>
  <c r="J703" i="6"/>
  <c r="I702" i="6"/>
  <c r="J702" i="6"/>
  <c r="I701" i="6"/>
  <c r="J701" i="6"/>
  <c r="I700" i="6"/>
  <c r="J700" i="6"/>
  <c r="I699" i="6"/>
  <c r="J699" i="6"/>
  <c r="I698" i="6"/>
  <c r="J698" i="6"/>
  <c r="I697" i="6"/>
  <c r="J697" i="6"/>
  <c r="I696" i="6"/>
  <c r="J696" i="6"/>
  <c r="I695" i="6"/>
  <c r="J695" i="6"/>
  <c r="I694" i="6"/>
  <c r="J694" i="6"/>
  <c r="I693" i="6"/>
  <c r="J693" i="6"/>
  <c r="I692" i="6"/>
  <c r="J692" i="6"/>
  <c r="I691" i="6"/>
  <c r="J691" i="6"/>
  <c r="I690" i="6"/>
  <c r="J690" i="6"/>
  <c r="I689" i="6"/>
  <c r="J689" i="6"/>
  <c r="I688" i="6"/>
  <c r="J688" i="6"/>
  <c r="I687" i="6"/>
  <c r="J687" i="6"/>
  <c r="I686" i="6"/>
  <c r="J686" i="6"/>
  <c r="I685" i="6"/>
  <c r="J685" i="6"/>
  <c r="I684" i="6"/>
  <c r="J684" i="6"/>
  <c r="I683" i="6"/>
  <c r="J683" i="6"/>
  <c r="I682" i="6"/>
  <c r="J682" i="6"/>
  <c r="I681" i="6"/>
  <c r="J681" i="6"/>
  <c r="I680" i="6"/>
  <c r="J680" i="6"/>
  <c r="I679" i="6"/>
  <c r="J679" i="6"/>
  <c r="I678" i="6"/>
  <c r="J678" i="6"/>
  <c r="I677" i="6"/>
  <c r="J677" i="6"/>
  <c r="I676" i="6"/>
  <c r="J676" i="6"/>
  <c r="I675" i="6"/>
  <c r="J675" i="6"/>
  <c r="I674" i="6"/>
  <c r="J674" i="6"/>
  <c r="I673" i="6"/>
  <c r="J673" i="6"/>
  <c r="I672" i="6"/>
  <c r="J672" i="6"/>
  <c r="I671" i="6"/>
  <c r="J671" i="6"/>
  <c r="I670" i="6"/>
  <c r="J670" i="6"/>
  <c r="I669" i="6"/>
  <c r="J669" i="6"/>
  <c r="I668" i="6"/>
  <c r="J668" i="6"/>
  <c r="I667" i="6"/>
  <c r="J667" i="6"/>
  <c r="I666" i="6"/>
  <c r="J666" i="6"/>
  <c r="I665" i="6"/>
  <c r="J665" i="6"/>
  <c r="I664" i="6"/>
  <c r="J664" i="6"/>
  <c r="I663" i="6"/>
  <c r="J663" i="6"/>
  <c r="I662" i="6"/>
  <c r="J662" i="6"/>
  <c r="I661" i="6"/>
  <c r="J661" i="6"/>
  <c r="I660" i="6"/>
  <c r="J660" i="6"/>
  <c r="I659" i="6"/>
  <c r="J659" i="6"/>
  <c r="I658" i="6"/>
  <c r="J658" i="6"/>
  <c r="I657" i="6"/>
  <c r="J657" i="6"/>
  <c r="I656" i="6"/>
  <c r="J656" i="6"/>
  <c r="I655" i="6"/>
  <c r="J655" i="6"/>
  <c r="I654" i="6"/>
  <c r="J654" i="6"/>
  <c r="I653" i="6"/>
  <c r="J653" i="6"/>
  <c r="I652" i="6"/>
  <c r="J652" i="6"/>
  <c r="I651" i="6"/>
  <c r="J651" i="6"/>
  <c r="I650" i="6"/>
  <c r="J650" i="6"/>
  <c r="I649" i="6"/>
  <c r="J649" i="6"/>
  <c r="I648" i="6"/>
  <c r="J648" i="6"/>
  <c r="I647" i="6"/>
  <c r="J647" i="6"/>
  <c r="I646" i="6"/>
  <c r="J646" i="6"/>
  <c r="I645" i="6"/>
  <c r="J645" i="6"/>
  <c r="I644" i="6"/>
  <c r="J644" i="6"/>
  <c r="I630" i="6"/>
  <c r="I631" i="6"/>
  <c r="I643" i="6"/>
  <c r="J643" i="6"/>
  <c r="I642" i="6"/>
  <c r="J642" i="6"/>
  <c r="I641" i="6"/>
  <c r="J641" i="6"/>
  <c r="I640" i="6"/>
  <c r="J640" i="6"/>
  <c r="I639" i="6"/>
  <c r="J639" i="6"/>
  <c r="I638" i="6"/>
  <c r="J638" i="6"/>
  <c r="I637" i="6"/>
  <c r="J637" i="6"/>
  <c r="I636" i="6"/>
  <c r="J636" i="6"/>
  <c r="I635" i="6"/>
  <c r="J635" i="6"/>
  <c r="I634" i="6"/>
  <c r="J634" i="6"/>
  <c r="I633" i="6"/>
  <c r="J633" i="6"/>
  <c r="I632" i="6"/>
  <c r="J632" i="6"/>
  <c r="J631" i="6"/>
  <c r="J630" i="6"/>
  <c r="I629" i="6"/>
  <c r="J629" i="6"/>
  <c r="I628" i="6"/>
  <c r="J628" i="6"/>
  <c r="I627" i="6"/>
  <c r="J627" i="6"/>
  <c r="I626" i="6"/>
  <c r="J626" i="6"/>
  <c r="I625" i="6"/>
  <c r="J625" i="6"/>
  <c r="I624" i="6"/>
  <c r="J624" i="6"/>
  <c r="I623" i="6"/>
  <c r="J623" i="6"/>
  <c r="I622" i="6"/>
  <c r="J622" i="6"/>
  <c r="I621" i="6"/>
  <c r="J621" i="6"/>
  <c r="I620" i="6"/>
  <c r="J620" i="6"/>
  <c r="I619" i="6"/>
  <c r="J619" i="6"/>
  <c r="I618" i="6"/>
  <c r="J618" i="6"/>
  <c r="I617" i="6"/>
  <c r="J617" i="6"/>
  <c r="I616" i="6"/>
  <c r="J616" i="6"/>
  <c r="I615" i="6"/>
  <c r="J615" i="6"/>
  <c r="I614" i="6"/>
  <c r="J614" i="6"/>
  <c r="I613" i="6"/>
  <c r="J613" i="6"/>
  <c r="I612" i="6"/>
  <c r="J612" i="6"/>
  <c r="I611" i="6"/>
  <c r="J611" i="6"/>
  <c r="I610" i="6"/>
  <c r="J610" i="6"/>
  <c r="I609" i="6"/>
  <c r="J609" i="6"/>
  <c r="I608" i="6"/>
  <c r="J608" i="6"/>
  <c r="I607" i="6"/>
  <c r="J607" i="6"/>
  <c r="I606" i="6"/>
  <c r="J606" i="6"/>
  <c r="I605" i="6"/>
  <c r="J605" i="6"/>
  <c r="I604" i="6"/>
  <c r="J604" i="6"/>
  <c r="I603" i="6"/>
  <c r="J603" i="6"/>
  <c r="I602" i="6"/>
  <c r="J602" i="6"/>
  <c r="I601" i="6"/>
  <c r="J601" i="6"/>
  <c r="I600" i="6"/>
  <c r="J600" i="6"/>
  <c r="I599" i="6"/>
  <c r="J599" i="6"/>
  <c r="I598" i="6"/>
  <c r="J598" i="6"/>
  <c r="I597" i="6"/>
  <c r="J597" i="6"/>
  <c r="I596" i="6"/>
  <c r="J596" i="6"/>
  <c r="I595" i="6"/>
  <c r="J595" i="6"/>
  <c r="I594" i="6"/>
  <c r="J594" i="6"/>
  <c r="I593" i="6"/>
  <c r="J593" i="6"/>
  <c r="I592" i="6"/>
  <c r="J592" i="6"/>
  <c r="I591" i="6"/>
  <c r="J591" i="6"/>
  <c r="I590" i="6"/>
  <c r="J590" i="6"/>
  <c r="I589" i="6"/>
  <c r="J589" i="6"/>
  <c r="I588" i="6"/>
  <c r="J588" i="6"/>
  <c r="I587" i="6"/>
  <c r="J587" i="6"/>
  <c r="I586" i="6"/>
  <c r="J586" i="6"/>
  <c r="I585" i="6"/>
  <c r="J585" i="6"/>
  <c r="I584" i="6"/>
  <c r="J584" i="6"/>
  <c r="S8" i="6"/>
  <c r="S7" i="6"/>
  <c r="S9" i="6"/>
  <c r="AG15" i="6"/>
  <c r="AH15" i="6"/>
  <c r="AH16" i="6"/>
  <c r="AG16" i="6"/>
  <c r="I538" i="6"/>
  <c r="I539" i="6"/>
  <c r="I578" i="6"/>
  <c r="I579" i="6"/>
  <c r="I583" i="6"/>
  <c r="J583" i="6"/>
  <c r="I582" i="6"/>
  <c r="J582" i="6"/>
  <c r="I581" i="6"/>
  <c r="J581" i="6"/>
  <c r="I580" i="6"/>
  <c r="J580" i="6"/>
  <c r="J579" i="6"/>
  <c r="J578" i="6"/>
  <c r="I577" i="6"/>
  <c r="J577" i="6"/>
  <c r="I576" i="6"/>
  <c r="J576" i="6"/>
  <c r="I575" i="6"/>
  <c r="J575" i="6"/>
  <c r="I574" i="6"/>
  <c r="J574" i="6"/>
  <c r="I573" i="6"/>
  <c r="J573" i="6"/>
  <c r="I572" i="6"/>
  <c r="J572" i="6"/>
  <c r="I571" i="6"/>
  <c r="J571" i="6"/>
  <c r="I570" i="6"/>
  <c r="J570" i="6"/>
  <c r="I569" i="6"/>
  <c r="J569" i="6"/>
  <c r="I568" i="6"/>
  <c r="J568" i="6"/>
  <c r="I567" i="6"/>
  <c r="J567" i="6"/>
  <c r="I566" i="6"/>
  <c r="J566" i="6"/>
  <c r="I565" i="6"/>
  <c r="J565" i="6"/>
  <c r="I564" i="6"/>
  <c r="J564" i="6"/>
  <c r="I563" i="6"/>
  <c r="J563" i="6"/>
  <c r="I562" i="6"/>
  <c r="J562" i="6"/>
  <c r="I561" i="6"/>
  <c r="J561" i="6"/>
  <c r="I560" i="6"/>
  <c r="J560" i="6"/>
  <c r="I559" i="6"/>
  <c r="J559" i="6"/>
  <c r="I558" i="6"/>
  <c r="J558" i="6"/>
  <c r="I557" i="6"/>
  <c r="J557" i="6"/>
  <c r="I556" i="6"/>
  <c r="J556" i="6"/>
  <c r="I555" i="6"/>
  <c r="J555" i="6"/>
  <c r="I554" i="6"/>
  <c r="J554" i="6"/>
  <c r="I553" i="6"/>
  <c r="J553" i="6"/>
  <c r="I552" i="6"/>
  <c r="J552" i="6"/>
  <c r="I551" i="6"/>
  <c r="J551" i="6"/>
  <c r="I550" i="6"/>
  <c r="J550" i="6"/>
  <c r="I549" i="6"/>
  <c r="J549" i="6"/>
  <c r="I548" i="6"/>
  <c r="J548" i="6"/>
  <c r="I547" i="6"/>
  <c r="J547" i="6"/>
  <c r="I546" i="6"/>
  <c r="J546" i="6"/>
  <c r="I545" i="6"/>
  <c r="J545" i="6"/>
  <c r="I544" i="6"/>
  <c r="J544" i="6"/>
  <c r="I543" i="6"/>
  <c r="J543" i="6"/>
  <c r="I542" i="6"/>
  <c r="J542" i="6"/>
  <c r="I541" i="6"/>
  <c r="J541" i="6"/>
  <c r="I540" i="6"/>
  <c r="J540" i="6"/>
  <c r="J539" i="6"/>
  <c r="J538" i="6"/>
  <c r="I537" i="6"/>
  <c r="J537" i="6"/>
  <c r="I536" i="6"/>
  <c r="J536" i="6"/>
  <c r="I535" i="6"/>
  <c r="J535" i="6"/>
  <c r="I534" i="6"/>
  <c r="J534" i="6"/>
  <c r="I533" i="6"/>
  <c r="J533" i="6"/>
  <c r="I532" i="6"/>
  <c r="J532" i="6"/>
  <c r="I531" i="6"/>
  <c r="J531" i="6"/>
  <c r="I530" i="6"/>
  <c r="J530" i="6"/>
  <c r="I529" i="6"/>
  <c r="J529" i="6"/>
  <c r="I528" i="6"/>
  <c r="J528" i="6"/>
  <c r="I527" i="6"/>
  <c r="J527" i="6"/>
  <c r="I526" i="6"/>
  <c r="J526" i="6"/>
  <c r="I525" i="6"/>
  <c r="J525" i="6"/>
  <c r="I524" i="6"/>
  <c r="J524" i="6"/>
  <c r="I523" i="6"/>
  <c r="J523" i="6"/>
  <c r="I522" i="6"/>
  <c r="J522" i="6"/>
  <c r="I521" i="6"/>
  <c r="J521" i="6"/>
  <c r="I520" i="6"/>
  <c r="J520" i="6"/>
  <c r="I519" i="6"/>
  <c r="J519" i="6"/>
  <c r="I518" i="6"/>
  <c r="J518" i="6"/>
  <c r="I517" i="6"/>
  <c r="J517" i="6"/>
  <c r="I516" i="6"/>
  <c r="J516" i="6"/>
  <c r="I515" i="6"/>
  <c r="J515" i="6"/>
  <c r="I514" i="6"/>
  <c r="J514" i="6"/>
  <c r="I513" i="6"/>
  <c r="J513" i="6"/>
  <c r="I512" i="6"/>
  <c r="J512" i="6"/>
  <c r="I511" i="6"/>
  <c r="J511" i="6"/>
  <c r="I510" i="6"/>
  <c r="J510" i="6"/>
  <c r="I509" i="6"/>
  <c r="J509" i="6"/>
  <c r="I508" i="6"/>
  <c r="J508" i="6"/>
  <c r="I507" i="6"/>
  <c r="J507" i="6"/>
  <c r="I506" i="6"/>
  <c r="J506" i="6"/>
  <c r="I505" i="6"/>
  <c r="J505" i="6"/>
  <c r="I504" i="6"/>
  <c r="J504" i="6"/>
  <c r="I503" i="6"/>
  <c r="J503" i="6"/>
  <c r="I502" i="6"/>
  <c r="J502" i="6"/>
  <c r="I501" i="6"/>
  <c r="J501" i="6"/>
  <c r="I500" i="6"/>
  <c r="J500" i="6"/>
  <c r="I499" i="6"/>
  <c r="J499" i="6"/>
  <c r="I498" i="6"/>
  <c r="J498" i="6"/>
  <c r="I497" i="6"/>
  <c r="J497" i="6"/>
  <c r="I496" i="6"/>
  <c r="J496" i="6"/>
  <c r="I495" i="6"/>
  <c r="J495" i="6"/>
  <c r="I494" i="6"/>
  <c r="J494" i="6"/>
  <c r="I493" i="6"/>
  <c r="J493" i="6"/>
  <c r="I492" i="6"/>
  <c r="J492" i="6"/>
  <c r="I491" i="6"/>
  <c r="J491" i="6"/>
  <c r="I490" i="6"/>
  <c r="J490" i="6"/>
  <c r="I489" i="6"/>
  <c r="J489" i="6"/>
  <c r="I488" i="6"/>
  <c r="J488" i="6"/>
  <c r="I487" i="6"/>
  <c r="J487" i="6"/>
  <c r="I486" i="6"/>
  <c r="J486" i="6"/>
  <c r="I485" i="6"/>
  <c r="J485" i="6"/>
  <c r="I484" i="6"/>
  <c r="J484" i="6"/>
  <c r="R2" i="6"/>
  <c r="V2" i="6"/>
  <c r="AC2" i="6" l="1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I474" i="6"/>
  <c r="I475" i="6"/>
  <c r="I476" i="6"/>
  <c r="I477" i="6"/>
  <c r="I478" i="6"/>
  <c r="I479" i="6"/>
  <c r="I480" i="6"/>
  <c r="I481" i="6"/>
  <c r="I482" i="6"/>
  <c r="I483" i="6"/>
  <c r="J483" i="6"/>
  <c r="J482" i="6"/>
  <c r="J481" i="6"/>
  <c r="J480" i="6"/>
  <c r="J479" i="6"/>
  <c r="J478" i="6"/>
  <c r="J477" i="6"/>
  <c r="J476" i="6"/>
  <c r="J475" i="6"/>
  <c r="J474" i="6"/>
  <c r="I454" i="6" l="1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I453" i="6"/>
  <c r="J452" i="6"/>
  <c r="I452" i="6"/>
  <c r="J451" i="6"/>
  <c r="I451" i="6"/>
  <c r="J450" i="6"/>
  <c r="I450" i="6"/>
  <c r="J449" i="6"/>
  <c r="I449" i="6"/>
  <c r="J448" i="6"/>
  <c r="I448" i="6"/>
  <c r="J447" i="6"/>
  <c r="I447" i="6"/>
  <c r="J446" i="6"/>
  <c r="I446" i="6"/>
  <c r="J445" i="6"/>
  <c r="I445" i="6"/>
  <c r="J444" i="6"/>
  <c r="I444" i="6"/>
  <c r="J443" i="6"/>
  <c r="I443" i="6"/>
  <c r="J442" i="6"/>
  <c r="I442" i="6"/>
  <c r="J441" i="6"/>
  <c r="I441" i="6"/>
  <c r="J440" i="6"/>
  <c r="I440" i="6"/>
  <c r="J439" i="6"/>
  <c r="I439" i="6"/>
  <c r="J438" i="6"/>
  <c r="I438" i="6"/>
  <c r="J437" i="6"/>
  <c r="I437" i="6"/>
  <c r="J436" i="6"/>
  <c r="I436" i="6"/>
  <c r="J435" i="6"/>
  <c r="I435" i="6"/>
  <c r="J434" i="6"/>
  <c r="I434" i="6"/>
  <c r="J433" i="6"/>
  <c r="I433" i="6"/>
  <c r="J432" i="6"/>
  <c r="I432" i="6"/>
  <c r="J431" i="6"/>
  <c r="I431" i="6"/>
  <c r="J430" i="6"/>
  <c r="I430" i="6"/>
  <c r="J429" i="6"/>
  <c r="I429" i="6"/>
  <c r="J428" i="6"/>
  <c r="I428" i="6"/>
  <c r="J427" i="6"/>
  <c r="I427" i="6"/>
  <c r="J426" i="6"/>
  <c r="I426" i="6"/>
  <c r="J425" i="6"/>
  <c r="I425" i="6"/>
  <c r="J424" i="6"/>
  <c r="I424" i="6"/>
  <c r="J423" i="6"/>
  <c r="I423" i="6"/>
  <c r="J422" i="6"/>
  <c r="I422" i="6"/>
  <c r="J421" i="6"/>
  <c r="I421" i="6"/>
  <c r="J420" i="6"/>
  <c r="I420" i="6"/>
  <c r="J419" i="6"/>
  <c r="I419" i="6"/>
  <c r="J418" i="6"/>
  <c r="I418" i="6"/>
  <c r="J417" i="6"/>
  <c r="I417" i="6"/>
  <c r="J416" i="6"/>
  <c r="I416" i="6"/>
  <c r="J415" i="6"/>
  <c r="I415" i="6"/>
  <c r="J414" i="6"/>
  <c r="I414" i="6"/>
  <c r="J413" i="6"/>
  <c r="I413" i="6"/>
  <c r="J412" i="6"/>
  <c r="I412" i="6"/>
  <c r="J411" i="6"/>
  <c r="I411" i="6"/>
  <c r="J410" i="6"/>
  <c r="I410" i="6"/>
  <c r="J409" i="6"/>
  <c r="I409" i="6"/>
  <c r="J408" i="6"/>
  <c r="I408" i="6"/>
  <c r="J407" i="6"/>
  <c r="I407" i="6"/>
  <c r="J406" i="6"/>
  <c r="I406" i="6"/>
  <c r="J405" i="6"/>
  <c r="I405" i="6"/>
  <c r="J404" i="6"/>
  <c r="I404" i="6"/>
  <c r="J403" i="6"/>
  <c r="I403" i="6"/>
  <c r="J402" i="6"/>
  <c r="I402" i="6"/>
  <c r="J401" i="6"/>
  <c r="I401" i="6"/>
  <c r="J400" i="6"/>
  <c r="I400" i="6"/>
  <c r="J399" i="6"/>
  <c r="I399" i="6"/>
  <c r="J398" i="6"/>
  <c r="I398" i="6"/>
  <c r="J397" i="6"/>
  <c r="I397" i="6"/>
  <c r="J396" i="6"/>
  <c r="I396" i="6"/>
  <c r="J395" i="6"/>
  <c r="I395" i="6"/>
  <c r="J394" i="6"/>
  <c r="I394" i="6"/>
  <c r="J393" i="6"/>
  <c r="I393" i="6"/>
  <c r="J392" i="6"/>
  <c r="I392" i="6"/>
  <c r="J391" i="6"/>
  <c r="I391" i="6"/>
  <c r="J390" i="6"/>
  <c r="I390" i="6"/>
  <c r="J389" i="6"/>
  <c r="I389" i="6"/>
  <c r="J388" i="6"/>
  <c r="I388" i="6"/>
  <c r="J387" i="6"/>
  <c r="I387" i="6"/>
  <c r="J386" i="6"/>
  <c r="I386" i="6"/>
  <c r="J385" i="6"/>
  <c r="I385" i="6"/>
  <c r="J384" i="6"/>
  <c r="I384" i="6"/>
  <c r="J383" i="6"/>
  <c r="I383" i="6"/>
  <c r="J382" i="6"/>
  <c r="I382" i="6"/>
  <c r="J381" i="6"/>
  <c r="I381" i="6"/>
  <c r="J380" i="6"/>
  <c r="I380" i="6"/>
  <c r="J379" i="6"/>
  <c r="I379" i="6"/>
  <c r="J378" i="6"/>
  <c r="I378" i="6"/>
  <c r="J377" i="6"/>
  <c r="I377" i="6"/>
  <c r="J376" i="6"/>
  <c r="I376" i="6"/>
  <c r="J375" i="6"/>
  <c r="I375" i="6"/>
  <c r="J374" i="6"/>
  <c r="I374" i="6"/>
  <c r="J373" i="6"/>
  <c r="I373" i="6"/>
  <c r="J372" i="6"/>
  <c r="I372" i="6"/>
  <c r="J371" i="6"/>
  <c r="I371" i="6"/>
  <c r="J370" i="6"/>
  <c r="I370" i="6"/>
  <c r="J369" i="6"/>
  <c r="I369" i="6"/>
  <c r="J368" i="6"/>
  <c r="I368" i="6"/>
  <c r="J367" i="6"/>
  <c r="I367" i="6"/>
  <c r="J366" i="6"/>
  <c r="I366" i="6"/>
  <c r="J365" i="6"/>
  <c r="I365" i="6"/>
  <c r="J364" i="6"/>
  <c r="I364" i="6"/>
  <c r="J363" i="6"/>
  <c r="I363" i="6"/>
  <c r="J362" i="6"/>
  <c r="I362" i="6"/>
  <c r="J361" i="6"/>
  <c r="I361" i="6"/>
  <c r="J360" i="6"/>
  <c r="I360" i="6"/>
  <c r="J359" i="6"/>
  <c r="I359" i="6"/>
  <c r="J358" i="6"/>
  <c r="I358" i="6"/>
  <c r="J357" i="6"/>
  <c r="I357" i="6"/>
  <c r="J356" i="6"/>
  <c r="I356" i="6"/>
  <c r="J355" i="6"/>
  <c r="I355" i="6"/>
  <c r="J354" i="6"/>
  <c r="I354" i="6"/>
  <c r="J353" i="6"/>
  <c r="I353" i="6"/>
  <c r="J352" i="6"/>
  <c r="I352" i="6"/>
  <c r="J351" i="6"/>
  <c r="I351" i="6"/>
  <c r="J350" i="6"/>
  <c r="I350" i="6"/>
  <c r="J349" i="6"/>
  <c r="I349" i="6"/>
  <c r="J348" i="6"/>
  <c r="I348" i="6"/>
  <c r="J347" i="6"/>
  <c r="I347" i="6"/>
  <c r="J346" i="6"/>
  <c r="I346" i="6"/>
  <c r="J345" i="6"/>
  <c r="I345" i="6"/>
  <c r="J344" i="6"/>
  <c r="I344" i="6"/>
  <c r="J343" i="6"/>
  <c r="I343" i="6"/>
  <c r="J342" i="6"/>
  <c r="I342" i="6"/>
  <c r="J341" i="6"/>
  <c r="I341" i="6"/>
  <c r="J340" i="6"/>
  <c r="I340" i="6"/>
  <c r="J339" i="6"/>
  <c r="I339" i="6"/>
  <c r="J338" i="6"/>
  <c r="I338" i="6"/>
  <c r="J337" i="6"/>
  <c r="I337" i="6"/>
  <c r="J336" i="6"/>
  <c r="I336" i="6"/>
  <c r="J335" i="6"/>
  <c r="I335" i="6"/>
  <c r="J334" i="6"/>
  <c r="I334" i="6"/>
  <c r="J333" i="6"/>
  <c r="I333" i="6"/>
  <c r="J332" i="6"/>
  <c r="I332" i="6"/>
  <c r="J331" i="6"/>
  <c r="I331" i="6"/>
  <c r="J330" i="6"/>
  <c r="I330" i="6"/>
  <c r="J329" i="6"/>
  <c r="I329" i="6"/>
  <c r="J328" i="6"/>
  <c r="I328" i="6"/>
  <c r="J327" i="6"/>
  <c r="I327" i="6"/>
  <c r="J326" i="6"/>
  <c r="I326" i="6"/>
  <c r="J325" i="6"/>
  <c r="I325" i="6"/>
  <c r="J324" i="6"/>
  <c r="I324" i="6"/>
  <c r="J323" i="6"/>
  <c r="I323" i="6"/>
  <c r="J322" i="6"/>
  <c r="I322" i="6"/>
  <c r="J321" i="6"/>
  <c r="I321" i="6"/>
  <c r="J320" i="6"/>
  <c r="I320" i="6"/>
  <c r="J319" i="6"/>
  <c r="I319" i="6"/>
  <c r="J318" i="6"/>
  <c r="I318" i="6"/>
  <c r="J317" i="6"/>
  <c r="I317" i="6"/>
  <c r="J316" i="6"/>
  <c r="I316" i="6"/>
  <c r="J315" i="6"/>
  <c r="I315" i="6"/>
  <c r="J314" i="6"/>
  <c r="I314" i="6"/>
  <c r="J313" i="6"/>
  <c r="I313" i="6"/>
  <c r="J312" i="6"/>
  <c r="I312" i="6"/>
  <c r="J311" i="6"/>
  <c r="I311" i="6"/>
  <c r="J310" i="6"/>
  <c r="I310" i="6"/>
  <c r="J309" i="6"/>
  <c r="I309" i="6"/>
  <c r="J308" i="6"/>
  <c r="I308" i="6"/>
  <c r="J307" i="6"/>
  <c r="I307" i="6"/>
  <c r="J306" i="6"/>
  <c r="I306" i="6"/>
  <c r="J305" i="6"/>
  <c r="I305" i="6"/>
  <c r="J304" i="6"/>
  <c r="I304" i="6"/>
  <c r="J303" i="6"/>
  <c r="I303" i="6"/>
  <c r="J302" i="6"/>
  <c r="I302" i="6"/>
  <c r="J301" i="6"/>
  <c r="I301" i="6"/>
  <c r="J300" i="6"/>
  <c r="I300" i="6"/>
  <c r="J299" i="6"/>
  <c r="I299" i="6"/>
  <c r="J298" i="6"/>
  <c r="I298" i="6"/>
  <c r="J297" i="6"/>
  <c r="I297" i="6"/>
  <c r="J296" i="6"/>
  <c r="I296" i="6"/>
  <c r="J295" i="6"/>
  <c r="I295" i="6"/>
  <c r="J294" i="6"/>
  <c r="I294" i="6"/>
  <c r="J293" i="6"/>
  <c r="I293" i="6"/>
  <c r="J292" i="6"/>
  <c r="I292" i="6"/>
  <c r="J291" i="6"/>
  <c r="I291" i="6"/>
  <c r="J290" i="6"/>
  <c r="I290" i="6"/>
  <c r="J289" i="6"/>
  <c r="I289" i="6"/>
  <c r="J288" i="6"/>
  <c r="I288" i="6"/>
  <c r="J287" i="6"/>
  <c r="I287" i="6"/>
  <c r="J286" i="6"/>
  <c r="I286" i="6"/>
  <c r="J285" i="6"/>
  <c r="I285" i="6"/>
  <c r="J284" i="6"/>
  <c r="I284" i="6"/>
  <c r="J283" i="6"/>
  <c r="I283" i="6"/>
  <c r="J282" i="6"/>
  <c r="I282" i="6"/>
  <c r="J281" i="6"/>
  <c r="I281" i="6"/>
  <c r="J280" i="6"/>
  <c r="I280" i="6"/>
  <c r="J279" i="6"/>
  <c r="I279" i="6"/>
  <c r="J278" i="6"/>
  <c r="I278" i="6"/>
  <c r="J277" i="6"/>
  <c r="I277" i="6"/>
  <c r="J276" i="6"/>
  <c r="I276" i="6"/>
  <c r="J275" i="6"/>
  <c r="I275" i="6"/>
  <c r="J274" i="6"/>
  <c r="I274" i="6"/>
  <c r="J273" i="6"/>
  <c r="I273" i="6"/>
  <c r="J272" i="6"/>
  <c r="I272" i="6"/>
  <c r="J271" i="6"/>
  <c r="I271" i="6"/>
  <c r="J270" i="6"/>
  <c r="I270" i="6"/>
  <c r="J269" i="6"/>
  <c r="I269" i="6"/>
  <c r="J268" i="6"/>
  <c r="I268" i="6"/>
  <c r="J267" i="6"/>
  <c r="I267" i="6"/>
  <c r="J266" i="6"/>
  <c r="I266" i="6"/>
  <c r="J265" i="6"/>
  <c r="I265" i="6"/>
  <c r="J264" i="6"/>
  <c r="I264" i="6"/>
  <c r="J263" i="6"/>
  <c r="I263" i="6"/>
  <c r="J262" i="6"/>
  <c r="I262" i="6"/>
  <c r="J261" i="6"/>
  <c r="I261" i="6"/>
  <c r="J260" i="6"/>
  <c r="I260" i="6"/>
  <c r="J259" i="6"/>
  <c r="I259" i="6"/>
  <c r="J258" i="6"/>
  <c r="I258" i="6"/>
  <c r="J257" i="6"/>
  <c r="I257" i="6"/>
  <c r="J256" i="6"/>
  <c r="I256" i="6"/>
  <c r="J255" i="6"/>
  <c r="I255" i="6"/>
  <c r="J254" i="6"/>
  <c r="I254" i="6"/>
  <c r="J253" i="6"/>
  <c r="I253" i="6"/>
  <c r="J252" i="6"/>
  <c r="I252" i="6"/>
  <c r="J251" i="6"/>
  <c r="I251" i="6"/>
  <c r="J250" i="6"/>
  <c r="I250" i="6"/>
  <c r="J249" i="6"/>
  <c r="I249" i="6"/>
  <c r="J248" i="6"/>
  <c r="I248" i="6"/>
  <c r="J247" i="6"/>
  <c r="I247" i="6"/>
  <c r="J246" i="6"/>
  <c r="I246" i="6"/>
  <c r="J245" i="6"/>
  <c r="I245" i="6"/>
  <c r="J244" i="6"/>
  <c r="I244" i="6"/>
  <c r="J243" i="6"/>
  <c r="I243" i="6"/>
  <c r="J242" i="6"/>
  <c r="I242" i="6"/>
  <c r="J241" i="6"/>
  <c r="I241" i="6"/>
  <c r="J240" i="6"/>
  <c r="I240" i="6"/>
  <c r="J239" i="6"/>
  <c r="I239" i="6"/>
  <c r="J238" i="6"/>
  <c r="I238" i="6"/>
  <c r="J237" i="6"/>
  <c r="I237" i="6"/>
  <c r="J236" i="6"/>
  <c r="I236" i="6"/>
  <c r="J235" i="6"/>
  <c r="I235" i="6"/>
  <c r="J234" i="6"/>
  <c r="I234" i="6"/>
  <c r="J233" i="6"/>
  <c r="I233" i="6"/>
  <c r="J232" i="6"/>
  <c r="I232" i="6"/>
  <c r="J231" i="6"/>
  <c r="I231" i="6"/>
  <c r="J230" i="6"/>
  <c r="I230" i="6"/>
  <c r="J229" i="6"/>
  <c r="I229" i="6"/>
  <c r="J228" i="6"/>
  <c r="I228" i="6"/>
  <c r="J227" i="6"/>
  <c r="I227" i="6"/>
  <c r="J226" i="6"/>
  <c r="I226" i="6"/>
  <c r="J225" i="6"/>
  <c r="I225" i="6"/>
  <c r="J224" i="6"/>
  <c r="I224" i="6"/>
  <c r="J223" i="6"/>
  <c r="I223" i="6"/>
  <c r="J222" i="6"/>
  <c r="I222" i="6"/>
  <c r="J221" i="6"/>
  <c r="I221" i="6"/>
  <c r="J220" i="6"/>
  <c r="I220" i="6"/>
  <c r="J219" i="6"/>
  <c r="I219" i="6"/>
  <c r="J218" i="6"/>
  <c r="I218" i="6"/>
  <c r="J217" i="6"/>
  <c r="I217" i="6"/>
  <c r="J216" i="6"/>
  <c r="I216" i="6"/>
  <c r="J215" i="6"/>
  <c r="I215" i="6"/>
  <c r="J214" i="6"/>
  <c r="I214" i="6"/>
  <c r="J213" i="6"/>
  <c r="I213" i="6"/>
  <c r="J212" i="6"/>
  <c r="I212" i="6"/>
  <c r="J211" i="6"/>
  <c r="I211" i="6"/>
  <c r="J210" i="6"/>
  <c r="I210" i="6"/>
  <c r="J209" i="6"/>
  <c r="I209" i="6"/>
  <c r="J208" i="6"/>
  <c r="I208" i="6"/>
  <c r="J207" i="6"/>
  <c r="I207" i="6"/>
  <c r="J206" i="6"/>
  <c r="I206" i="6"/>
  <c r="J205" i="6"/>
  <c r="I205" i="6"/>
  <c r="J204" i="6"/>
  <c r="I204" i="6"/>
  <c r="J203" i="6"/>
  <c r="I203" i="6"/>
  <c r="J202" i="6"/>
  <c r="I202" i="6"/>
  <c r="J201" i="6"/>
  <c r="I201" i="6"/>
  <c r="J200" i="6"/>
  <c r="I200" i="6"/>
  <c r="J199" i="6"/>
  <c r="I199" i="6"/>
  <c r="J198" i="6"/>
  <c r="I198" i="6"/>
  <c r="J197" i="6"/>
  <c r="I197" i="6"/>
  <c r="J196" i="6"/>
  <c r="I196" i="6"/>
  <c r="J195" i="6"/>
  <c r="I195" i="6"/>
  <c r="J194" i="6"/>
  <c r="I194" i="6"/>
  <c r="J193" i="6"/>
  <c r="I193" i="6"/>
  <c r="J192" i="6"/>
  <c r="I192" i="6"/>
  <c r="J191" i="6"/>
  <c r="I191" i="6"/>
  <c r="J190" i="6"/>
  <c r="I190" i="6"/>
  <c r="J189" i="6"/>
  <c r="I189" i="6"/>
  <c r="J188" i="6"/>
  <c r="I188" i="6"/>
  <c r="J187" i="6"/>
  <c r="I187" i="6"/>
  <c r="J186" i="6"/>
  <c r="I186" i="6"/>
  <c r="J185" i="6"/>
  <c r="I185" i="6"/>
  <c r="J184" i="6"/>
  <c r="I184" i="6"/>
  <c r="J183" i="6"/>
  <c r="I183" i="6"/>
  <c r="J182" i="6"/>
  <c r="I182" i="6"/>
  <c r="J181" i="6"/>
  <c r="I181" i="6"/>
  <c r="J180" i="6"/>
  <c r="I180" i="6"/>
  <c r="J179" i="6"/>
  <c r="I179" i="6"/>
  <c r="J178" i="6"/>
  <c r="I178" i="6"/>
  <c r="J177" i="6"/>
  <c r="I177" i="6"/>
  <c r="J176" i="6"/>
  <c r="I176" i="6"/>
  <c r="J175" i="6"/>
  <c r="I175" i="6"/>
  <c r="J174" i="6"/>
  <c r="I174" i="6"/>
  <c r="J173" i="6"/>
  <c r="I173" i="6"/>
  <c r="J172" i="6"/>
  <c r="I172" i="6"/>
  <c r="J171" i="6"/>
  <c r="I171" i="6"/>
  <c r="J170" i="6"/>
  <c r="I170" i="6"/>
  <c r="J169" i="6"/>
  <c r="I169" i="6"/>
  <c r="J168" i="6"/>
  <c r="I168" i="6"/>
  <c r="J167" i="6"/>
  <c r="I167" i="6"/>
  <c r="J166" i="6"/>
  <c r="I166" i="6"/>
  <c r="J165" i="6"/>
  <c r="I165" i="6"/>
  <c r="J164" i="6"/>
  <c r="I164" i="6"/>
  <c r="J163" i="6"/>
  <c r="I163" i="6"/>
  <c r="J162" i="6"/>
  <c r="I162" i="6"/>
  <c r="J161" i="6"/>
  <c r="I161" i="6"/>
  <c r="J160" i="6"/>
  <c r="I160" i="6"/>
  <c r="J159" i="6"/>
  <c r="I159" i="6"/>
  <c r="J158" i="6"/>
  <c r="I158" i="6"/>
  <c r="J157" i="6"/>
  <c r="I157" i="6"/>
  <c r="J156" i="6"/>
  <c r="I156" i="6"/>
  <c r="J155" i="6"/>
  <c r="I155" i="6"/>
  <c r="J154" i="6"/>
  <c r="I154" i="6"/>
  <c r="J153" i="6"/>
  <c r="I153" i="6"/>
  <c r="J152" i="6"/>
  <c r="I152" i="6"/>
  <c r="J151" i="6"/>
  <c r="I151" i="6"/>
  <c r="J150" i="6"/>
  <c r="I150" i="6"/>
  <c r="J149" i="6"/>
  <c r="I149" i="6"/>
  <c r="J148" i="6"/>
  <c r="I148" i="6"/>
  <c r="J147" i="6"/>
  <c r="I147" i="6"/>
  <c r="J146" i="6"/>
  <c r="I146" i="6"/>
  <c r="J145" i="6"/>
  <c r="I145" i="6"/>
  <c r="J144" i="6"/>
  <c r="I144" i="6"/>
  <c r="J143" i="6"/>
  <c r="I143" i="6"/>
  <c r="J142" i="6"/>
  <c r="I142" i="6"/>
  <c r="J141" i="6"/>
  <c r="I141" i="6"/>
  <c r="J140" i="6"/>
  <c r="I140" i="6"/>
  <c r="J139" i="6"/>
  <c r="I139" i="6"/>
  <c r="J138" i="6"/>
  <c r="I138" i="6"/>
  <c r="J137" i="6"/>
  <c r="I137" i="6"/>
  <c r="J136" i="6"/>
  <c r="I136" i="6"/>
  <c r="J135" i="6"/>
  <c r="I135" i="6"/>
  <c r="J134" i="6"/>
  <c r="I134" i="6"/>
  <c r="J133" i="6"/>
  <c r="I133" i="6"/>
  <c r="J132" i="6"/>
  <c r="I132" i="6"/>
  <c r="J131" i="6"/>
  <c r="I131" i="6"/>
  <c r="J130" i="6"/>
  <c r="I130" i="6"/>
  <c r="J129" i="6"/>
  <c r="I129" i="6"/>
  <c r="J128" i="6"/>
  <c r="I128" i="6"/>
  <c r="J127" i="6"/>
  <c r="I127" i="6"/>
  <c r="J126" i="6"/>
  <c r="I126" i="6"/>
  <c r="J125" i="6"/>
  <c r="I125" i="6"/>
  <c r="J124" i="6"/>
  <c r="I124" i="6"/>
  <c r="J123" i="6"/>
  <c r="I123" i="6"/>
  <c r="J122" i="6"/>
  <c r="I122" i="6"/>
  <c r="J121" i="6"/>
  <c r="I121" i="6"/>
  <c r="J120" i="6"/>
  <c r="I120" i="6"/>
  <c r="J119" i="6"/>
  <c r="I119" i="6"/>
  <c r="J118" i="6"/>
  <c r="I118" i="6"/>
  <c r="J117" i="6"/>
  <c r="I117" i="6"/>
  <c r="J116" i="6"/>
  <c r="I116" i="6"/>
  <c r="J115" i="6"/>
  <c r="I115" i="6"/>
  <c r="J114" i="6"/>
  <c r="I114" i="6"/>
  <c r="J113" i="6"/>
  <c r="I113" i="6"/>
  <c r="J112" i="6"/>
  <c r="I112" i="6"/>
  <c r="J111" i="6"/>
  <c r="I111" i="6"/>
  <c r="J110" i="6"/>
  <c r="I110" i="6"/>
  <c r="J109" i="6"/>
  <c r="I109" i="6"/>
  <c r="J108" i="6"/>
  <c r="I108" i="6"/>
  <c r="J107" i="6"/>
  <c r="I107" i="6"/>
  <c r="J106" i="6"/>
  <c r="I106" i="6"/>
  <c r="J105" i="6"/>
  <c r="I105" i="6"/>
  <c r="J104" i="6"/>
  <c r="I104" i="6"/>
  <c r="J103" i="6"/>
  <c r="I103" i="6"/>
  <c r="J102" i="6"/>
  <c r="I102" i="6"/>
  <c r="J101" i="6"/>
  <c r="I101" i="6"/>
  <c r="J100" i="6"/>
  <c r="I100" i="6"/>
  <c r="J99" i="6"/>
  <c r="I99" i="6"/>
  <c r="J98" i="6"/>
  <c r="I98" i="6"/>
  <c r="J97" i="6"/>
  <c r="I97" i="6"/>
  <c r="J96" i="6"/>
  <c r="I96" i="6"/>
  <c r="J95" i="6"/>
  <c r="I95" i="6"/>
  <c r="J94" i="6"/>
  <c r="I94" i="6"/>
  <c r="J93" i="6"/>
  <c r="I93" i="6"/>
  <c r="J92" i="6"/>
  <c r="I92" i="6"/>
  <c r="J91" i="6"/>
  <c r="I91" i="6"/>
  <c r="J90" i="6"/>
  <c r="I90" i="6"/>
  <c r="J89" i="6"/>
  <c r="I89" i="6"/>
  <c r="J88" i="6"/>
  <c r="I88" i="6"/>
  <c r="J87" i="6"/>
  <c r="I87" i="6"/>
  <c r="J86" i="6"/>
  <c r="I86" i="6"/>
  <c r="J85" i="6"/>
  <c r="I85" i="6"/>
  <c r="J84" i="6"/>
  <c r="I84" i="6"/>
  <c r="J83" i="6"/>
  <c r="I83" i="6"/>
  <c r="J82" i="6"/>
  <c r="I82" i="6"/>
  <c r="J81" i="6"/>
  <c r="I81" i="6"/>
  <c r="J80" i="6"/>
  <c r="I80" i="6"/>
  <c r="J79" i="6"/>
  <c r="I79" i="6"/>
  <c r="J78" i="6"/>
  <c r="I78" i="6"/>
  <c r="J77" i="6"/>
  <c r="I77" i="6"/>
  <c r="J76" i="6"/>
  <c r="I76" i="6"/>
  <c r="J75" i="6"/>
  <c r="I75" i="6"/>
  <c r="J74" i="6"/>
  <c r="I74" i="6"/>
  <c r="J73" i="6"/>
  <c r="I73" i="6"/>
  <c r="J72" i="6"/>
  <c r="I72" i="6"/>
  <c r="J71" i="6"/>
  <c r="I71" i="6"/>
  <c r="J70" i="6"/>
  <c r="I70" i="6"/>
  <c r="J69" i="6"/>
  <c r="I69" i="6"/>
  <c r="J68" i="6"/>
  <c r="I68" i="6"/>
  <c r="J67" i="6"/>
  <c r="I67" i="6"/>
  <c r="J66" i="6"/>
  <c r="I66" i="6"/>
  <c r="J65" i="6"/>
  <c r="I65" i="6"/>
  <c r="J64" i="6"/>
  <c r="I64" i="6"/>
  <c r="J63" i="6"/>
  <c r="I63" i="6"/>
  <c r="J62" i="6"/>
  <c r="I62" i="6"/>
  <c r="J61" i="6"/>
  <c r="I61" i="6"/>
  <c r="J60" i="6"/>
  <c r="I60" i="6"/>
  <c r="J59" i="6"/>
  <c r="I59" i="6"/>
  <c r="J58" i="6"/>
  <c r="I58" i="6"/>
  <c r="J57" i="6"/>
  <c r="I57" i="6"/>
  <c r="J56" i="6"/>
  <c r="I56" i="6"/>
  <c r="J55" i="6"/>
  <c r="I55" i="6"/>
  <c r="J54" i="6"/>
  <c r="I54" i="6"/>
  <c r="J53" i="6"/>
  <c r="I53" i="6"/>
  <c r="J52" i="6"/>
  <c r="I52" i="6"/>
  <c r="J51" i="6"/>
  <c r="I51" i="6"/>
  <c r="J50" i="6"/>
  <c r="I50" i="6"/>
  <c r="J49" i="6"/>
  <c r="I49" i="6"/>
  <c r="J48" i="6"/>
  <c r="I48" i="6"/>
  <c r="J47" i="6"/>
  <c r="I47" i="6"/>
  <c r="J46" i="6"/>
  <c r="I46" i="6"/>
  <c r="J45" i="6"/>
  <c r="I45" i="6"/>
  <c r="J44" i="6"/>
  <c r="I44" i="6"/>
  <c r="J43" i="6"/>
  <c r="I43" i="6"/>
  <c r="J42" i="6"/>
  <c r="I42" i="6"/>
  <c r="J41" i="6"/>
  <c r="I41" i="6"/>
  <c r="J40" i="6"/>
  <c r="I40" i="6"/>
  <c r="J39" i="6"/>
  <c r="I39" i="6"/>
  <c r="J38" i="6"/>
  <c r="I38" i="6"/>
  <c r="J37" i="6"/>
  <c r="I37" i="6"/>
  <c r="J36" i="6"/>
  <c r="I36" i="6"/>
  <c r="J35" i="6"/>
  <c r="I35" i="6"/>
  <c r="J34" i="6"/>
  <c r="I34" i="6"/>
  <c r="J33" i="6"/>
  <c r="I33" i="6"/>
  <c r="J32" i="6"/>
  <c r="I32" i="6"/>
  <c r="J31" i="6"/>
  <c r="I31" i="6"/>
  <c r="J30" i="6"/>
  <c r="I30" i="6"/>
  <c r="J29" i="6"/>
  <c r="I29" i="6"/>
  <c r="J28" i="6"/>
  <c r="I28" i="6"/>
  <c r="J27" i="6"/>
  <c r="I27" i="6"/>
  <c r="J26" i="6"/>
  <c r="I26" i="6"/>
  <c r="J25" i="6"/>
  <c r="I25" i="6"/>
  <c r="J24" i="6"/>
  <c r="I24" i="6"/>
  <c r="J23" i="6"/>
  <c r="I23" i="6"/>
  <c r="J22" i="6"/>
  <c r="I22" i="6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4" i="6"/>
  <c r="I14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J5" i="6"/>
  <c r="I5" i="6"/>
  <c r="J4" i="6"/>
  <c r="I4" i="6"/>
  <c r="J3" i="6"/>
  <c r="I3" i="6"/>
  <c r="J2" i="6"/>
  <c r="I2" i="6"/>
  <c r="S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A0F4C-516A-4C11-AA0D-1289841FB8CF}" name="BD" type="102" refreshedVersion="8" minRefreshableVersion="5" saveData="1">
    <extLst>
      <ext xmlns:x15="http://schemas.microsoft.com/office/spreadsheetml/2010/11/main" uri="{DE250136-89BD-433C-8126-D09CA5730AF9}">
        <x15:connection id="BD-6029194a-ee90-48f9-947b-483828a96949">
          <x15:rangePr sourceName="_xlcn.BD"/>
        </x15:connection>
      </ext>
    </extLst>
  </connection>
  <connection id="2" xr16:uid="{C4FECB6D-364B-4D7D-BF24-C84FE17B984B}" keepAlive="1" name="Conexión" type="5" refreshedVersion="0" background="1">
    <dbPr connection="Provider=Microsoft.Mashup.OleDb.1;Data Source=$Workbook$;Location=20231127pistonswizards;Extended Properties=&quot;&quot;" commandType="0"/>
  </connection>
  <connection id="3" xr16:uid="{08299F66-AA73-4693-B246-B03A3FF1D7C9}" keepAlive="1" name="Connection" type="5" refreshedVersion="0" background="1">
    <dbPr connection="Provider=Microsoft.Mashup.OleDb.1;Data Source=$Workbook$;Location=2024030176ershornets;Extended Properties=&quot;&quot;" commandType="0"/>
  </connection>
  <connection id="4" xr16:uid="{263CE99A-8CDC-4711-ABB6-728BBD6CAD57}" name="TablaEquipos" type="102" refreshedVersion="8" minRefreshableVersion="5" saveData="1">
    <extLst>
      <ext xmlns:x15="http://schemas.microsoft.com/office/spreadsheetml/2010/11/main" uri="{DE250136-89BD-433C-8126-D09CA5730AF9}">
        <x15:connection id="TablaEquipos-93f469a6-c07d-440b-a11a-4e767bddeb55">
          <x15:rangePr sourceName="_xlcn.TablaEquipos"/>
        </x15:connection>
      </ext>
    </extLst>
  </connection>
  <connection id="5" xr16:uid="{41601BDD-59DF-4F26-95C1-9E893D1FA1E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<sst xmlns="http://schemas.openxmlformats.org/spreadsheetml/2006/main" count="18939" uniqueCount="235">
  <si>
    <t>Día</t>
  </si>
  <si>
    <t>Mes</t>
  </si>
  <si>
    <t>Año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</si>
  <si>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</si>
  <si>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</si>
  <si>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</si>
  <si>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</si>
  <si>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</si>
  <si>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</si>
  <si>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</si>
  <si>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</si>
  <si>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</si>
  <si>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EQUIPOS</t>
  </si>
  <si>
    <t>CIUDAD</t>
  </si>
  <si>
    <t>EQUIPO</t>
  </si>
  <si>
    <t>Contraseña</t>
  </si>
  <si>
    <t>Atlanta Hawks</t>
  </si>
  <si>
    <t>atlanta</t>
  </si>
  <si>
    <t>hawks</t>
  </si>
  <si>
    <t>#FFE699</t>
  </si>
  <si>
    <t>Boston Celtics</t>
  </si>
  <si>
    <t>boston</t>
  </si>
  <si>
    <t>celtics</t>
  </si>
  <si>
    <t>Brooklyn Nets</t>
  </si>
  <si>
    <t>brooklyn</t>
  </si>
  <si>
    <t>nets</t>
  </si>
  <si>
    <t>Charlotte Hornets</t>
  </si>
  <si>
    <t>charlotte</t>
  </si>
  <si>
    <t>hornets</t>
  </si>
  <si>
    <t>Chicago Bulls</t>
  </si>
  <si>
    <t>chicago</t>
  </si>
  <si>
    <t>bulls</t>
  </si>
  <si>
    <t>Cleveland Cavaliers</t>
  </si>
  <si>
    <t>cleveland</t>
  </si>
  <si>
    <t>cavaliers</t>
  </si>
  <si>
    <t>Dallas Mavericks</t>
  </si>
  <si>
    <t>dallas</t>
  </si>
  <si>
    <t>mavericks</t>
  </si>
  <si>
    <t>Denver Nuggets</t>
  </si>
  <si>
    <t>denver</t>
  </si>
  <si>
    <t>nuggets</t>
  </si>
  <si>
    <t>Detroit Pistons</t>
  </si>
  <si>
    <t>detroit</t>
  </si>
  <si>
    <t>pistons</t>
  </si>
  <si>
    <t>Golden State Warriors</t>
  </si>
  <si>
    <t>golden state</t>
  </si>
  <si>
    <t>warriors</t>
  </si>
  <si>
    <t>Houston Rockets</t>
  </si>
  <si>
    <t>houston</t>
  </si>
  <si>
    <t>rockets</t>
  </si>
  <si>
    <t>Indiana Pacers</t>
  </si>
  <si>
    <t>indiana</t>
  </si>
  <si>
    <t>pacers</t>
  </si>
  <si>
    <t>Los Angeles Clippers</t>
  </si>
  <si>
    <t>los angeles</t>
  </si>
  <si>
    <t>clippers</t>
  </si>
  <si>
    <t>Los Angeles Lakers</t>
  </si>
  <si>
    <t>lakers</t>
  </si>
  <si>
    <t>Memphis Grizzlies</t>
  </si>
  <si>
    <t>memphis</t>
  </si>
  <si>
    <t>grizzlies</t>
  </si>
  <si>
    <t>Miami Heat</t>
  </si>
  <si>
    <t>miami</t>
  </si>
  <si>
    <t>heat</t>
  </si>
  <si>
    <t>Milwaukee Bucks</t>
  </si>
  <si>
    <t>milwaukee</t>
  </si>
  <si>
    <t>bucks</t>
  </si>
  <si>
    <t>Minnesota Timberwolves</t>
  </si>
  <si>
    <t>minnesota</t>
  </si>
  <si>
    <t>timberwolves</t>
  </si>
  <si>
    <t>New Orleans Pelicans</t>
  </si>
  <si>
    <t>new orleans</t>
  </si>
  <si>
    <t>pelicans</t>
  </si>
  <si>
    <t>New York Knicks</t>
  </si>
  <si>
    <t>new york</t>
  </si>
  <si>
    <t>knicks</t>
  </si>
  <si>
    <t>Oklahoma City Thunder</t>
  </si>
  <si>
    <t>oklahoma city</t>
  </si>
  <si>
    <t>thunder</t>
  </si>
  <si>
    <t>Orlando Magic</t>
  </si>
  <si>
    <t>orlando</t>
  </si>
  <si>
    <t>magic</t>
  </si>
  <si>
    <t>Philadelphia 76ers</t>
  </si>
  <si>
    <t>philadelphia</t>
  </si>
  <si>
    <t>76ers</t>
  </si>
  <si>
    <t>Phoenix Suns</t>
  </si>
  <si>
    <t>phoenix</t>
  </si>
  <si>
    <t>suns</t>
  </si>
  <si>
    <t>Portland Trail Blazers</t>
  </si>
  <si>
    <t>portland</t>
  </si>
  <si>
    <t>trail-blazers</t>
  </si>
  <si>
    <t>Sacramento Kings</t>
  </si>
  <si>
    <t>sacramento</t>
  </si>
  <si>
    <t>kings</t>
  </si>
  <si>
    <t>San Antonio Spurs</t>
  </si>
  <si>
    <t>san antonio</t>
  </si>
  <si>
    <t>spurs</t>
  </si>
  <si>
    <t>Toronto Raptors</t>
  </si>
  <si>
    <t>toronto</t>
  </si>
  <si>
    <t>raptors</t>
  </si>
  <si>
    <t>Utah Jazz</t>
  </si>
  <si>
    <t>utah</t>
  </si>
  <si>
    <t>jazz</t>
  </si>
  <si>
    <t>Washington Wizards</t>
  </si>
  <si>
    <t>washington</t>
  </si>
  <si>
    <t>wizards</t>
  </si>
  <si>
    <t>Fecha</t>
  </si>
  <si>
    <t>Ciudad-Visitante</t>
  </si>
  <si>
    <t>Equipo-Visitante</t>
  </si>
  <si>
    <t>Ciudad-Local</t>
  </si>
  <si>
    <t>Equipo-Local</t>
  </si>
  <si>
    <t>Cuota Visitante</t>
  </si>
  <si>
    <t>Cuota Local</t>
  </si>
  <si>
    <t>20231101</t>
  </si>
  <si>
    <t>20231102</t>
  </si>
  <si>
    <t>20231103</t>
  </si>
  <si>
    <t>20231104</t>
  </si>
  <si>
    <t>20231105</t>
  </si>
  <si>
    <t>20231106</t>
  </si>
  <si>
    <t>20231108</t>
  </si>
  <si>
    <t>20231109</t>
  </si>
  <si>
    <t>20231110</t>
  </si>
  <si>
    <t>20231111</t>
  </si>
  <si>
    <t>20231112</t>
  </si>
  <si>
    <t>20231201</t>
  </si>
  <si>
    <t>20231202</t>
  </si>
  <si>
    <t>20231211</t>
  </si>
  <si>
    <t>20240101</t>
  </si>
  <si>
    <t>20240102</t>
  </si>
  <si>
    <t>20240103</t>
  </si>
  <si>
    <t>20240104</t>
  </si>
  <si>
    <t>20240105</t>
  </si>
  <si>
    <t>20240106</t>
  </si>
  <si>
    <t>20240107</t>
  </si>
  <si>
    <t>20240108</t>
  </si>
  <si>
    <t>20240109</t>
  </si>
  <si>
    <t>20240110</t>
  </si>
  <si>
    <t>20240111</t>
  </si>
  <si>
    <t>20240112</t>
  </si>
  <si>
    <t>20240201</t>
  </si>
  <si>
    <t>20240202</t>
  </si>
  <si>
    <t>20240203</t>
  </si>
  <si>
    <t>20240204</t>
  </si>
  <si>
    <t>20240205</t>
  </si>
  <si>
    <t>20240206</t>
  </si>
  <si>
    <t>20240207</t>
  </si>
  <si>
    <t>20240208</t>
  </si>
  <si>
    <t>20240209</t>
  </si>
  <si>
    <t>20240210</t>
  </si>
  <si>
    <t>20240211</t>
  </si>
  <si>
    <t>20240212</t>
  </si>
  <si>
    <t>20240301</t>
  </si>
  <si>
    <t>20240302</t>
  </si>
  <si>
    <t>20240303</t>
  </si>
  <si>
    <t>20240304</t>
  </si>
  <si>
    <t>20240305</t>
  </si>
  <si>
    <t>20240306</t>
  </si>
  <si>
    <t>20240307</t>
  </si>
  <si>
    <t>20240308</t>
  </si>
  <si>
    <t>20240309</t>
  </si>
  <si>
    <t>20240310</t>
  </si>
  <si>
    <t>20240311</t>
  </si>
  <si>
    <t>20240312</t>
  </si>
  <si>
    <t>20240401</t>
  </si>
  <si>
    <t>20240402</t>
  </si>
  <si>
    <t>20240403</t>
  </si>
  <si>
    <t>20240404</t>
  </si>
  <si>
    <t>20240405</t>
  </si>
  <si>
    <t>20240406</t>
  </si>
  <si>
    <t>20240407</t>
  </si>
  <si>
    <t>20240409</t>
  </si>
  <si>
    <t>20240410</t>
  </si>
  <si>
    <t>20240411</t>
  </si>
  <si>
    <t>20240412</t>
  </si>
  <si>
    <t>L/V</t>
  </si>
  <si>
    <t>Equipo</t>
  </si>
  <si>
    <t>1º Cuarto</t>
  </si>
  <si>
    <t>2º Cuarto</t>
  </si>
  <si>
    <t>3º Cuarto</t>
  </si>
  <si>
    <t>4º Cuarto</t>
  </si>
  <si>
    <t>Prórroga</t>
  </si>
  <si>
    <t>Total</t>
  </si>
  <si>
    <t>1º Tiempo</t>
  </si>
  <si>
    <t>Ganador Descanso</t>
  </si>
  <si>
    <t>V/D</t>
  </si>
  <si>
    <t>Cuota</t>
  </si>
  <si>
    <t>Favorito</t>
  </si>
  <si>
    <t>Total_Partidos</t>
  </si>
  <si>
    <t>Variación Local</t>
  </si>
  <si>
    <t>PPP Local</t>
  </si>
  <si>
    <t>PPP Visitor</t>
  </si>
  <si>
    <t>Variación Visitante</t>
  </si>
  <si>
    <t>variacion</t>
  </si>
  <si>
    <t>Porcentaje Victorias Favorito Local</t>
  </si>
  <si>
    <t>Número_Partidos_Equipo</t>
  </si>
  <si>
    <t>Local</t>
  </si>
  <si>
    <t>Sí</t>
  </si>
  <si>
    <t>V</t>
  </si>
  <si>
    <t>NO</t>
  </si>
  <si>
    <t>SI</t>
  </si>
  <si>
    <t>D</t>
  </si>
  <si>
    <t>Visitor</t>
  </si>
  <si>
    <t>No</t>
  </si>
  <si>
    <t>Suma Ambos</t>
  </si>
  <si>
    <t>SÍ</t>
  </si>
  <si>
    <t>Porcentaje Victorias Favorito Visitor</t>
  </si>
  <si>
    <t>6</t>
  </si>
  <si>
    <t>13</t>
  </si>
  <si>
    <t>8</t>
  </si>
  <si>
    <t>9</t>
  </si>
  <si>
    <t>10</t>
  </si>
  <si>
    <t>7</t>
  </si>
  <si>
    <t>12</t>
  </si>
  <si>
    <t>16</t>
  </si>
  <si>
    <t>14</t>
  </si>
  <si>
    <t>PPP_Equipos</t>
  </si>
  <si>
    <t xml:space="preserve">V          </t>
  </si>
  <si>
    <t xml:space="preserve">D </t>
  </si>
  <si>
    <t>20</t>
  </si>
  <si>
    <t>18</t>
  </si>
  <si>
    <t>15</t>
  </si>
  <si>
    <t>11</t>
  </si>
  <si>
    <t>5</t>
  </si>
  <si>
    <t>Row Labels</t>
  </si>
  <si>
    <t>Grand Total</t>
  </si>
  <si>
    <t>Column Labels</t>
  </si>
  <si>
    <t>n/d</t>
  </si>
  <si>
    <t>19</t>
  </si>
  <si>
    <t>26</t>
  </si>
  <si>
    <t>27</t>
  </si>
  <si>
    <t>2</t>
  </si>
  <si>
    <t>25</t>
  </si>
  <si>
    <t>17</t>
  </si>
  <si>
    <t>29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</si>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</sst>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Fira Sans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rgb="FFD9D9D9"/>
      </patternFill>
    </fill>
    <fill>
      <patternFill patternType="solid">
        <fgColor theme="0"/>
        <bgColor theme="0" tint="-0.14999847407452621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4" fillId="2" borderId="0" xfId="0" applyFont="1" applyFill="1"/>
    <xf numFmtId="1" fontId="0" fillId="0" borderId="0" xfId="0" quotePrefix="1" applyNumberFormat="1" applyAlignment="1">
      <alignment horizontal="right"/>
    </xf>
    <xf numFmtId="1" fontId="0" fillId="0" borderId="0" xfId="0" applyNumberFormat="1" applyAlignment="1">
      <alignment horizontal="right"/>
    </xf>
    <xf numFmtId="0" fontId="0" fillId="3" borderId="0" xfId="0" applyFill="1"/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Protection="1">
      <protection locked="0"/>
    </xf>
    <xf numFmtId="0" fontId="5" fillId="4" borderId="0" xfId="0" applyFont="1" applyFill="1" applyAlignment="1">
      <alignment horizontal="right"/>
    </xf>
    <xf numFmtId="2" fontId="0" fillId="0" borderId="0" xfId="0" applyNumberFormat="1"/>
    <xf numFmtId="2" fontId="0" fillId="0" borderId="0" xfId="0" applyNumberFormat="1" applyProtection="1">
      <protection locked="0"/>
    </xf>
    <xf numFmtId="0" fontId="5" fillId="0" borderId="0" xfId="0" applyFont="1" applyAlignment="1">
      <alignment horizontal="right"/>
    </xf>
    <xf numFmtId="0" fontId="6" fillId="0" borderId="0" xfId="1" applyProtection="1">
      <protection locked="0"/>
    </xf>
    <xf numFmtId="14" fontId="0" fillId="0" borderId="0" xfId="0" applyNumberFormat="1" applyProtection="1">
      <protection locked="0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3" fontId="0" fillId="0" borderId="0" xfId="0" applyNumberFormat="1"/>
    <xf numFmtId="10" fontId="4" fillId="0" borderId="5" xfId="2" applyNumberFormat="1" applyFont="1" applyBorder="1"/>
    <xf numFmtId="1" fontId="0" fillId="0" borderId="2" xfId="0" applyNumberFormat="1" applyBorder="1"/>
    <xf numFmtId="0" fontId="0" fillId="0" borderId="6" xfId="0" applyBorder="1"/>
    <xf numFmtId="10" fontId="0" fillId="0" borderId="7" xfId="2" applyNumberFormat="1" applyFont="1" applyBorder="1"/>
    <xf numFmtId="10" fontId="0" fillId="0" borderId="0" xfId="2" applyNumberFormat="1" applyFont="1"/>
    <xf numFmtId="0" fontId="3" fillId="0" borderId="8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9" xfId="0" applyBorder="1" applyAlignment="1">
      <alignment horizontal="centerContinuous"/>
    </xf>
    <xf numFmtId="10" fontId="0" fillId="0" borderId="0" xfId="0" applyNumberFormat="1"/>
    <xf numFmtId="1" fontId="3" fillId="0" borderId="5" xfId="0" applyNumberFormat="1" applyFont="1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pivotButton="1"/>
    <xf numFmtId="0" fontId="0" fillId="0" borderId="0" xfId="0" pivotButton="1" applyAlignment="1">
      <alignment wrapText="1"/>
    </xf>
    <xf numFmtId="2" fontId="9" fillId="0" borderId="0" xfId="0" applyNumberFormat="1" applyFont="1"/>
    <xf numFmtId="0" fontId="0" fillId="0" borderId="10" xfId="0" applyBorder="1"/>
    <xf numFmtId="0" fontId="2" fillId="0" borderId="10" xfId="0" applyFont="1" applyBorder="1"/>
    <xf numFmtId="10" fontId="0" fillId="0" borderId="10" xfId="0" applyNumberFormat="1" applyBorder="1"/>
    <xf numFmtId="2" fontId="11" fillId="0" borderId="0" xfId="0" applyNumberFormat="1" applyFont="1"/>
    <xf numFmtId="0" fontId="5" fillId="2" borderId="0" xfId="0" applyFont="1" applyFill="1" applyAlignment="1">
      <alignment horizontal="right"/>
    </xf>
    <xf numFmtId="2" fontId="0" fillId="2" borderId="0" xfId="0" applyNumberFormat="1" applyFill="1"/>
    <xf numFmtId="0" fontId="5" fillId="6" borderId="0" xfId="0" applyFont="1" applyFill="1" applyAlignment="1">
      <alignment horizontal="right"/>
    </xf>
    <xf numFmtId="0" fontId="0" fillId="7" borderId="0" xfId="0" applyFill="1"/>
    <xf numFmtId="2" fontId="0" fillId="7" borderId="0" xfId="0" applyNumberFormat="1" applyFill="1"/>
    <xf numFmtId="0" fontId="5" fillId="7" borderId="0" xfId="0" applyFont="1" applyFill="1" applyAlignment="1">
      <alignment horizontal="right"/>
    </xf>
    <xf numFmtId="0" fontId="4" fillId="2" borderId="0" xfId="0" applyFont="1" applyFill="1" applyAlignment="1">
      <alignment horizontal="center"/>
    </xf>
  </cellXfs>
  <cellStyles count="3">
    <cellStyle name="Hyperlink" xfId="1" builtinId="8"/>
    <cellStyle name="Normal" xfId="0" builtinId="0"/>
    <cellStyle name="Porcentaje 2" xfId="2" xr:uid="{D4765305-BAF3-4FD7-912B-6B43025312AD}"/>
  </cellStyles>
  <dxfs count="68"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2" formatCode="0.00"/>
      <protection locked="1" hidden="0"/>
    </dxf>
    <dxf>
      <numFmt numFmtId="2" formatCode="0.0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font>
        <color rgb="FF000000"/>
      </font>
      <numFmt numFmtId="2" formatCode="0.00"/>
      <fill>
        <patternFill patternType="solid">
          <fgColor rgb="FFD9D9D9"/>
          <bgColor rgb="FFD9D9D9"/>
        </patternFill>
      </fill>
      <alignment horizontal="right" vertical="bottom" textRotation="0" wrapText="0" indent="0" justifyLastLine="0" shrinkToFit="0" readingOrder="0"/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1" formatCode="0"/>
    </dxf>
    <dxf>
      <alignment horizontal="left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wrapText="1"/>
    </dxf>
    <dxf>
      <font>
        <b/>
      </font>
    </dxf>
    <dxf>
      <alignment vertic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wrapText="0"/>
    </dxf>
    <dxf>
      <border>
        <left style="medium">
          <color indexed="64"/>
        </left>
      </border>
    </dxf>
    <dxf>
      <numFmt numFmtId="1" formatCode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alignment wrapText="0"/>
    </dxf>
    <dxf>
      <alignment wrapText="0"/>
    </dxf>
    <dxf>
      <alignment wrapText="1"/>
    </dxf>
    <dxf>
      <font>
        <b/>
      </font>
    </dxf>
    <dxf>
      <alignment vertic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wrapText="0"/>
    </dxf>
    <dxf>
      <numFmt numFmtId="1" formatCode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1"/>
      </font>
    </dxf>
    <dxf>
      <font>
        <name val="Calibri"/>
        <family val="2"/>
      </font>
    </dxf>
    <dxf>
      <alignment wrapText="0"/>
    </dxf>
    <dxf>
      <alignment wrapText="0"/>
    </dxf>
    <dxf>
      <alignment wrapText="1"/>
    </dxf>
    <dxf>
      <font>
        <sz val="10"/>
      </font>
    </dxf>
    <dxf>
      <font>
        <name val="Fira Sans"/>
        <scheme val="none"/>
      </font>
    </dxf>
    <dxf>
      <font>
        <sz val="9"/>
      </font>
    </dxf>
    <dxf>
      <alignment wrapText="1"/>
    </dxf>
    <dxf>
      <alignment wrapText="1"/>
    </dxf>
    <dxf>
      <fill>
        <patternFill>
          <bgColor rgb="FF90A9C2"/>
        </patternFill>
      </fill>
    </dxf>
    <dxf>
      <fill>
        <patternFill>
          <bgColor rgb="FFEBEDEF"/>
        </patternFill>
      </fill>
    </dxf>
    <dxf>
      <fill>
        <patternFill>
          <bgColor rgb="FF2E4053"/>
        </patternFill>
      </fill>
    </dxf>
    <dxf>
      <font>
        <b/>
        <i val="0"/>
        <sz val="11"/>
        <color theme="0"/>
      </font>
    </dxf>
    <dxf>
      <font>
        <sz val="8"/>
        <name val="DS-Digital"/>
        <scheme val="none"/>
      </font>
      <fill>
        <patternFill>
          <bgColor theme="1"/>
        </patternFill>
      </fill>
    </dxf>
  </dxfs>
  <tableStyles count="2" defaultTableStyle="TableStyleMedium2" defaultPivotStyle="PivotStyleLight16">
    <tableStyle name="Estilo de segmentación de datos 1" pivot="0" table="0" count="6" xr9:uid="{4336B6C6-EDED-450F-8187-A397E5C12162}">
      <tableStyleElement type="wholeTable" dxfId="67"/>
      <tableStyleElement type="headerRow" dxfId="66"/>
    </tableStyle>
    <tableStyle name="Estilo de tabla 3" pivot="0" count="3" xr9:uid="{E345B86E-F7D9-438C-B561-4841641AF245}">
      <tableStyleElement type="headerRow" dxfId="65"/>
      <tableStyleElement type="firstRowStripe" size="2" dxfId="64"/>
      <tableStyleElement type="secondRowStripe" size="2" dxfId="63"/>
    </tableStyle>
  </tableStyles>
  <colors>
    <mruColors>
      <color rgb="FFFFD653"/>
      <color rgb="FF4472C4"/>
      <color rgb="FFFFCC29"/>
      <color rgb="FFFFC50D"/>
      <color rgb="FFFFFFFF"/>
    </mruColors>
  </colors>
  <extLst>
    <ext xmlns:x14="http://schemas.microsoft.com/office/spreadsheetml/2009/9/main" uri="{46F421CA-312F-682f-3DD2-61675219B42D}">
      <x14:dxfs count="4">
        <dxf>
          <fill>
            <patternFill>
              <bgColor rgb="FFFFC50D"/>
            </patternFill>
          </fill>
        </dxf>
        <dxf>
          <fill>
            <patternFill>
              <bgColor rgb="FFFFC50D"/>
            </patternFill>
          </fill>
        </dxf>
        <dxf>
          <fill>
            <patternFill>
              <bgColor rgb="FFFFE28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ill>
            <patternFill patternType="solid">
              <bgColor rgb="FF52525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microsoft.com/office/2017/10/relationships/person" Target="persons/person53.xml"/><Relationship Id="rId21" Type="http://schemas.microsoft.com/office/2007/relationships/slicerCache" Target="slicerCaches/slicerCache2.xml"/><Relationship Id="rId42" Type="http://schemas.openxmlformats.org/officeDocument/2006/relationships/customXml" Target="../customXml/item13.xml"/><Relationship Id="rId63" Type="http://schemas.microsoft.com/office/2017/10/relationships/person" Target="persons/person3.xml"/><Relationship Id="rId84" Type="http://schemas.microsoft.com/office/2017/10/relationships/person" Target="persons/person22.xml"/><Relationship Id="rId138" Type="http://schemas.microsoft.com/office/2017/10/relationships/person" Target="persons/person74.xml"/><Relationship Id="rId107" Type="http://schemas.microsoft.com/office/2017/10/relationships/person" Target="persons/person45.xml"/><Relationship Id="rId11" Type="http://schemas.openxmlformats.org/officeDocument/2006/relationships/pivotCacheDefinition" Target="pivotCache/pivotCacheDefinition6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53" Type="http://schemas.openxmlformats.org/officeDocument/2006/relationships/customXml" Target="../customXml/item24.xml"/><Relationship Id="rId58" Type="http://schemas.openxmlformats.org/officeDocument/2006/relationships/customXml" Target="../customXml/item29.xml"/><Relationship Id="rId74" Type="http://schemas.microsoft.com/office/2017/10/relationships/person" Target="persons/person10.xml"/><Relationship Id="rId79" Type="http://schemas.microsoft.com/office/2017/10/relationships/person" Target="persons/person17.xml"/><Relationship Id="rId102" Type="http://schemas.microsoft.com/office/2017/10/relationships/person" Target="persons/person40.xml"/><Relationship Id="rId123" Type="http://schemas.microsoft.com/office/2017/10/relationships/person" Target="persons/person59.xml"/><Relationship Id="rId128" Type="http://schemas.microsoft.com/office/2017/10/relationships/person" Target="persons/person64.xml"/><Relationship Id="rId144" Type="http://schemas.microsoft.com/office/2017/10/relationships/person" Target="persons/person80.xml"/><Relationship Id="rId5" Type="http://schemas.openxmlformats.org/officeDocument/2006/relationships/worksheet" Target="worksheets/sheet5.xml"/><Relationship Id="rId90" Type="http://schemas.microsoft.com/office/2017/10/relationships/person" Target="persons/person28.xml"/><Relationship Id="rId95" Type="http://schemas.microsoft.com/office/2017/10/relationships/person" Target="persons/person33.xml"/><Relationship Id="rId22" Type="http://schemas.microsoft.com/office/2007/relationships/slicerCache" Target="slicerCaches/slicerCache3.xml"/><Relationship Id="rId27" Type="http://schemas.openxmlformats.org/officeDocument/2006/relationships/sharedStrings" Target="sharedStrings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69" Type="http://schemas.microsoft.com/office/2017/10/relationships/person" Target="persons/person15.xml"/><Relationship Id="rId64" Type="http://schemas.microsoft.com/office/2017/10/relationships/person" Target="persons/person5.xml"/><Relationship Id="rId113" Type="http://schemas.microsoft.com/office/2017/10/relationships/person" Target="persons/person51.xml"/><Relationship Id="rId118" Type="http://schemas.microsoft.com/office/2017/10/relationships/person" Target="persons/person56.xml"/><Relationship Id="rId134" Type="http://schemas.microsoft.com/office/2017/10/relationships/person" Target="persons/person69.xml"/><Relationship Id="rId139" Type="http://schemas.microsoft.com/office/2017/10/relationships/person" Target="persons/person77.xml"/><Relationship Id="rId80" Type="http://schemas.microsoft.com/office/2017/10/relationships/person" Target="persons/person18.xml"/><Relationship Id="rId85" Type="http://schemas.microsoft.com/office/2017/10/relationships/person" Target="persons/person2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59" Type="http://schemas.openxmlformats.org/officeDocument/2006/relationships/customXml" Target="../customXml/item30.xml"/><Relationship Id="rId103" Type="http://schemas.microsoft.com/office/2017/10/relationships/person" Target="persons/person41.xml"/><Relationship Id="rId108" Type="http://schemas.microsoft.com/office/2017/10/relationships/person" Target="persons/person46.xml"/><Relationship Id="rId124" Type="http://schemas.microsoft.com/office/2017/10/relationships/person" Target="persons/person62.xml"/><Relationship Id="rId129" Type="http://schemas.microsoft.com/office/2017/10/relationships/person" Target="persons/person67.xml"/><Relationship Id="rId54" Type="http://schemas.openxmlformats.org/officeDocument/2006/relationships/customXml" Target="../customXml/item25.xml"/><Relationship Id="rId75" Type="http://schemas.microsoft.com/office/2017/10/relationships/person" Target="persons/person14.xml"/><Relationship Id="rId70" Type="http://schemas.microsoft.com/office/2017/10/relationships/person" Target="persons/person9.xml"/><Relationship Id="rId91" Type="http://schemas.microsoft.com/office/2017/10/relationships/person" Target="persons/person29.xml"/><Relationship Id="rId96" Type="http://schemas.microsoft.com/office/2017/10/relationships/person" Target="persons/person34.xml"/><Relationship Id="rId140" Type="http://schemas.microsoft.com/office/2017/10/relationships/person" Target="persons/person7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powerPivotData" Target="model/item.data"/><Relationship Id="rId49" Type="http://schemas.openxmlformats.org/officeDocument/2006/relationships/customXml" Target="../customXml/item20.xml"/><Relationship Id="rId114" Type="http://schemas.microsoft.com/office/2017/10/relationships/person" Target="persons/person52.xml"/><Relationship Id="rId119" Type="http://schemas.microsoft.com/office/2017/10/relationships/person" Target="persons/person57.xml"/><Relationship Id="rId44" Type="http://schemas.openxmlformats.org/officeDocument/2006/relationships/customXml" Target="../customXml/item15.xml"/><Relationship Id="rId60" Type="http://schemas.microsoft.com/office/2006/relationships/vbaProject" Target="vbaProject.bin"/><Relationship Id="rId65" Type="http://schemas.microsoft.com/office/2017/10/relationships/person" Target="persons/person6.xml"/><Relationship Id="rId81" Type="http://schemas.microsoft.com/office/2017/10/relationships/person" Target="persons/person19.xml"/><Relationship Id="rId86" Type="http://schemas.microsoft.com/office/2017/10/relationships/person" Target="persons/person24.xml"/><Relationship Id="rId130" Type="http://schemas.microsoft.com/office/2017/10/relationships/person" Target="persons/person68.xml"/><Relationship Id="rId135" Type="http://schemas.microsoft.com/office/2017/10/relationships/person" Target="persons/person73.xml"/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39" Type="http://schemas.openxmlformats.org/officeDocument/2006/relationships/customXml" Target="../customXml/item10.xml"/><Relationship Id="rId109" Type="http://schemas.microsoft.com/office/2017/10/relationships/person" Target="persons/person47.xml"/><Relationship Id="rId34" Type="http://schemas.openxmlformats.org/officeDocument/2006/relationships/customXml" Target="../customXml/item5.xml"/><Relationship Id="rId50" Type="http://schemas.openxmlformats.org/officeDocument/2006/relationships/customXml" Target="../customXml/item21.xml"/><Relationship Id="rId55" Type="http://schemas.openxmlformats.org/officeDocument/2006/relationships/customXml" Target="../customXml/item26.xml"/><Relationship Id="rId76" Type="http://schemas.microsoft.com/office/2017/10/relationships/person" Target="persons/person13.xml"/><Relationship Id="rId97" Type="http://schemas.microsoft.com/office/2017/10/relationships/person" Target="persons/person35.xml"/><Relationship Id="rId104" Type="http://schemas.microsoft.com/office/2017/10/relationships/person" Target="persons/person42.xml"/><Relationship Id="rId120" Type="http://schemas.microsoft.com/office/2017/10/relationships/person" Target="persons/person58.xml"/><Relationship Id="rId125" Type="http://schemas.microsoft.com/office/2017/10/relationships/person" Target="persons/person63.xml"/><Relationship Id="rId141" Type="http://schemas.microsoft.com/office/2017/10/relationships/person" Target="persons/person79.xml"/><Relationship Id="rId7" Type="http://schemas.openxmlformats.org/officeDocument/2006/relationships/pivotCacheDefinition" Target="pivotCache/pivotCacheDefinition2.xml"/><Relationship Id="rId71" Type="http://schemas.microsoft.com/office/2017/10/relationships/person" Target="persons/person1.xml"/><Relationship Id="rId92" Type="http://schemas.microsoft.com/office/2017/10/relationships/person" Target="persons/person30.xml"/><Relationship Id="rId2" Type="http://schemas.openxmlformats.org/officeDocument/2006/relationships/worksheet" Target="worksheets/sheet2.xml"/><Relationship Id="rId29" Type="http://schemas.openxmlformats.org/officeDocument/2006/relationships/calcChain" Target="calcChain.xml"/><Relationship Id="rId24" Type="http://schemas.openxmlformats.org/officeDocument/2006/relationships/theme" Target="theme/theme1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136" Type="http://schemas.microsoft.com/office/2017/10/relationships/person" Target="persons/person76.xml"/><Relationship Id="rId131" Type="http://schemas.microsoft.com/office/2017/10/relationships/person" Target="persons/person72.xml"/><Relationship Id="rId115" Type="http://schemas.microsoft.com/office/2017/10/relationships/person" Target="persons/person55.xml"/><Relationship Id="rId110" Type="http://schemas.microsoft.com/office/2017/10/relationships/person" Target="persons/person50.xml"/><Relationship Id="rId87" Type="http://schemas.microsoft.com/office/2017/10/relationships/person" Target="persons/person26.xml"/><Relationship Id="rId66" Type="http://schemas.microsoft.com/office/2017/10/relationships/person" Target="persons/person4.xml"/><Relationship Id="rId82" Type="http://schemas.microsoft.com/office/2017/10/relationships/person" Target="persons/person20.xml"/><Relationship Id="rId19" Type="http://schemas.openxmlformats.org/officeDocument/2006/relationships/pivotCacheDefinition" Target="pivotCache/pivotCacheDefinition14.xml"/><Relationship Id="rId14" Type="http://schemas.openxmlformats.org/officeDocument/2006/relationships/pivotCacheDefinition" Target="pivotCache/pivotCacheDefinition9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56" Type="http://schemas.openxmlformats.org/officeDocument/2006/relationships/customXml" Target="../customXml/item27.xml"/><Relationship Id="rId126" Type="http://schemas.microsoft.com/office/2017/10/relationships/person" Target="persons/person66.xml"/><Relationship Id="rId105" Type="http://schemas.microsoft.com/office/2017/10/relationships/person" Target="persons/person44.xml"/><Relationship Id="rId100" Type="http://schemas.microsoft.com/office/2017/10/relationships/person" Target="persons/person39.xml"/><Relationship Id="rId77" Type="http://schemas.microsoft.com/office/2017/10/relationships/person" Target="persons/person12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22.xml"/><Relationship Id="rId142" Type="http://schemas.microsoft.com/office/2017/10/relationships/person" Target="persons/person.xml"/><Relationship Id="rId121" Type="http://schemas.microsoft.com/office/2017/10/relationships/person" Target="persons/person61.xml"/><Relationship Id="rId98" Type="http://schemas.microsoft.com/office/2017/10/relationships/person" Target="persons/person37.xml"/><Relationship Id="rId72" Type="http://schemas.microsoft.com/office/2017/10/relationships/person" Target="persons/person11.xml"/><Relationship Id="rId93" Type="http://schemas.microsoft.com/office/2017/10/relationships/person" Target="persons/person31.xml"/><Relationship Id="rId3" Type="http://schemas.openxmlformats.org/officeDocument/2006/relationships/worksheet" Target="worksheets/sheet3.xml"/><Relationship Id="rId25" Type="http://schemas.openxmlformats.org/officeDocument/2006/relationships/connections" Target="connections.xml"/><Relationship Id="rId46" Type="http://schemas.openxmlformats.org/officeDocument/2006/relationships/customXml" Target="../customXml/item17.xml"/><Relationship Id="rId137" Type="http://schemas.microsoft.com/office/2017/10/relationships/person" Target="persons/person75.xml"/><Relationship Id="rId116" Type="http://schemas.microsoft.com/office/2017/10/relationships/person" Target="persons/person54.xml"/><Relationship Id="rId67" Type="http://schemas.microsoft.com/office/2017/10/relationships/person" Target="persons/person7.xml"/><Relationship Id="rId20" Type="http://schemas.microsoft.com/office/2007/relationships/slicerCache" Target="slicerCaches/slicerCache1.xml"/><Relationship Id="rId41" Type="http://schemas.openxmlformats.org/officeDocument/2006/relationships/customXml" Target="../customXml/item12.xml"/><Relationship Id="rId132" Type="http://schemas.microsoft.com/office/2017/10/relationships/person" Target="persons/person71.xml"/><Relationship Id="rId111" Type="http://schemas.microsoft.com/office/2017/10/relationships/person" Target="persons/person49.xml"/><Relationship Id="rId62" Type="http://schemas.microsoft.com/office/2017/10/relationships/person" Target="persons/person2.xml"/><Relationship Id="rId83" Type="http://schemas.microsoft.com/office/2017/10/relationships/person" Target="persons/person21.xml"/><Relationship Id="rId88" Type="http://schemas.microsoft.com/office/2017/10/relationships/person" Target="persons/person25.xml"/><Relationship Id="rId15" Type="http://schemas.openxmlformats.org/officeDocument/2006/relationships/pivotCacheDefinition" Target="pivotCache/pivotCacheDefinition10.xml"/><Relationship Id="rId36" Type="http://schemas.openxmlformats.org/officeDocument/2006/relationships/customXml" Target="../customXml/item7.xml"/><Relationship Id="rId57" Type="http://schemas.openxmlformats.org/officeDocument/2006/relationships/customXml" Target="../customXml/item28.xml"/><Relationship Id="rId127" Type="http://schemas.microsoft.com/office/2017/10/relationships/person" Target="persons/person65.xml"/><Relationship Id="rId106" Type="http://schemas.microsoft.com/office/2017/10/relationships/person" Target="persons/person43.xml"/><Relationship Id="rId10" Type="http://schemas.openxmlformats.org/officeDocument/2006/relationships/pivotCacheDefinition" Target="pivotCache/pivotCacheDefinition5.xml"/><Relationship Id="rId31" Type="http://schemas.openxmlformats.org/officeDocument/2006/relationships/customXml" Target="../customXml/item2.xml"/><Relationship Id="rId52" Type="http://schemas.openxmlformats.org/officeDocument/2006/relationships/customXml" Target="../customXml/item23.xml"/><Relationship Id="rId143" Type="http://schemas.microsoft.com/office/2017/10/relationships/person" Target="persons/person81.xml"/><Relationship Id="rId122" Type="http://schemas.microsoft.com/office/2017/10/relationships/person" Target="persons/person60.xml"/><Relationship Id="rId73" Type="http://schemas.microsoft.com/office/2017/10/relationships/person" Target="persons/person0.xml"/><Relationship Id="rId78" Type="http://schemas.microsoft.com/office/2017/10/relationships/person" Target="persons/person16.xml"/><Relationship Id="rId94" Type="http://schemas.microsoft.com/office/2017/10/relationships/person" Target="persons/person32.xml"/><Relationship Id="rId99" Type="http://schemas.microsoft.com/office/2017/10/relationships/person" Target="persons/person36.xml"/><Relationship Id="rId101" Type="http://schemas.microsoft.com/office/2017/10/relationships/person" Target="persons/person3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26" Type="http://schemas.openxmlformats.org/officeDocument/2006/relationships/styles" Target="styles.xml"/><Relationship Id="rId47" Type="http://schemas.openxmlformats.org/officeDocument/2006/relationships/customXml" Target="../customXml/item18.xml"/><Relationship Id="rId133" Type="http://schemas.microsoft.com/office/2017/10/relationships/person" Target="persons/person70.xml"/><Relationship Id="rId68" Type="http://schemas.microsoft.com/office/2017/10/relationships/person" Target="persons/person8.xml"/><Relationship Id="rId89" Type="http://schemas.microsoft.com/office/2017/10/relationships/person" Target="persons/person27.xml"/><Relationship Id="rId112" Type="http://schemas.microsoft.com/office/2017/10/relationships/person" Target="persons/person48.xml"/><Relationship Id="rId16" Type="http://schemas.openxmlformats.org/officeDocument/2006/relationships/pivotCacheDefinition" Target="pivotCache/pivotCacheDefinition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777927314691421E-3"/>
          <c:y val="2.1215492186609623E-2"/>
          <c:w val="0.84875271155968801"/>
          <c:h val="0.978605099341742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85723">
                <a:alpha val="29804"/>
              </a:srgbClr>
            </a:solidFill>
            <a:ln>
              <a:noFill/>
            </a:ln>
            <a:effectLst>
              <a:softEdge rad="25400"/>
            </a:effectLst>
          </c:spPr>
          <c:invertIfNegative val="1"/>
          <c:val>
            <c:numRef>
              <c:f>BD!$AC$2:$AC$32</c:f>
              <c:numCache>
                <c:formatCode>0.00%</c:formatCode>
                <c:ptCount val="31"/>
                <c:pt idx="0">
                  <c:v>-8.7710426319181953E-2</c:v>
                </c:pt>
                <c:pt idx="1">
                  <c:v>-7.2966784069743829E-2</c:v>
                </c:pt>
                <c:pt idx="2">
                  <c:v>-6.6235990868913366E-2</c:v>
                </c:pt>
                <c:pt idx="3">
                  <c:v>-3.6321354420777809E-2</c:v>
                </c:pt>
                <c:pt idx="4">
                  <c:v>-3.5039298573000623E-2</c:v>
                </c:pt>
                <c:pt idx="5">
                  <c:v>-3.3116214801334774E-2</c:v>
                </c:pt>
                <c:pt idx="6">
                  <c:v>-3.2261510902816523E-2</c:v>
                </c:pt>
                <c:pt idx="7">
                  <c:v>-1.7945220602637462E-2</c:v>
                </c:pt>
                <c:pt idx="8">
                  <c:v>-1.6449488780230677E-2</c:v>
                </c:pt>
                <c:pt idx="9">
                  <c:v>-1.5701622869027224E-2</c:v>
                </c:pt>
                <c:pt idx="10">
                  <c:v>-1.2959447861281474E-2</c:v>
                </c:pt>
                <c:pt idx="11">
                  <c:v>-1.1855455325695529E-2</c:v>
                </c:pt>
                <c:pt idx="12">
                  <c:v>-1.0252885515974072E-2</c:v>
                </c:pt>
                <c:pt idx="13">
                  <c:v>-3.5220923151434817E-3</c:v>
                </c:pt>
                <c:pt idx="14">
                  <c:v>1.6061310759654035E-3</c:v>
                </c:pt>
                <c:pt idx="15">
                  <c:v>3.9565667968903141E-3</c:v>
                </c:pt>
                <c:pt idx="16">
                  <c:v>6.2001645305005525E-3</c:v>
                </c:pt>
                <c:pt idx="17">
                  <c:v>8.1232483021664009E-3</c:v>
                </c:pt>
                <c:pt idx="18">
                  <c:v>1.293095773133102E-2</c:v>
                </c:pt>
                <c:pt idx="19">
                  <c:v>1.3251471693275285E-2</c:v>
                </c:pt>
                <c:pt idx="20">
                  <c:v>1.8379695084384296E-2</c:v>
                </c:pt>
                <c:pt idx="21">
                  <c:v>2.1157482754568271E-2</c:v>
                </c:pt>
                <c:pt idx="22">
                  <c:v>3.1734443498730433E-2</c:v>
                </c:pt>
                <c:pt idx="23">
                  <c:v>3.2482309409933886E-2</c:v>
                </c:pt>
                <c:pt idx="24">
                  <c:v>3.4608771518897699E-2</c:v>
                </c:pt>
                <c:pt idx="25">
                  <c:v>3.6648990915209845E-2</c:v>
                </c:pt>
                <c:pt idx="26">
                  <c:v>4.2311404242892592E-2</c:v>
                </c:pt>
                <c:pt idx="27">
                  <c:v>5.2033661088536624E-2</c:v>
                </c:pt>
                <c:pt idx="28">
                  <c:v>5.6307180581127513E-2</c:v>
                </c:pt>
                <c:pt idx="29">
                  <c:v>7.8623447883249875E-2</c:v>
                </c:pt>
                <c:pt idx="3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909"/>
                  </a:solidFill>
                  <a:ln>
                    <a:noFill/>
                  </a:ln>
                  <a:effectLst>
                    <a:softEdge rad="25400"/>
                  </a:effectLst>
                </c14:spPr>
              </c14:invertSolidFillFmt>
            </c:ext>
            <c:ext xmlns:c16="http://schemas.microsoft.com/office/drawing/2014/chart" uri="{C3380CC4-5D6E-409C-BE32-E72D297353CC}">
              <c16:uniqueId val="{00000000-09C4-4F7F-9237-A3E6F5BDF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-50"/>
        <c:axId val="1040381103"/>
        <c:axId val="941482159"/>
      </c:barChart>
      <c:catAx>
        <c:axId val="1040381103"/>
        <c:scaling>
          <c:orientation val="minMax"/>
        </c:scaling>
        <c:delete val="1"/>
        <c:axPos val="l"/>
        <c:majorTickMark val="none"/>
        <c:minorTickMark val="none"/>
        <c:tickLblPos val="nextTo"/>
        <c:crossAx val="941482159"/>
        <c:crosses val="autoZero"/>
        <c:auto val="1"/>
        <c:lblAlgn val="ctr"/>
        <c:lblOffset val="100"/>
        <c:noMultiLvlLbl val="0"/>
      </c:catAx>
      <c:valAx>
        <c:axId val="941482159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040381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368562263050454E-2"/>
          <c:y val="4.3572892021247735E-2"/>
          <c:w val="0.57242457856740192"/>
          <c:h val="0.78810760737578711"/>
        </c:manualLayout>
      </c:layout>
      <c:pieChart>
        <c:varyColors val="1"/>
        <c:ser>
          <c:idx val="0"/>
          <c:order val="0"/>
          <c:explosion val="6"/>
          <c:dPt>
            <c:idx val="0"/>
            <c:bubble3D val="0"/>
            <c:explosion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86F-4C81-B951-1DA93D7CE04B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86F-4C81-B951-1DA93D7CE04B}"/>
              </c:ext>
            </c:extLst>
          </c:dPt>
          <c:dLbls>
            <c:delete val="1"/>
          </c:dLbls>
          <c:cat>
            <c:strRef>
              <c:f>BD!$AG$14:$AH$14</c:f>
              <c:strCache>
                <c:ptCount val="2"/>
                <c:pt idx="0">
                  <c:v>V          </c:v>
                </c:pt>
                <c:pt idx="1">
                  <c:v>D </c:v>
                </c:pt>
              </c:strCache>
            </c:strRef>
          </c:cat>
          <c:val>
            <c:numRef>
              <c:f>BD!$AG$15:$AH$15</c:f>
              <c:numCache>
                <c:formatCode>0.00%</c:formatCode>
                <c:ptCount val="2"/>
                <c:pt idx="0">
                  <c:v>0.68421052631578949</c:v>
                </c:pt>
                <c:pt idx="1">
                  <c:v>0.31578947368421051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6F-4C81-B951-1DA93D7CE04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.54974389748625541"/>
          <c:y val="0.66277347287074018"/>
          <c:w val="0.29991737143968117"/>
          <c:h val="0.335823642076536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Fira Sans" panose="020B05030500000200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968287787555966"/>
          <c:y val="3.316749585406302E-2"/>
          <c:w val="0.54753126447429368"/>
          <c:h val="0.77181024013789334"/>
        </c:manualLayout>
      </c:layout>
      <c:pieChart>
        <c:varyColors val="1"/>
        <c:ser>
          <c:idx val="1"/>
          <c:order val="0"/>
          <c:dPt>
            <c:idx val="0"/>
            <c:bubble3D val="0"/>
            <c:explosion val="6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95D-46AD-BDF2-7DB99820948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95D-46AD-BDF2-7DB998209482}"/>
              </c:ext>
            </c:extLst>
          </c:dPt>
          <c:dLbls>
            <c:delete val="1"/>
          </c:dLbls>
          <c:cat>
            <c:strRef>
              <c:f>BD!$AG$14:$AH$14</c:f>
              <c:strCache>
                <c:ptCount val="2"/>
                <c:pt idx="0">
                  <c:v>V          </c:v>
                </c:pt>
                <c:pt idx="1">
                  <c:v>D </c:v>
                </c:pt>
              </c:strCache>
            </c:strRef>
          </c:cat>
          <c:val>
            <c:numRef>
              <c:f>BD!$AG$16:$AH$16</c:f>
              <c:numCache>
                <c:formatCode>0.00%</c:formatCode>
                <c:ptCount val="2"/>
                <c:pt idx="0">
                  <c:v>0.81818181818181823</c:v>
                </c:pt>
                <c:pt idx="1">
                  <c:v>0.18181818181818182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5D-46AD-BDF2-7DB99820948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7.9555844993060079E-3"/>
          <c:y val="0.66277187988317376"/>
          <c:w val="0.34961123977149916"/>
          <c:h val="0.3372281201168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Fira Sans" panose="020B05030500000200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1.xml"/><Relationship Id="rId7" Type="http://schemas.openxmlformats.org/officeDocument/2006/relationships/image" Target="../media/image4.svg"/><Relationship Id="rId2" Type="http://schemas.openxmlformats.org/officeDocument/2006/relationships/image" Target="../media/image2.gif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8.svg"/><Relationship Id="rId5" Type="http://schemas.openxmlformats.org/officeDocument/2006/relationships/chart" Target="../charts/chart3.xml"/><Relationship Id="rId10" Type="http://schemas.openxmlformats.org/officeDocument/2006/relationships/image" Target="../media/image7.png"/><Relationship Id="rId4" Type="http://schemas.openxmlformats.org/officeDocument/2006/relationships/chart" Target="../charts/chart2.xml"/><Relationship Id="rId9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60959</xdr:rowOff>
    </xdr:from>
    <xdr:to>
      <xdr:col>26</xdr:col>
      <xdr:colOff>133350</xdr:colOff>
      <xdr:row>40</xdr:row>
      <xdr:rowOff>165734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2CCA5FCB-A37B-4FAD-8398-3FC747CD1F86}"/>
            </a:ext>
          </a:extLst>
        </xdr:cNvPr>
        <xdr:cNvSpPr/>
      </xdr:nvSpPr>
      <xdr:spPr>
        <a:xfrm rot="10800000">
          <a:off x="205740" y="60959"/>
          <a:ext cx="11148060" cy="7448550"/>
        </a:xfrm>
        <a:prstGeom prst="round2SameRect">
          <a:avLst>
            <a:gd name="adj1" fmla="val 1865"/>
            <a:gd name="adj2" fmla="val 1417"/>
          </a:avLst>
        </a:prstGeom>
        <a:solidFill>
          <a:schemeClr val="bg2">
            <a:lumMod val="50000"/>
          </a:schemeClr>
        </a:solidFill>
        <a:ln>
          <a:noFill/>
        </a:ln>
        <a:effectLst>
          <a:innerShdw blurRad="1016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 b="1"/>
        </a:p>
      </xdr:txBody>
    </xdr:sp>
    <xdr:clientData/>
  </xdr:twoCellAnchor>
  <xdr:twoCellAnchor>
    <xdr:from>
      <xdr:col>16</xdr:col>
      <xdr:colOff>38100</xdr:colOff>
      <xdr:row>30</xdr:row>
      <xdr:rowOff>54884</xdr:rowOff>
    </xdr:from>
    <xdr:to>
      <xdr:col>21</xdr:col>
      <xdr:colOff>0</xdr:colOff>
      <xdr:row>39</xdr:row>
      <xdr:rowOff>57149</xdr:rowOff>
    </xdr:to>
    <xdr:sp macro="" textlink="">
      <xdr:nvSpPr>
        <xdr:cNvPr id="243" name="Rectángulo: esquinas redondeadas 242">
          <a:extLst>
            <a:ext uri="{FF2B5EF4-FFF2-40B4-BE49-F238E27FC236}">
              <a16:creationId xmlns:a16="http://schemas.microsoft.com/office/drawing/2014/main" id="{E9EA7AB5-D38C-43BC-BD0D-F88955A9CF77}"/>
            </a:ext>
          </a:extLst>
        </xdr:cNvPr>
        <xdr:cNvSpPr/>
      </xdr:nvSpPr>
      <xdr:spPr>
        <a:xfrm>
          <a:off x="5867400" y="5226959"/>
          <a:ext cx="1943100" cy="1631040"/>
        </a:xfrm>
        <a:prstGeom prst="roundRect">
          <a:avLst>
            <a:gd name="adj" fmla="val 3155"/>
          </a:avLst>
        </a:prstGeom>
        <a:solidFill>
          <a:schemeClr val="bg1"/>
        </a:solidFill>
        <a:ln>
          <a:noFill/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228600</xdr:colOff>
      <xdr:row>6</xdr:row>
      <xdr:rowOff>135254</xdr:rowOff>
    </xdr:from>
    <xdr:to>
      <xdr:col>21</xdr:col>
      <xdr:colOff>0</xdr:colOff>
      <xdr:row>30</xdr:row>
      <xdr:rowOff>15240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3200A2FC-28B2-46BA-A439-8A42C6E56F41}"/>
            </a:ext>
          </a:extLst>
        </xdr:cNvPr>
        <xdr:cNvSpPr/>
      </xdr:nvSpPr>
      <xdr:spPr>
        <a:xfrm>
          <a:off x="228600" y="963929"/>
          <a:ext cx="7581900" cy="4223386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330534</xdr:colOff>
      <xdr:row>30</xdr:row>
      <xdr:rowOff>58934</xdr:rowOff>
    </xdr:from>
    <xdr:to>
      <xdr:col>15</xdr:col>
      <xdr:colOff>387684</xdr:colOff>
      <xdr:row>39</xdr:row>
      <xdr:rowOff>60959</xdr:rowOff>
    </xdr:to>
    <xdr:sp macro="" textlink="">
      <xdr:nvSpPr>
        <xdr:cNvPr id="231" name="Rectángulo: esquinas redondeadas 230">
          <a:extLst>
            <a:ext uri="{FF2B5EF4-FFF2-40B4-BE49-F238E27FC236}">
              <a16:creationId xmlns:a16="http://schemas.microsoft.com/office/drawing/2014/main" id="{E908244C-13F1-49B5-97B0-E605095905DA}"/>
            </a:ext>
          </a:extLst>
        </xdr:cNvPr>
        <xdr:cNvSpPr/>
      </xdr:nvSpPr>
      <xdr:spPr>
        <a:xfrm>
          <a:off x="4064334" y="5240534"/>
          <a:ext cx="1733550" cy="1630800"/>
        </a:xfrm>
        <a:prstGeom prst="roundRect">
          <a:avLst>
            <a:gd name="adj" fmla="val 3790"/>
          </a:avLst>
        </a:prstGeom>
        <a:solidFill>
          <a:schemeClr val="bg1"/>
        </a:solidFill>
        <a:ln>
          <a:noFill/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264795</xdr:colOff>
      <xdr:row>13</xdr:row>
      <xdr:rowOff>161925</xdr:rowOff>
    </xdr:from>
    <xdr:to>
      <xdr:col>16</xdr:col>
      <xdr:colOff>264795</xdr:colOff>
      <xdr:row>27</xdr:row>
      <xdr:rowOff>19050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95B5EC0-CA50-4508-9F64-BB18EA02F1DC}"/>
            </a:ext>
          </a:extLst>
        </xdr:cNvPr>
        <xdr:cNvSpPr/>
      </xdr:nvSpPr>
      <xdr:spPr>
        <a:xfrm>
          <a:off x="1855470" y="2638425"/>
          <a:ext cx="4095750" cy="2524125"/>
        </a:xfrm>
        <a:prstGeom prst="rect">
          <a:avLst/>
        </a:prstGeom>
        <a:solidFill>
          <a:srgbClr val="CAAD90"/>
        </a:solidFill>
        <a:ln w="2222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161520</xdr:colOff>
      <xdr:row>15</xdr:row>
      <xdr:rowOff>38099</xdr:rowOff>
    </xdr:from>
    <xdr:to>
      <xdr:col>16</xdr:col>
      <xdr:colOff>264795</xdr:colOff>
      <xdr:row>25</xdr:row>
      <xdr:rowOff>161924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788B0A1A-891B-4978-9E1A-5365CD27AA54}"/>
            </a:ext>
          </a:extLst>
        </xdr:cNvPr>
        <xdr:cNvSpPr/>
      </xdr:nvSpPr>
      <xdr:spPr>
        <a:xfrm rot="10800000">
          <a:off x="4619220" y="2895599"/>
          <a:ext cx="1332000" cy="2028825"/>
        </a:xfrm>
        <a:prstGeom prst="flowChartDelay">
          <a:avLst/>
        </a:prstGeom>
        <a:solidFill>
          <a:schemeClr val="tx1">
            <a:lumMod val="65000"/>
            <a:lumOff val="35000"/>
          </a:schemeClr>
        </a:solidFill>
        <a:ln w="12700" cap="rnd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312419</xdr:colOff>
      <xdr:row>19</xdr:row>
      <xdr:rowOff>10477</xdr:rowOff>
    </xdr:from>
    <xdr:to>
      <xdr:col>16</xdr:col>
      <xdr:colOff>245743</xdr:colOff>
      <xdr:row>21</xdr:row>
      <xdr:rowOff>170497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B65A7968-C333-44EE-8846-35BF5DA36179}"/>
            </a:ext>
          </a:extLst>
        </xdr:cNvPr>
        <xdr:cNvSpPr/>
      </xdr:nvSpPr>
      <xdr:spPr>
        <a:xfrm rot="10800000">
          <a:off x="5179694" y="3629977"/>
          <a:ext cx="752474" cy="541020"/>
        </a:xfrm>
        <a:prstGeom prst="rect">
          <a:avLst/>
        </a:prstGeom>
        <a:solidFill>
          <a:schemeClr val="tx1">
            <a:lumMod val="95000"/>
            <a:lumOff val="5000"/>
            <a:alpha val="6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106412</xdr:colOff>
      <xdr:row>19</xdr:row>
      <xdr:rowOff>62489</xdr:rowOff>
    </xdr:from>
    <xdr:to>
      <xdr:col>15</xdr:col>
      <xdr:colOff>83820</xdr:colOff>
      <xdr:row>21</xdr:row>
      <xdr:rowOff>118485</xdr:rowOff>
    </xdr:to>
    <xdr:sp macro="" textlink="">
      <xdr:nvSpPr>
        <xdr:cNvPr id="8" name="Diagrama de flujo: conector 7">
          <a:extLst>
            <a:ext uri="{FF2B5EF4-FFF2-40B4-BE49-F238E27FC236}">
              <a16:creationId xmlns:a16="http://schemas.microsoft.com/office/drawing/2014/main" id="{26868798-BCC3-4DB7-9393-078CC30E979A}"/>
            </a:ext>
          </a:extLst>
        </xdr:cNvPr>
        <xdr:cNvSpPr/>
      </xdr:nvSpPr>
      <xdr:spPr>
        <a:xfrm rot="10800000">
          <a:off x="4973687" y="3681989"/>
          <a:ext cx="386983" cy="436996"/>
        </a:xfrm>
        <a:prstGeom prst="flowChartConnector">
          <a:avLst/>
        </a:prstGeom>
        <a:noFill/>
        <a:ln w="22225" cap="rnd">
          <a:solidFill>
            <a:schemeClr val="bg1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91653</xdr:colOff>
      <xdr:row>2</xdr:row>
      <xdr:rowOff>133125</xdr:rowOff>
    </xdr:from>
    <xdr:to>
      <xdr:col>20</xdr:col>
      <xdr:colOff>171450</xdr:colOff>
      <xdr:row>5</xdr:row>
      <xdr:rowOff>91440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1342BEBF-D374-4011-A815-A9F18BFAB3B9}"/>
            </a:ext>
          </a:extLst>
        </xdr:cNvPr>
        <xdr:cNvSpPr/>
      </xdr:nvSpPr>
      <xdr:spPr>
        <a:xfrm>
          <a:off x="367878" y="237900"/>
          <a:ext cx="7309272" cy="501240"/>
        </a:xfrm>
        <a:prstGeom prst="roundRect">
          <a:avLst>
            <a:gd name="adj" fmla="val 14063"/>
          </a:avLst>
        </a:prstGeom>
        <a:solidFill>
          <a:schemeClr val="bg1"/>
        </a:solidFill>
        <a:ln>
          <a:solidFill>
            <a:schemeClr val="accent3">
              <a:lumMod val="50000"/>
            </a:schemeClr>
          </a:solidFill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244185</xdr:colOff>
      <xdr:row>2</xdr:row>
      <xdr:rowOff>146460</xdr:rowOff>
    </xdr:from>
    <xdr:to>
      <xdr:col>4</xdr:col>
      <xdr:colOff>283845</xdr:colOff>
      <xdr:row>5</xdr:row>
      <xdr:rowOff>73688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D248F5CB-7069-4ABA-9D59-DB6B7ACAD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410" y="251235"/>
          <a:ext cx="601635" cy="470153"/>
        </a:xfrm>
        <a:prstGeom prst="rect">
          <a:avLst/>
        </a:prstGeom>
      </xdr:spPr>
    </xdr:pic>
    <xdr:clientData/>
  </xdr:twoCellAnchor>
  <xdr:twoCellAnchor>
    <xdr:from>
      <xdr:col>6</xdr:col>
      <xdr:colOff>93345</xdr:colOff>
      <xdr:row>2</xdr:row>
      <xdr:rowOff>115252</xdr:rowOff>
    </xdr:from>
    <xdr:to>
      <xdr:col>17</xdr:col>
      <xdr:colOff>93345</xdr:colOff>
      <xdr:row>5</xdr:row>
      <xdr:rowOff>93345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3EC13C02-CA58-4B35-8DD0-15D5D5689253}"/>
            </a:ext>
          </a:extLst>
        </xdr:cNvPr>
        <xdr:cNvSpPr txBox="1"/>
      </xdr:nvSpPr>
      <xdr:spPr>
        <a:xfrm>
          <a:off x="1731645" y="220027"/>
          <a:ext cx="4610100" cy="5210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ysClr val="windowText" lastClr="000000"/>
              </a:solidFill>
              <a:latin typeface="Fira Sans" panose="020B0503050000020004" pitchFamily="34" charset="0"/>
            </a:rPr>
            <a:t>Dashboard</a:t>
          </a:r>
          <a:r>
            <a:rPr lang="es-ES" sz="1400" b="1" baseline="0">
              <a:solidFill>
                <a:sysClr val="windowText" lastClr="000000"/>
              </a:solidFill>
              <a:latin typeface="Fira Sans" panose="020B0503050000020004" pitchFamily="34" charset="0"/>
            </a:rPr>
            <a:t> -</a:t>
          </a:r>
          <a:r>
            <a:rPr lang="es-ES" sz="1400" b="1">
              <a:solidFill>
                <a:sysClr val="windowText" lastClr="000000"/>
              </a:solidFill>
              <a:latin typeface="Fira Sans" panose="020B0503050000020004" pitchFamily="34" charset="0"/>
            </a:rPr>
            <a:t> Resultados NBA y Day</a:t>
          </a:r>
          <a:r>
            <a:rPr lang="es-ES" sz="1400" b="1" baseline="0">
              <a:solidFill>
                <a:sysClr val="windowText" lastClr="000000"/>
              </a:solidFill>
              <a:latin typeface="Fira Sans" panose="020B0503050000020004" pitchFamily="34" charset="0"/>
            </a:rPr>
            <a:t> Plan</a:t>
          </a:r>
          <a:endParaRPr lang="es-ES" sz="1400" b="1">
            <a:solidFill>
              <a:sysClr val="windowText" lastClr="000000"/>
            </a:solidFill>
            <a:latin typeface="Fira Sans" panose="020B0503050000020004" pitchFamily="34" charset="0"/>
          </a:endParaRPr>
        </a:p>
        <a:p>
          <a:pPr algn="l"/>
          <a:r>
            <a:rPr lang="es-ES" sz="900" b="0">
              <a:solidFill>
                <a:sysClr val="windowText" lastClr="000000"/>
              </a:solidFill>
              <a:latin typeface="Fira Sans" panose="020B0503050000020004" pitchFamily="34" charset="0"/>
            </a:rPr>
            <a:t>Análisis</a:t>
          </a:r>
          <a:r>
            <a:rPr lang="es-ES" sz="900" b="0" baseline="0">
              <a:solidFill>
                <a:sysClr val="windowText" lastClr="000000"/>
              </a:solidFill>
              <a:latin typeface="Fira Sans" panose="020B0503050000020004" pitchFamily="34" charset="0"/>
            </a:rPr>
            <a:t> resultados totales p.p. temporada regular y estrategia diaria de apuesta</a:t>
          </a:r>
          <a:r>
            <a:rPr lang="es-ES" sz="1050" b="1">
              <a:solidFill>
                <a:schemeClr val="bg1"/>
              </a:solidFill>
              <a:latin typeface="Fira Sans" panose="020B0503050000020004" pitchFamily="34" charset="0"/>
            </a:rPr>
            <a:t>	</a:t>
          </a:r>
        </a:p>
      </xdr:txBody>
    </xdr:sp>
    <xdr:clientData/>
  </xdr:twoCellAnchor>
  <xdr:twoCellAnchor editAs="oneCell">
    <xdr:from>
      <xdr:col>18</xdr:col>
      <xdr:colOff>236220</xdr:colOff>
      <xdr:row>2</xdr:row>
      <xdr:rowOff>178313</xdr:rowOff>
    </xdr:from>
    <xdr:to>
      <xdr:col>19</xdr:col>
      <xdr:colOff>363012</xdr:colOff>
      <xdr:row>5</xdr:row>
      <xdr:rowOff>57907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B1456209-393A-4A88-9351-77F60E205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3720" y="359288"/>
          <a:ext cx="534462" cy="422519"/>
        </a:xfrm>
        <a:prstGeom prst="rect">
          <a:avLst/>
        </a:prstGeom>
      </xdr:spPr>
    </xdr:pic>
    <xdr:clientData/>
  </xdr:twoCellAnchor>
  <xdr:twoCellAnchor>
    <xdr:from>
      <xdr:col>7</xdr:col>
      <xdr:colOff>293717</xdr:colOff>
      <xdr:row>7</xdr:row>
      <xdr:rowOff>133350</xdr:rowOff>
    </xdr:from>
    <xdr:to>
      <xdr:col>10</xdr:col>
      <xdr:colOff>129194</xdr:colOff>
      <xdr:row>9</xdr:row>
      <xdr:rowOff>38101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4E07CE84-776B-493D-BB0D-94C7953738DD}"/>
            </a:ext>
          </a:extLst>
        </xdr:cNvPr>
        <xdr:cNvSpPr txBox="1"/>
      </xdr:nvSpPr>
      <xdr:spPr>
        <a:xfrm>
          <a:off x="2293967" y="1466850"/>
          <a:ext cx="1064202" cy="285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800" b="1">
              <a:solidFill>
                <a:schemeClr val="bg1"/>
              </a:solidFill>
              <a:latin typeface="DS-Digital" pitchFamily="2" charset="0"/>
            </a:rPr>
            <a:t>HOME</a:t>
          </a:r>
          <a:endParaRPr lang="es-ES" sz="1600" b="1">
            <a:solidFill>
              <a:schemeClr val="bg1"/>
            </a:solidFill>
            <a:latin typeface="DS-Digital" pitchFamily="2" charset="0"/>
          </a:endParaRPr>
        </a:p>
      </xdr:txBody>
    </xdr:sp>
    <xdr:clientData/>
  </xdr:twoCellAnchor>
  <xdr:twoCellAnchor>
    <xdr:from>
      <xdr:col>12</xdr:col>
      <xdr:colOff>408493</xdr:colOff>
      <xdr:row>7</xdr:row>
      <xdr:rowOff>133350</xdr:rowOff>
    </xdr:from>
    <xdr:to>
      <xdr:col>15</xdr:col>
      <xdr:colOff>244837</xdr:colOff>
      <xdr:row>9</xdr:row>
      <xdr:rowOff>38101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8492E052-2C5E-4ED0-954B-CCCE709CF260}"/>
            </a:ext>
          </a:extLst>
        </xdr:cNvPr>
        <xdr:cNvSpPr txBox="1"/>
      </xdr:nvSpPr>
      <xdr:spPr>
        <a:xfrm>
          <a:off x="4456618" y="1466850"/>
          <a:ext cx="1065069" cy="285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800" b="1">
              <a:solidFill>
                <a:schemeClr val="bg1"/>
              </a:solidFill>
              <a:latin typeface="DS-Digital" pitchFamily="2" charset="0"/>
            </a:rPr>
            <a:t>VISITOR</a:t>
          </a:r>
        </a:p>
      </xdr:txBody>
    </xdr:sp>
    <xdr:clientData/>
  </xdr:twoCellAnchor>
  <xdr:twoCellAnchor>
    <xdr:from>
      <xdr:col>21</xdr:col>
      <xdr:colOff>243840</xdr:colOff>
      <xdr:row>2</xdr:row>
      <xdr:rowOff>136934</xdr:rowOff>
    </xdr:from>
    <xdr:to>
      <xdr:col>25</xdr:col>
      <xdr:colOff>323850</xdr:colOff>
      <xdr:row>39</xdr:row>
      <xdr:rowOff>60959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F066277A-EB9D-4D19-8BCF-D18486C3F28A}"/>
            </a:ext>
          </a:extLst>
        </xdr:cNvPr>
        <xdr:cNvSpPr/>
      </xdr:nvSpPr>
      <xdr:spPr>
        <a:xfrm>
          <a:off x="8054340" y="251234"/>
          <a:ext cx="2585085" cy="6620100"/>
        </a:xfrm>
        <a:prstGeom prst="roundRect">
          <a:avLst>
            <a:gd name="adj" fmla="val 3502"/>
          </a:avLst>
        </a:prstGeom>
        <a:solidFill>
          <a:schemeClr val="bg1"/>
        </a:solidFill>
        <a:ln>
          <a:noFill/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264795</xdr:colOff>
      <xdr:row>13</xdr:row>
      <xdr:rowOff>161925</xdr:rowOff>
    </xdr:from>
    <xdr:to>
      <xdr:col>11</xdr:col>
      <xdr:colOff>264795</xdr:colOff>
      <xdr:row>27</xdr:row>
      <xdr:rowOff>19050</xdr:rowOff>
    </xdr:to>
    <xdr:cxnSp macro="">
      <xdr:nvCxnSpPr>
        <xdr:cNvPr id="16" name="Conector recto 15">
          <a:extLst>
            <a:ext uri="{FF2B5EF4-FFF2-40B4-BE49-F238E27FC236}">
              <a16:creationId xmlns:a16="http://schemas.microsoft.com/office/drawing/2014/main" id="{492A6CA3-E2A8-4AA6-89F4-566D633AA3C8}"/>
            </a:ext>
          </a:extLst>
        </xdr:cNvPr>
        <xdr:cNvCxnSpPr>
          <a:stCxn id="4" idx="0"/>
          <a:endCxn id="4" idx="2"/>
        </xdr:cNvCxnSpPr>
      </xdr:nvCxnSpPr>
      <xdr:spPr>
        <a:xfrm>
          <a:off x="3903345" y="2638425"/>
          <a:ext cx="0" cy="252412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228600</xdr:colOff>
      <xdr:row>18</xdr:row>
      <xdr:rowOff>20658</xdr:rowOff>
    </xdr:from>
    <xdr:to>
      <xdr:col>12</xdr:col>
      <xdr:colOff>310515</xdr:colOff>
      <xdr:row>22</xdr:row>
      <xdr:rowOff>146983</xdr:rowOff>
    </xdr:to>
    <xdr:sp macro="" textlink="">
      <xdr:nvSpPr>
        <xdr:cNvPr id="17" name="Diagrama de flujo: conector 16">
          <a:extLst>
            <a:ext uri="{FF2B5EF4-FFF2-40B4-BE49-F238E27FC236}">
              <a16:creationId xmlns:a16="http://schemas.microsoft.com/office/drawing/2014/main" id="{9FAC1383-5A08-4CEB-ACF7-6D3B7C9AD4E0}"/>
            </a:ext>
          </a:extLst>
        </xdr:cNvPr>
        <xdr:cNvSpPr/>
      </xdr:nvSpPr>
      <xdr:spPr>
        <a:xfrm>
          <a:off x="3457575" y="3449658"/>
          <a:ext cx="901065" cy="888325"/>
        </a:xfrm>
        <a:prstGeom prst="flowChartConnector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0</xdr:colOff>
      <xdr:row>10</xdr:row>
      <xdr:rowOff>66666</xdr:rowOff>
    </xdr:from>
    <xdr:to>
      <xdr:col>6</xdr:col>
      <xdr:colOff>250500</xdr:colOff>
      <xdr:row>29</xdr:row>
      <xdr:rowOff>133281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Equipo 1">
              <a:extLst>
                <a:ext uri="{FF2B5EF4-FFF2-40B4-BE49-F238E27FC236}">
                  <a16:creationId xmlns:a16="http://schemas.microsoft.com/office/drawing/2014/main" id="{17DD1418-663D-463D-91A8-F70A9ABCE17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qu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225" y="1626861"/>
              <a:ext cx="1608765" cy="35108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321944</xdr:colOff>
      <xdr:row>10</xdr:row>
      <xdr:rowOff>64761</xdr:rowOff>
    </xdr:from>
    <xdr:to>
      <xdr:col>20</xdr:col>
      <xdr:colOff>250499</xdr:colOff>
      <xdr:row>29</xdr:row>
      <xdr:rowOff>137091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Equipo 2">
              <a:extLst>
                <a:ext uri="{FF2B5EF4-FFF2-40B4-BE49-F238E27FC236}">
                  <a16:creationId xmlns:a16="http://schemas.microsoft.com/office/drawing/2014/main" id="{93CC50FD-D1D1-41D0-996A-74F1FC22FBA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qu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5054" y="1613526"/>
              <a:ext cx="1601145" cy="35146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363855</xdr:colOff>
      <xdr:row>9</xdr:row>
      <xdr:rowOff>55245</xdr:rowOff>
    </xdr:from>
    <xdr:to>
      <xdr:col>10</xdr:col>
      <xdr:colOff>59055</xdr:colOff>
      <xdr:row>10</xdr:row>
      <xdr:rowOff>142875</xdr:rowOff>
    </xdr:to>
    <xdr:sp macro="" textlink="BD!S2">
      <xdr:nvSpPr>
        <xdr:cNvPr id="20" name="Rectángulo 19">
          <a:extLst>
            <a:ext uri="{FF2B5EF4-FFF2-40B4-BE49-F238E27FC236}">
              <a16:creationId xmlns:a16="http://schemas.microsoft.com/office/drawing/2014/main" id="{B641E85E-C15B-4DCD-9FF0-65436848131F}"/>
            </a:ext>
          </a:extLst>
        </xdr:cNvPr>
        <xdr:cNvSpPr/>
      </xdr:nvSpPr>
      <xdr:spPr>
        <a:xfrm>
          <a:off x="2364105" y="1769745"/>
          <a:ext cx="923925" cy="278130"/>
        </a:xfrm>
        <a:prstGeom prst="rect">
          <a:avLst/>
        </a:prstGeom>
        <a:noFill/>
        <a:ln w="1905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B824AA8E-DEB2-4799-9CE8-ADAB43267E9C}" type="TxLink">
            <a:rPr lang="en-US" sz="1600" b="1" i="0" u="none" strike="noStrike">
              <a:solidFill>
                <a:srgbClr val="FF0000"/>
              </a:solidFill>
              <a:latin typeface="DS-Digital" pitchFamily="2" charset="0"/>
              <a:ea typeface="Calibri"/>
              <a:cs typeface="Calibri"/>
            </a:rPr>
            <a:pPr marL="0" indent="0" algn="ctr"/>
            <a:t>115</a:t>
          </a:fld>
          <a:endParaRPr lang="es-ES" sz="1600" b="1" i="0" u="none" strike="noStrike">
            <a:solidFill>
              <a:srgbClr val="FF0000"/>
            </a:solidFill>
            <a:latin typeface="DS-Digital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64727</xdr:colOff>
      <xdr:row>9</xdr:row>
      <xdr:rowOff>64770</xdr:rowOff>
    </xdr:from>
    <xdr:to>
      <xdr:col>15</xdr:col>
      <xdr:colOff>179027</xdr:colOff>
      <xdr:row>10</xdr:row>
      <xdr:rowOff>152400</xdr:rowOff>
    </xdr:to>
    <xdr:sp macro="" textlink="BD!U2">
      <xdr:nvSpPr>
        <xdr:cNvPr id="21" name="Rectángulo 20">
          <a:extLst>
            <a:ext uri="{FF2B5EF4-FFF2-40B4-BE49-F238E27FC236}">
              <a16:creationId xmlns:a16="http://schemas.microsoft.com/office/drawing/2014/main" id="{B8D5B46A-2190-4584-8FBA-8332EC06AF47}"/>
            </a:ext>
          </a:extLst>
        </xdr:cNvPr>
        <xdr:cNvSpPr/>
      </xdr:nvSpPr>
      <xdr:spPr>
        <a:xfrm>
          <a:off x="4522427" y="1779270"/>
          <a:ext cx="933450" cy="278130"/>
        </a:xfrm>
        <a:prstGeom prst="rect">
          <a:avLst/>
        </a:prstGeom>
        <a:noFill/>
        <a:ln w="1905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10FF203-3963-4385-96EE-F07F01A3D24B}" type="TxLink">
            <a:rPr lang="en-US" sz="1600" b="1" i="0" u="none" strike="noStrike">
              <a:solidFill>
                <a:srgbClr val="FF0000"/>
              </a:solidFill>
              <a:latin typeface="DS-Digital" pitchFamily="2" charset="0"/>
              <a:ea typeface="Calibri"/>
              <a:cs typeface="Calibri"/>
            </a:rPr>
            <a:pPr marL="0" indent="0" algn="ctr"/>
            <a:t>114</a:t>
          </a:fld>
          <a:endParaRPr lang="es-ES" sz="1600" b="1" i="0" u="none" strike="noStrike">
            <a:solidFill>
              <a:srgbClr val="FF0000"/>
            </a:solidFill>
            <a:latin typeface="DS-Digital" pitchFamily="2" charset="0"/>
            <a:ea typeface="Calibri"/>
            <a:cs typeface="Calibri"/>
          </a:endParaRPr>
        </a:p>
      </xdr:txBody>
    </xdr:sp>
    <xdr:clientData/>
  </xdr:twoCellAnchor>
  <xdr:twoCellAnchor editAs="oneCell">
    <xdr:from>
      <xdr:col>15</xdr:col>
      <xdr:colOff>259081</xdr:colOff>
      <xdr:row>7</xdr:row>
      <xdr:rowOff>116205</xdr:rowOff>
    </xdr:from>
    <xdr:to>
      <xdr:col>17</xdr:col>
      <xdr:colOff>284881</xdr:colOff>
      <xdr:row>10</xdr:row>
      <xdr:rowOff>129540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Iconos_Local_Visitante 1">
              <a:extLst>
                <a:ext uri="{FF2B5EF4-FFF2-40B4-BE49-F238E27FC236}">
                  <a16:creationId xmlns:a16="http://schemas.microsoft.com/office/drawing/2014/main" id="{551EDA09-2F0F-4C81-9DF2-83F200CEAD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conos_Local_Visita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67376" y="1135380"/>
              <a:ext cx="869715" cy="5600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245745</xdr:colOff>
      <xdr:row>7</xdr:row>
      <xdr:rowOff>116205</xdr:rowOff>
    </xdr:from>
    <xdr:to>
      <xdr:col>7</xdr:col>
      <xdr:colOff>267001</xdr:colOff>
      <xdr:row>10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Iconos_Local_Visitante 3">
              <a:extLst>
                <a:ext uri="{FF2B5EF4-FFF2-40B4-BE49-F238E27FC236}">
                  <a16:creationId xmlns:a16="http://schemas.microsoft.com/office/drawing/2014/main" id="{7A3A8A3D-1413-42A9-BE9D-2DFA066E66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conos_Local_Visitant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755" y="1135380"/>
              <a:ext cx="855646" cy="5181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150495</xdr:colOff>
      <xdr:row>7</xdr:row>
      <xdr:rowOff>106680</xdr:rowOff>
    </xdr:from>
    <xdr:to>
      <xdr:col>12</xdr:col>
      <xdr:colOff>381000</xdr:colOff>
      <xdr:row>9</xdr:row>
      <xdr:rowOff>150495</xdr:rowOff>
    </xdr:to>
    <xdr:sp macro="" textlink="BD!S4">
      <xdr:nvSpPr>
        <xdr:cNvPr id="27" name="CuadroTexto 26">
          <a:extLst>
            <a:ext uri="{FF2B5EF4-FFF2-40B4-BE49-F238E27FC236}">
              <a16:creationId xmlns:a16="http://schemas.microsoft.com/office/drawing/2014/main" id="{7B92D51A-E992-4A6C-AAC8-7BED982E9639}"/>
            </a:ext>
          </a:extLst>
        </xdr:cNvPr>
        <xdr:cNvSpPr txBox="1"/>
      </xdr:nvSpPr>
      <xdr:spPr>
        <a:xfrm>
          <a:off x="3379470" y="1440180"/>
          <a:ext cx="1049655" cy="424815"/>
        </a:xfrm>
        <a:prstGeom prst="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1637663-0CCC-4E0D-B905-68715C055065}" type="TxLink">
            <a:rPr lang="en-US" sz="2800" b="1" i="0" u="none" strike="noStrike">
              <a:solidFill>
                <a:srgbClr val="FF0000"/>
              </a:solidFill>
              <a:latin typeface="DS-Digital" pitchFamily="2" charset="0"/>
              <a:ea typeface="Calibri"/>
              <a:cs typeface="Calibri"/>
            </a:rPr>
            <a:pPr marL="0" indent="0" algn="ctr"/>
            <a:t>230</a:t>
          </a:fld>
          <a:endParaRPr lang="es-ES" sz="2800" b="1" i="0" u="none" strike="noStrike">
            <a:solidFill>
              <a:srgbClr val="FF0000"/>
            </a:solidFill>
            <a:latin typeface="DS-Digital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22</xdr:col>
      <xdr:colOff>225831</xdr:colOff>
      <xdr:row>3</xdr:row>
      <xdr:rowOff>152400</xdr:rowOff>
    </xdr:from>
    <xdr:to>
      <xdr:col>22</xdr:col>
      <xdr:colOff>225831</xdr:colOff>
      <xdr:row>5</xdr:row>
      <xdr:rowOff>74640</xdr:rowOff>
    </xdr:to>
    <xdr:cxnSp macro="">
      <xdr:nvCxnSpPr>
        <xdr:cNvPr id="28" name="Conector recto 27">
          <a:extLst>
            <a:ext uri="{FF2B5EF4-FFF2-40B4-BE49-F238E27FC236}">
              <a16:creationId xmlns:a16="http://schemas.microsoft.com/office/drawing/2014/main" id="{8B829514-DA42-4944-9C3E-FC0DACC2B177}"/>
            </a:ext>
          </a:extLst>
        </xdr:cNvPr>
        <xdr:cNvCxnSpPr/>
      </xdr:nvCxnSpPr>
      <xdr:spPr>
        <a:xfrm>
          <a:off x="10798581" y="723900"/>
          <a:ext cx="0" cy="303240"/>
        </a:xfrm>
        <a:prstGeom prst="line">
          <a:avLst/>
        </a:prstGeom>
        <a:ln w="254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241071</xdr:colOff>
      <xdr:row>3</xdr:row>
      <xdr:rowOff>137160</xdr:rowOff>
    </xdr:from>
    <xdr:to>
      <xdr:col>24</xdr:col>
      <xdr:colOff>347751</xdr:colOff>
      <xdr:row>4</xdr:row>
      <xdr:rowOff>175260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D70EB112-1357-415B-9037-E78C1B278019}"/>
            </a:ext>
          </a:extLst>
        </xdr:cNvPr>
        <xdr:cNvSpPr txBox="1"/>
      </xdr:nvSpPr>
      <xdr:spPr>
        <a:xfrm>
          <a:off x="10813821" y="708660"/>
          <a:ext cx="153543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ES" sz="1050" b="1">
              <a:solidFill>
                <a:schemeClr val="tx2"/>
              </a:solidFill>
              <a:latin typeface="Fira Sans" panose="020B0503050000020004" pitchFamily="34" charset="0"/>
            </a:rPr>
            <a:t>Clasificación</a:t>
          </a:r>
          <a:r>
            <a:rPr lang="es-ES" sz="1000" b="1">
              <a:solidFill>
                <a:schemeClr val="tx2"/>
              </a:solidFill>
              <a:latin typeface="Fira Sans" panose="020B0503050000020004" pitchFamily="34" charset="0"/>
            </a:rPr>
            <a:t> </a:t>
          </a:r>
          <a:r>
            <a:rPr lang="es-ES" sz="1050" b="1">
              <a:solidFill>
                <a:schemeClr val="tx2"/>
              </a:solidFill>
              <a:latin typeface="Fira Sans" panose="020B0503050000020004" pitchFamily="34" charset="0"/>
            </a:rPr>
            <a:t>Equipos</a:t>
          </a:r>
          <a:r>
            <a:rPr lang="es-ES" sz="1000" b="1" baseline="0">
              <a:solidFill>
                <a:schemeClr val="tx2"/>
              </a:solidFill>
              <a:latin typeface="Fira Sans" panose="020B0503050000020004" pitchFamily="34" charset="0"/>
            </a:rPr>
            <a:t> </a:t>
          </a:r>
          <a:endParaRPr lang="es-ES" sz="1000" b="1">
            <a:solidFill>
              <a:schemeClr val="tx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241071</xdr:colOff>
      <xdr:row>4</xdr:row>
      <xdr:rowOff>99060</xdr:rowOff>
    </xdr:from>
    <xdr:to>
      <xdr:col>24</xdr:col>
      <xdr:colOff>58191</xdr:colOff>
      <xdr:row>5</xdr:row>
      <xdr:rowOff>160020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B01CFE5A-6B05-445F-BECC-BA3468A4ED93}"/>
            </a:ext>
          </a:extLst>
        </xdr:cNvPr>
        <xdr:cNvSpPr txBox="1"/>
      </xdr:nvSpPr>
      <xdr:spPr>
        <a:xfrm>
          <a:off x="10813821" y="861060"/>
          <a:ext cx="124587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>
              <a:latin typeface="Fira Sans" panose="020B0503050000020004" pitchFamily="34" charset="0"/>
            </a:rPr>
            <a:t>Puntos</a:t>
          </a:r>
          <a:r>
            <a:rPr lang="es-ES" sz="800" baseline="0">
              <a:latin typeface="Fira Sans" panose="020B0503050000020004" pitchFamily="34" charset="0"/>
            </a:rPr>
            <a:t> Por Partido</a:t>
          </a:r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26670</xdr:colOff>
      <xdr:row>6</xdr:row>
      <xdr:rowOff>87630</xdr:rowOff>
    </xdr:from>
    <xdr:to>
      <xdr:col>22</xdr:col>
      <xdr:colOff>320040</xdr:colOff>
      <xdr:row>7</xdr:row>
      <xdr:rowOff>161925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124637BE-1CD9-4EE4-A8C1-F417533EA9AB}"/>
            </a:ext>
          </a:extLst>
        </xdr:cNvPr>
        <xdr:cNvSpPr txBox="1"/>
      </xdr:nvSpPr>
      <xdr:spPr>
        <a:xfrm>
          <a:off x="8141970" y="925830"/>
          <a:ext cx="293370" cy="255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243839</xdr:colOff>
      <xdr:row>6</xdr:row>
      <xdr:rowOff>102870</xdr:rowOff>
    </xdr:from>
    <xdr:to>
      <xdr:col>24</xdr:col>
      <xdr:colOff>351241</xdr:colOff>
      <xdr:row>8</xdr:row>
      <xdr:rowOff>7620</xdr:rowOff>
    </xdr:to>
    <xdr:sp macro="" textlink="BD!X2">
      <xdr:nvSpPr>
        <xdr:cNvPr id="32" name="CuadroTexto 31">
          <a:extLst>
            <a:ext uri="{FF2B5EF4-FFF2-40B4-BE49-F238E27FC236}">
              <a16:creationId xmlns:a16="http://schemas.microsoft.com/office/drawing/2014/main" id="{7D29D78B-504E-4991-B0A8-636A711FC139}"/>
            </a:ext>
          </a:extLst>
        </xdr:cNvPr>
        <xdr:cNvSpPr txBox="1"/>
      </xdr:nvSpPr>
      <xdr:spPr>
        <a:xfrm>
          <a:off x="8454389" y="1245870"/>
          <a:ext cx="1536152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4082F8B-3715-4BDE-A2DB-D27565B56965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Indiana Pacers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6</xdr:row>
      <xdr:rowOff>100965</xdr:rowOff>
    </xdr:from>
    <xdr:to>
      <xdr:col>25</xdr:col>
      <xdr:colOff>38100</xdr:colOff>
      <xdr:row>7</xdr:row>
      <xdr:rowOff>163830</xdr:rowOff>
    </xdr:to>
    <xdr:sp macro="" textlink="BD!Y2">
      <xdr:nvSpPr>
        <xdr:cNvPr id="33" name="CuadroTexto 32">
          <a:extLst>
            <a:ext uri="{FF2B5EF4-FFF2-40B4-BE49-F238E27FC236}">
              <a16:creationId xmlns:a16="http://schemas.microsoft.com/office/drawing/2014/main" id="{2D0AD0D2-9184-4E83-8F5D-E6D9E9EDED45}"/>
            </a:ext>
          </a:extLst>
        </xdr:cNvPr>
        <xdr:cNvSpPr txBox="1"/>
      </xdr:nvSpPr>
      <xdr:spPr>
        <a:xfrm>
          <a:off x="9749790" y="939165"/>
          <a:ext cx="603885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6644600-6599-4B98-8742-DC480E18CF0A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123.12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26670</xdr:colOff>
      <xdr:row>7</xdr:row>
      <xdr:rowOff>114169</xdr:rowOff>
    </xdr:from>
    <xdr:to>
      <xdr:col>22</xdr:col>
      <xdr:colOff>320040</xdr:colOff>
      <xdr:row>8</xdr:row>
      <xdr:rowOff>180844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995771AE-C036-400B-B904-55A6C06A4D98}"/>
            </a:ext>
          </a:extLst>
        </xdr:cNvPr>
        <xdr:cNvSpPr txBox="1"/>
      </xdr:nvSpPr>
      <xdr:spPr>
        <a:xfrm>
          <a:off x="8141970" y="1133344"/>
          <a:ext cx="29337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251459</xdr:colOff>
      <xdr:row>7</xdr:row>
      <xdr:rowOff>114563</xdr:rowOff>
    </xdr:from>
    <xdr:to>
      <xdr:col>24</xdr:col>
      <xdr:colOff>353146</xdr:colOff>
      <xdr:row>9</xdr:row>
      <xdr:rowOff>15503</xdr:rowOff>
    </xdr:to>
    <xdr:sp macro="" textlink="BD!X3">
      <xdr:nvSpPr>
        <xdr:cNvPr id="35" name="CuadroTexto 34">
          <a:extLst>
            <a:ext uri="{FF2B5EF4-FFF2-40B4-BE49-F238E27FC236}">
              <a16:creationId xmlns:a16="http://schemas.microsoft.com/office/drawing/2014/main" id="{55616288-571E-42A4-ADF8-C3177056C26C}"/>
            </a:ext>
          </a:extLst>
        </xdr:cNvPr>
        <xdr:cNvSpPr txBox="1"/>
      </xdr:nvSpPr>
      <xdr:spPr>
        <a:xfrm>
          <a:off x="8823959" y="1124213"/>
          <a:ext cx="1568537" cy="262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69AD29B-DEB0-447B-89EE-A9980EC8C6C4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Boston Celtics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171450</xdr:colOff>
      <xdr:row>7</xdr:row>
      <xdr:rowOff>114169</xdr:rowOff>
    </xdr:from>
    <xdr:to>
      <xdr:col>25</xdr:col>
      <xdr:colOff>38100</xdr:colOff>
      <xdr:row>8</xdr:row>
      <xdr:rowOff>180844</xdr:rowOff>
    </xdr:to>
    <xdr:sp macro="" textlink="BD!Y3">
      <xdr:nvSpPr>
        <xdr:cNvPr id="36" name="CuadroTexto 35">
          <a:extLst>
            <a:ext uri="{FF2B5EF4-FFF2-40B4-BE49-F238E27FC236}">
              <a16:creationId xmlns:a16="http://schemas.microsoft.com/office/drawing/2014/main" id="{7F0515BE-6242-42DD-9C52-41B0888CF3C3}"/>
            </a:ext>
          </a:extLst>
        </xdr:cNvPr>
        <xdr:cNvSpPr txBox="1"/>
      </xdr:nvSpPr>
      <xdr:spPr>
        <a:xfrm>
          <a:off x="9753600" y="1133344"/>
          <a:ext cx="6000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CCAC131-84C0-4846-99F6-5A86C1E56282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120.57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8</xdr:row>
      <xdr:rowOff>123563</xdr:rowOff>
    </xdr:from>
    <xdr:to>
      <xdr:col>22</xdr:col>
      <xdr:colOff>323850</xdr:colOff>
      <xdr:row>10</xdr:row>
      <xdr:rowOff>18788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63395760-CCE3-46A3-A4DF-1D0E690843A4}"/>
            </a:ext>
          </a:extLst>
        </xdr:cNvPr>
        <xdr:cNvSpPr txBox="1"/>
      </xdr:nvSpPr>
      <xdr:spPr>
        <a:xfrm>
          <a:off x="8143875" y="1323713"/>
          <a:ext cx="2952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8</xdr:row>
      <xdr:rowOff>128161</xdr:rowOff>
    </xdr:from>
    <xdr:to>
      <xdr:col>24</xdr:col>
      <xdr:colOff>440493</xdr:colOff>
      <xdr:row>10</xdr:row>
      <xdr:rowOff>36721</xdr:rowOff>
    </xdr:to>
    <xdr:sp macro="" textlink="BD!X4">
      <xdr:nvSpPr>
        <xdr:cNvPr id="38" name="CuadroTexto 37">
          <a:extLst>
            <a:ext uri="{FF2B5EF4-FFF2-40B4-BE49-F238E27FC236}">
              <a16:creationId xmlns:a16="http://schemas.microsoft.com/office/drawing/2014/main" id="{7C5E1BC0-947E-4117-A9A5-DB1C1FD1CDC8}"/>
            </a:ext>
          </a:extLst>
        </xdr:cNvPr>
        <xdr:cNvSpPr txBox="1"/>
      </xdr:nvSpPr>
      <xdr:spPr>
        <a:xfrm>
          <a:off x="8362949" y="1328311"/>
          <a:ext cx="1659694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0EBCAA8-2EDE-4070-8723-CE5B11103E91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Oklahoma City Thunder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8</xdr:row>
      <xdr:rowOff>121658</xdr:rowOff>
    </xdr:from>
    <xdr:to>
      <xdr:col>25</xdr:col>
      <xdr:colOff>38100</xdr:colOff>
      <xdr:row>10</xdr:row>
      <xdr:rowOff>7358</xdr:rowOff>
    </xdr:to>
    <xdr:sp macro="" textlink="BD!Y4">
      <xdr:nvSpPr>
        <xdr:cNvPr id="39" name="CuadroTexto 38">
          <a:extLst>
            <a:ext uri="{FF2B5EF4-FFF2-40B4-BE49-F238E27FC236}">
              <a16:creationId xmlns:a16="http://schemas.microsoft.com/office/drawing/2014/main" id="{11B76C64-35DE-40DA-B6A9-C9D9BBBEA602}"/>
            </a:ext>
          </a:extLst>
        </xdr:cNvPr>
        <xdr:cNvSpPr txBox="1"/>
      </xdr:nvSpPr>
      <xdr:spPr>
        <a:xfrm>
          <a:off x="9749790" y="1321808"/>
          <a:ext cx="60388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4BA1AF4-E24B-4D6A-A778-A132C838FFC2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120.09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9</xdr:row>
      <xdr:rowOff>134862</xdr:rowOff>
    </xdr:from>
    <xdr:to>
      <xdr:col>22</xdr:col>
      <xdr:colOff>323850</xdr:colOff>
      <xdr:row>11</xdr:row>
      <xdr:rowOff>20562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E93D084-D048-429A-AF2F-2B98CC503F05}"/>
            </a:ext>
          </a:extLst>
        </xdr:cNvPr>
        <xdr:cNvSpPr txBox="1"/>
      </xdr:nvSpPr>
      <xdr:spPr>
        <a:xfrm>
          <a:off x="8143875" y="1515987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9</xdr:row>
      <xdr:rowOff>141759</xdr:rowOff>
    </xdr:from>
    <xdr:to>
      <xdr:col>24</xdr:col>
      <xdr:colOff>353146</xdr:colOff>
      <xdr:row>11</xdr:row>
      <xdr:rowOff>52224</xdr:rowOff>
    </xdr:to>
    <xdr:sp macro="" textlink="BD!X5">
      <xdr:nvSpPr>
        <xdr:cNvPr id="41" name="CuadroTexto 40">
          <a:extLst>
            <a:ext uri="{FF2B5EF4-FFF2-40B4-BE49-F238E27FC236}">
              <a16:creationId xmlns:a16="http://schemas.microsoft.com/office/drawing/2014/main" id="{F899F135-1AEC-44F3-966C-2CDF4283F7CC}"/>
            </a:ext>
          </a:extLst>
        </xdr:cNvPr>
        <xdr:cNvSpPr txBox="1"/>
      </xdr:nvSpPr>
      <xdr:spPr>
        <a:xfrm>
          <a:off x="8362949" y="1522884"/>
          <a:ext cx="1572347" cy="272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4E029E4-C692-4E79-A640-7F6E44C7BC34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Milwaukee Bucks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171450</xdr:colOff>
      <xdr:row>9</xdr:row>
      <xdr:rowOff>121527</xdr:rowOff>
    </xdr:from>
    <xdr:to>
      <xdr:col>25</xdr:col>
      <xdr:colOff>38100</xdr:colOff>
      <xdr:row>11</xdr:row>
      <xdr:rowOff>7227</xdr:rowOff>
    </xdr:to>
    <xdr:sp macro="" textlink="BD!Y5">
      <xdr:nvSpPr>
        <xdr:cNvPr id="42" name="CuadroTexto 41">
          <a:extLst>
            <a:ext uri="{FF2B5EF4-FFF2-40B4-BE49-F238E27FC236}">
              <a16:creationId xmlns:a16="http://schemas.microsoft.com/office/drawing/2014/main" id="{89FFB306-9AE1-4D12-AE77-092C8341815C}"/>
            </a:ext>
          </a:extLst>
        </xdr:cNvPr>
        <xdr:cNvSpPr txBox="1"/>
      </xdr:nvSpPr>
      <xdr:spPr>
        <a:xfrm>
          <a:off x="9753600" y="1502652"/>
          <a:ext cx="6000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03A5993-9578-457D-A987-BDE3538ABED8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118.98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10</xdr:row>
      <xdr:rowOff>159496</xdr:rowOff>
    </xdr:from>
    <xdr:to>
      <xdr:col>22</xdr:col>
      <xdr:colOff>323850</xdr:colOff>
      <xdr:row>12</xdr:row>
      <xdr:rowOff>45196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260D3998-EE4B-4168-BCC1-96659EA612E9}"/>
            </a:ext>
          </a:extLst>
        </xdr:cNvPr>
        <xdr:cNvSpPr txBox="1"/>
      </xdr:nvSpPr>
      <xdr:spPr>
        <a:xfrm>
          <a:off x="8143875" y="1721596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251459</xdr:colOff>
      <xdr:row>10</xdr:row>
      <xdr:rowOff>159167</xdr:rowOff>
    </xdr:from>
    <xdr:to>
      <xdr:col>24</xdr:col>
      <xdr:colOff>707848</xdr:colOff>
      <xdr:row>12</xdr:row>
      <xdr:rowOff>54392</xdr:rowOff>
    </xdr:to>
    <xdr:sp macro="" textlink="BD!X6">
      <xdr:nvSpPr>
        <xdr:cNvPr id="44" name="CuadroTexto 43">
          <a:extLst>
            <a:ext uri="{FF2B5EF4-FFF2-40B4-BE49-F238E27FC236}">
              <a16:creationId xmlns:a16="http://schemas.microsoft.com/office/drawing/2014/main" id="{8E0A91E2-8B1D-47B0-BC50-37E005529A34}"/>
            </a:ext>
          </a:extLst>
        </xdr:cNvPr>
        <xdr:cNvSpPr txBox="1"/>
      </xdr:nvSpPr>
      <xdr:spPr>
        <a:xfrm>
          <a:off x="8823959" y="1711742"/>
          <a:ext cx="192323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921990F-C37E-43AA-8EE6-35315D5A4E06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Atlanta Hawks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171450</xdr:colOff>
      <xdr:row>10</xdr:row>
      <xdr:rowOff>153781</xdr:rowOff>
    </xdr:from>
    <xdr:to>
      <xdr:col>25</xdr:col>
      <xdr:colOff>38100</xdr:colOff>
      <xdr:row>12</xdr:row>
      <xdr:rowOff>56626</xdr:rowOff>
    </xdr:to>
    <xdr:sp macro="" textlink="BD!Y6">
      <xdr:nvSpPr>
        <xdr:cNvPr id="45" name="CuadroTexto 44">
          <a:extLst>
            <a:ext uri="{FF2B5EF4-FFF2-40B4-BE49-F238E27FC236}">
              <a16:creationId xmlns:a16="http://schemas.microsoft.com/office/drawing/2014/main" id="{C1099C95-394A-4082-8B80-98C2A66A9558}"/>
            </a:ext>
          </a:extLst>
        </xdr:cNvPr>
        <xdr:cNvSpPr txBox="1"/>
      </xdr:nvSpPr>
      <xdr:spPr>
        <a:xfrm>
          <a:off x="9753600" y="1715881"/>
          <a:ext cx="600075" cy="2647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75E9797-5D6E-4B79-B81C-E98C55B61CC6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118.33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11</xdr:row>
      <xdr:rowOff>170795</xdr:rowOff>
    </xdr:from>
    <xdr:to>
      <xdr:col>22</xdr:col>
      <xdr:colOff>323850</xdr:colOff>
      <xdr:row>13</xdr:row>
      <xdr:rowOff>56495</xdr:rowOff>
    </xdr:to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6349A2B1-1B05-49AA-9079-775733FAB2F9}"/>
            </a:ext>
          </a:extLst>
        </xdr:cNvPr>
        <xdr:cNvSpPr txBox="1"/>
      </xdr:nvSpPr>
      <xdr:spPr>
        <a:xfrm>
          <a:off x="8143875" y="1913870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11</xdr:row>
      <xdr:rowOff>163240</xdr:rowOff>
    </xdr:from>
    <xdr:to>
      <xdr:col>24</xdr:col>
      <xdr:colOff>587709</xdr:colOff>
      <xdr:row>13</xdr:row>
      <xdr:rowOff>73705</xdr:rowOff>
    </xdr:to>
    <xdr:sp macro="" textlink="BD!X7">
      <xdr:nvSpPr>
        <xdr:cNvPr id="47" name="CuadroTexto 46">
          <a:extLst>
            <a:ext uri="{FF2B5EF4-FFF2-40B4-BE49-F238E27FC236}">
              <a16:creationId xmlns:a16="http://schemas.microsoft.com/office/drawing/2014/main" id="{69789157-7F36-4895-A6A4-65F0A1C3CFF6}"/>
            </a:ext>
          </a:extLst>
        </xdr:cNvPr>
        <xdr:cNvSpPr txBox="1"/>
      </xdr:nvSpPr>
      <xdr:spPr>
        <a:xfrm>
          <a:off x="8362949" y="1906315"/>
          <a:ext cx="1806910" cy="272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45D5AB5-5E55-46A2-9535-10920488A3EB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Los Angeles Lakers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11</xdr:row>
      <xdr:rowOff>159365</xdr:rowOff>
    </xdr:from>
    <xdr:to>
      <xdr:col>25</xdr:col>
      <xdr:colOff>38100</xdr:colOff>
      <xdr:row>13</xdr:row>
      <xdr:rowOff>45065</xdr:rowOff>
    </xdr:to>
    <xdr:sp macro="" textlink="BD!Y7">
      <xdr:nvSpPr>
        <xdr:cNvPr id="48" name="CuadroTexto 47">
          <a:extLst>
            <a:ext uri="{FF2B5EF4-FFF2-40B4-BE49-F238E27FC236}">
              <a16:creationId xmlns:a16="http://schemas.microsoft.com/office/drawing/2014/main" id="{FF845584-BBAB-4837-A8ED-CFCF11C23EB4}"/>
            </a:ext>
          </a:extLst>
        </xdr:cNvPr>
        <xdr:cNvSpPr txBox="1"/>
      </xdr:nvSpPr>
      <xdr:spPr>
        <a:xfrm>
          <a:off x="9749790" y="1902440"/>
          <a:ext cx="60388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19A3E15-F788-4578-9312-40C8FD81C5B1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118.10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12</xdr:row>
      <xdr:rowOff>172569</xdr:rowOff>
    </xdr:from>
    <xdr:to>
      <xdr:col>22</xdr:col>
      <xdr:colOff>323850</xdr:colOff>
      <xdr:row>14</xdr:row>
      <xdr:rowOff>58269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DE87E1B4-86B6-4D85-93D9-FB20F94EA6DA}"/>
            </a:ext>
          </a:extLst>
        </xdr:cNvPr>
        <xdr:cNvSpPr txBox="1"/>
      </xdr:nvSpPr>
      <xdr:spPr>
        <a:xfrm>
          <a:off x="8143875" y="2096619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12</xdr:row>
      <xdr:rowOff>178743</xdr:rowOff>
    </xdr:from>
    <xdr:to>
      <xdr:col>24</xdr:col>
      <xdr:colOff>353146</xdr:colOff>
      <xdr:row>14</xdr:row>
      <xdr:rowOff>77778</xdr:rowOff>
    </xdr:to>
    <xdr:sp macro="" textlink="BD!X8">
      <xdr:nvSpPr>
        <xdr:cNvPr id="50" name="CuadroTexto 49">
          <a:extLst>
            <a:ext uri="{FF2B5EF4-FFF2-40B4-BE49-F238E27FC236}">
              <a16:creationId xmlns:a16="http://schemas.microsoft.com/office/drawing/2014/main" id="{F2923479-E93F-4FCE-8ED9-950F45F724D7}"/>
            </a:ext>
          </a:extLst>
        </xdr:cNvPr>
        <xdr:cNvSpPr txBox="1"/>
      </xdr:nvSpPr>
      <xdr:spPr>
        <a:xfrm>
          <a:off x="8362949" y="2102793"/>
          <a:ext cx="1572347" cy="2609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4867DE7-EF20-4B26-AD4F-C836823542AA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Dallas Mavericks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12</xdr:row>
      <xdr:rowOff>172569</xdr:rowOff>
    </xdr:from>
    <xdr:to>
      <xdr:col>25</xdr:col>
      <xdr:colOff>38100</xdr:colOff>
      <xdr:row>14</xdr:row>
      <xdr:rowOff>58269</xdr:rowOff>
    </xdr:to>
    <xdr:sp macro="" textlink="BD!Y8">
      <xdr:nvSpPr>
        <xdr:cNvPr id="51" name="CuadroTexto 50">
          <a:extLst>
            <a:ext uri="{FF2B5EF4-FFF2-40B4-BE49-F238E27FC236}">
              <a16:creationId xmlns:a16="http://schemas.microsoft.com/office/drawing/2014/main" id="{67525504-249C-4587-A07E-D4F184A1F76A}"/>
            </a:ext>
          </a:extLst>
        </xdr:cNvPr>
        <xdr:cNvSpPr txBox="1"/>
      </xdr:nvSpPr>
      <xdr:spPr>
        <a:xfrm>
          <a:off x="9749790" y="2096619"/>
          <a:ext cx="60388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BF02017-4994-4478-99C0-DC9F86D6E270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117.85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14</xdr:row>
      <xdr:rowOff>2893</xdr:rowOff>
    </xdr:from>
    <xdr:to>
      <xdr:col>22</xdr:col>
      <xdr:colOff>323850</xdr:colOff>
      <xdr:row>15</xdr:row>
      <xdr:rowOff>69568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BE79E54-49EA-496E-8811-97B3677235D3}"/>
            </a:ext>
          </a:extLst>
        </xdr:cNvPr>
        <xdr:cNvSpPr txBox="1"/>
      </xdr:nvSpPr>
      <xdr:spPr>
        <a:xfrm>
          <a:off x="8143875" y="2288893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14</xdr:row>
      <xdr:rowOff>1841</xdr:rowOff>
    </xdr:from>
    <xdr:to>
      <xdr:col>24</xdr:col>
      <xdr:colOff>353146</xdr:colOff>
      <xdr:row>15</xdr:row>
      <xdr:rowOff>91376</xdr:rowOff>
    </xdr:to>
    <xdr:sp macro="" textlink="BD!X9">
      <xdr:nvSpPr>
        <xdr:cNvPr id="53" name="CuadroTexto 52">
          <a:extLst>
            <a:ext uri="{FF2B5EF4-FFF2-40B4-BE49-F238E27FC236}">
              <a16:creationId xmlns:a16="http://schemas.microsoft.com/office/drawing/2014/main" id="{E49A1BD5-38F4-4375-BB8A-557467E4208C}"/>
            </a:ext>
          </a:extLst>
        </xdr:cNvPr>
        <xdr:cNvSpPr txBox="1"/>
      </xdr:nvSpPr>
      <xdr:spPr>
        <a:xfrm>
          <a:off x="8362949" y="2287841"/>
          <a:ext cx="1572347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4F75F52-0569-4403-85B5-F3C72D13BDA8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Golden State Warriors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14</xdr:row>
      <xdr:rowOff>6703</xdr:rowOff>
    </xdr:from>
    <xdr:to>
      <xdr:col>25</xdr:col>
      <xdr:colOff>38100</xdr:colOff>
      <xdr:row>15</xdr:row>
      <xdr:rowOff>69568</xdr:rowOff>
    </xdr:to>
    <xdr:sp macro="" textlink="BD!Y9">
      <xdr:nvSpPr>
        <xdr:cNvPr id="54" name="CuadroTexto 53">
          <a:extLst>
            <a:ext uri="{FF2B5EF4-FFF2-40B4-BE49-F238E27FC236}">
              <a16:creationId xmlns:a16="http://schemas.microsoft.com/office/drawing/2014/main" id="{9ABCD980-33CE-42E9-A221-856EFCECF265}"/>
            </a:ext>
          </a:extLst>
        </xdr:cNvPr>
        <xdr:cNvSpPr txBox="1"/>
      </xdr:nvSpPr>
      <xdr:spPr>
        <a:xfrm>
          <a:off x="9749790" y="2292703"/>
          <a:ext cx="603885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26574F5-9A69-4295-A183-319737F10BC6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117.77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15</xdr:row>
      <xdr:rowOff>16097</xdr:rowOff>
    </xdr:from>
    <xdr:to>
      <xdr:col>22</xdr:col>
      <xdr:colOff>323850</xdr:colOff>
      <xdr:row>16</xdr:row>
      <xdr:rowOff>82772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D1BA0088-98E9-4FC9-97CB-8787AE66829C}"/>
            </a:ext>
          </a:extLst>
        </xdr:cNvPr>
        <xdr:cNvSpPr txBox="1"/>
      </xdr:nvSpPr>
      <xdr:spPr>
        <a:xfrm>
          <a:off x="8143875" y="2483072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15</xdr:row>
      <xdr:rowOff>15439</xdr:rowOff>
    </xdr:from>
    <xdr:to>
      <xdr:col>24</xdr:col>
      <xdr:colOff>655601</xdr:colOff>
      <xdr:row>16</xdr:row>
      <xdr:rowOff>104974</xdr:rowOff>
    </xdr:to>
    <xdr:sp macro="" textlink="BD!X10">
      <xdr:nvSpPr>
        <xdr:cNvPr id="56" name="CuadroTexto 55">
          <a:extLst>
            <a:ext uri="{FF2B5EF4-FFF2-40B4-BE49-F238E27FC236}">
              <a16:creationId xmlns:a16="http://schemas.microsoft.com/office/drawing/2014/main" id="{C47CF504-E94A-44F5-9159-45C43CBDA2F9}"/>
            </a:ext>
          </a:extLst>
        </xdr:cNvPr>
        <xdr:cNvSpPr txBox="1"/>
      </xdr:nvSpPr>
      <xdr:spPr>
        <a:xfrm>
          <a:off x="8362949" y="2482414"/>
          <a:ext cx="1874802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FA86549-A51C-4FFF-87B3-20B5D0B6D11E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Sacramento Kings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15</xdr:row>
      <xdr:rowOff>18002</xdr:rowOff>
    </xdr:from>
    <xdr:to>
      <xdr:col>25</xdr:col>
      <xdr:colOff>38100</xdr:colOff>
      <xdr:row>16</xdr:row>
      <xdr:rowOff>82772</xdr:rowOff>
    </xdr:to>
    <xdr:sp macro="" textlink="BD!Y10">
      <xdr:nvSpPr>
        <xdr:cNvPr id="57" name="CuadroTexto 56">
          <a:extLst>
            <a:ext uri="{FF2B5EF4-FFF2-40B4-BE49-F238E27FC236}">
              <a16:creationId xmlns:a16="http://schemas.microsoft.com/office/drawing/2014/main" id="{36E63A4C-26E0-48E7-B40B-6B2865445E91}"/>
            </a:ext>
          </a:extLst>
        </xdr:cNvPr>
        <xdr:cNvSpPr txBox="1"/>
      </xdr:nvSpPr>
      <xdr:spPr>
        <a:xfrm>
          <a:off x="9749790" y="2484977"/>
          <a:ext cx="603885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DB4A4C7-1D53-436A-AC0B-9AC4CA63ACCB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116.56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16</xdr:row>
      <xdr:rowOff>29301</xdr:rowOff>
    </xdr:from>
    <xdr:to>
      <xdr:col>22</xdr:col>
      <xdr:colOff>323850</xdr:colOff>
      <xdr:row>17</xdr:row>
      <xdr:rowOff>95976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FB26AFD-6136-4B90-9BB3-D3C2243B2808}"/>
            </a:ext>
          </a:extLst>
        </xdr:cNvPr>
        <xdr:cNvSpPr txBox="1"/>
      </xdr:nvSpPr>
      <xdr:spPr>
        <a:xfrm>
          <a:off x="8143875" y="2677251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16</xdr:row>
      <xdr:rowOff>29037</xdr:rowOff>
    </xdr:from>
    <xdr:to>
      <xdr:col>25</xdr:col>
      <xdr:colOff>106397</xdr:colOff>
      <xdr:row>17</xdr:row>
      <xdr:rowOff>110952</xdr:rowOff>
    </xdr:to>
    <xdr:sp macro="" textlink="BD!X11">
      <xdr:nvSpPr>
        <xdr:cNvPr id="59" name="CuadroTexto 58">
          <a:extLst>
            <a:ext uri="{FF2B5EF4-FFF2-40B4-BE49-F238E27FC236}">
              <a16:creationId xmlns:a16="http://schemas.microsoft.com/office/drawing/2014/main" id="{0A593E4A-5425-4262-9063-ED2617DAEF45}"/>
            </a:ext>
          </a:extLst>
        </xdr:cNvPr>
        <xdr:cNvSpPr txBox="1"/>
      </xdr:nvSpPr>
      <xdr:spPr>
        <a:xfrm>
          <a:off x="8362949" y="2676987"/>
          <a:ext cx="2059023" cy="262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1B0071E-DBC1-499A-90AA-F532C437889B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Phoenix Suns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16</xdr:row>
      <xdr:rowOff>19776</xdr:rowOff>
    </xdr:from>
    <xdr:to>
      <xdr:col>25</xdr:col>
      <xdr:colOff>38100</xdr:colOff>
      <xdr:row>17</xdr:row>
      <xdr:rowOff>95976</xdr:rowOff>
    </xdr:to>
    <xdr:sp macro="" textlink="BD!Y11">
      <xdr:nvSpPr>
        <xdr:cNvPr id="60" name="CuadroTexto 59">
          <a:extLst>
            <a:ext uri="{FF2B5EF4-FFF2-40B4-BE49-F238E27FC236}">
              <a16:creationId xmlns:a16="http://schemas.microsoft.com/office/drawing/2014/main" id="{E19BEBF9-4025-4F4B-8D84-B4DF1A2EA255}"/>
            </a:ext>
          </a:extLst>
        </xdr:cNvPr>
        <xdr:cNvSpPr txBox="1"/>
      </xdr:nvSpPr>
      <xdr:spPr>
        <a:xfrm>
          <a:off x="9749790" y="2667726"/>
          <a:ext cx="60388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11E9DEC-BBC6-427E-AA8B-D3884512260F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116.24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17</xdr:row>
      <xdr:rowOff>40600</xdr:rowOff>
    </xdr:from>
    <xdr:to>
      <xdr:col>22</xdr:col>
      <xdr:colOff>323850</xdr:colOff>
      <xdr:row>18</xdr:row>
      <xdr:rowOff>107275</xdr:rowOff>
    </xdr:to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CB0D79CC-52D0-45C8-8D31-436BDC64DD18}"/>
            </a:ext>
          </a:extLst>
        </xdr:cNvPr>
        <xdr:cNvSpPr txBox="1"/>
      </xdr:nvSpPr>
      <xdr:spPr>
        <a:xfrm>
          <a:off x="8143875" y="2869525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247650</xdr:colOff>
      <xdr:row>17</xdr:row>
      <xdr:rowOff>35015</xdr:rowOff>
    </xdr:from>
    <xdr:to>
      <xdr:col>25</xdr:col>
      <xdr:colOff>19050</xdr:colOff>
      <xdr:row>18</xdr:row>
      <xdr:rowOff>126455</xdr:rowOff>
    </xdr:to>
    <xdr:sp macro="" textlink="BD!X12">
      <xdr:nvSpPr>
        <xdr:cNvPr id="62" name="CuadroTexto 61">
          <a:extLst>
            <a:ext uri="{FF2B5EF4-FFF2-40B4-BE49-F238E27FC236}">
              <a16:creationId xmlns:a16="http://schemas.microsoft.com/office/drawing/2014/main" id="{9FEA68B5-0203-4985-8F8B-8F02E5FBFF0B}"/>
            </a:ext>
          </a:extLst>
        </xdr:cNvPr>
        <xdr:cNvSpPr txBox="1"/>
      </xdr:nvSpPr>
      <xdr:spPr>
        <a:xfrm>
          <a:off x="8362950" y="2863940"/>
          <a:ext cx="1971675" cy="272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7A68925-DF8B-4ED4-82B1-82904FD0F481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Utah Jazz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171450</xdr:colOff>
      <xdr:row>17</xdr:row>
      <xdr:rowOff>36790</xdr:rowOff>
    </xdr:from>
    <xdr:to>
      <xdr:col>25</xdr:col>
      <xdr:colOff>38100</xdr:colOff>
      <xdr:row>18</xdr:row>
      <xdr:rowOff>95845</xdr:rowOff>
    </xdr:to>
    <xdr:sp macro="" textlink="BD!Y12">
      <xdr:nvSpPr>
        <xdr:cNvPr id="63" name="CuadroTexto 62">
          <a:extLst>
            <a:ext uri="{FF2B5EF4-FFF2-40B4-BE49-F238E27FC236}">
              <a16:creationId xmlns:a16="http://schemas.microsoft.com/office/drawing/2014/main" id="{4B47D81A-96C6-44E9-9C63-FF33CA2A4E63}"/>
            </a:ext>
          </a:extLst>
        </xdr:cNvPr>
        <xdr:cNvSpPr txBox="1"/>
      </xdr:nvSpPr>
      <xdr:spPr>
        <a:xfrm>
          <a:off x="9753600" y="2865715"/>
          <a:ext cx="600075" cy="240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B273CE3-48F3-4DA5-A358-26E8BCD8DD06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115.66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18</xdr:row>
      <xdr:rowOff>53804</xdr:rowOff>
    </xdr:from>
    <xdr:to>
      <xdr:col>22</xdr:col>
      <xdr:colOff>323850</xdr:colOff>
      <xdr:row>19</xdr:row>
      <xdr:rowOff>120479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6AC7FE94-6C2D-4398-B3CD-12B59A4BE7A5}"/>
            </a:ext>
          </a:extLst>
        </xdr:cNvPr>
        <xdr:cNvSpPr txBox="1"/>
      </xdr:nvSpPr>
      <xdr:spPr>
        <a:xfrm>
          <a:off x="8143875" y="3063704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18</xdr:row>
      <xdr:rowOff>50518</xdr:rowOff>
    </xdr:from>
    <xdr:to>
      <xdr:col>24</xdr:col>
      <xdr:colOff>353146</xdr:colOff>
      <xdr:row>19</xdr:row>
      <xdr:rowOff>132433</xdr:rowOff>
    </xdr:to>
    <xdr:sp macro="" textlink="BD!X13">
      <xdr:nvSpPr>
        <xdr:cNvPr id="65" name="CuadroTexto 64">
          <a:extLst>
            <a:ext uri="{FF2B5EF4-FFF2-40B4-BE49-F238E27FC236}">
              <a16:creationId xmlns:a16="http://schemas.microsoft.com/office/drawing/2014/main" id="{45F600F0-2041-4ACC-9DC5-6A083C0FF13E}"/>
            </a:ext>
          </a:extLst>
        </xdr:cNvPr>
        <xdr:cNvSpPr txBox="1"/>
      </xdr:nvSpPr>
      <xdr:spPr>
        <a:xfrm>
          <a:off x="8362949" y="3060418"/>
          <a:ext cx="1572347" cy="262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7C3921D-0F75-4A30-83CB-30C17E54FD2B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Los Angeles Clippers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18</xdr:row>
      <xdr:rowOff>55709</xdr:rowOff>
    </xdr:from>
    <xdr:to>
      <xdr:col>25</xdr:col>
      <xdr:colOff>38100</xdr:colOff>
      <xdr:row>19</xdr:row>
      <xdr:rowOff>120479</xdr:rowOff>
    </xdr:to>
    <xdr:sp macro="" textlink="BD!Y13">
      <xdr:nvSpPr>
        <xdr:cNvPr id="66" name="CuadroTexto 65">
          <a:extLst>
            <a:ext uri="{FF2B5EF4-FFF2-40B4-BE49-F238E27FC236}">
              <a16:creationId xmlns:a16="http://schemas.microsoft.com/office/drawing/2014/main" id="{D0219F82-189A-4BA2-938C-54FB455CBE0D}"/>
            </a:ext>
          </a:extLst>
        </xdr:cNvPr>
        <xdr:cNvSpPr txBox="1"/>
      </xdr:nvSpPr>
      <xdr:spPr>
        <a:xfrm>
          <a:off x="9749790" y="3065609"/>
          <a:ext cx="603885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C0F0C22-6DA4-4D5A-8831-B8BAD334F520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115.62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19</xdr:row>
      <xdr:rowOff>55578</xdr:rowOff>
    </xdr:from>
    <xdr:to>
      <xdr:col>22</xdr:col>
      <xdr:colOff>323850</xdr:colOff>
      <xdr:row>20</xdr:row>
      <xdr:rowOff>131778</xdr:rowOff>
    </xdr:to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466C0923-88F7-4EFD-B910-07AD46225AF7}"/>
            </a:ext>
          </a:extLst>
        </xdr:cNvPr>
        <xdr:cNvSpPr txBox="1"/>
      </xdr:nvSpPr>
      <xdr:spPr>
        <a:xfrm>
          <a:off x="8143875" y="3246453"/>
          <a:ext cx="2952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19</xdr:row>
      <xdr:rowOff>56496</xdr:rowOff>
    </xdr:from>
    <xdr:to>
      <xdr:col>24</xdr:col>
      <xdr:colOff>607164</xdr:colOff>
      <xdr:row>20</xdr:row>
      <xdr:rowOff>146031</xdr:rowOff>
    </xdr:to>
    <xdr:sp macro="" textlink="BD!X14">
      <xdr:nvSpPr>
        <xdr:cNvPr id="68" name="CuadroTexto 67">
          <a:extLst>
            <a:ext uri="{FF2B5EF4-FFF2-40B4-BE49-F238E27FC236}">
              <a16:creationId xmlns:a16="http://schemas.microsoft.com/office/drawing/2014/main" id="{8213EA56-697E-4EB7-8A19-3D4218E9B9FB}"/>
            </a:ext>
          </a:extLst>
        </xdr:cNvPr>
        <xdr:cNvSpPr txBox="1"/>
      </xdr:nvSpPr>
      <xdr:spPr>
        <a:xfrm>
          <a:off x="8362949" y="3247371"/>
          <a:ext cx="1826365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DD03DA7-683C-4AB1-BC22-3795435A1E57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New Orleans Pelicans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19</xdr:row>
      <xdr:rowOff>57483</xdr:rowOff>
    </xdr:from>
    <xdr:to>
      <xdr:col>25</xdr:col>
      <xdr:colOff>38100</xdr:colOff>
      <xdr:row>20</xdr:row>
      <xdr:rowOff>131778</xdr:rowOff>
    </xdr:to>
    <xdr:sp macro="" textlink="BD!Y14">
      <xdr:nvSpPr>
        <xdr:cNvPr id="69" name="CuadroTexto 68">
          <a:extLst>
            <a:ext uri="{FF2B5EF4-FFF2-40B4-BE49-F238E27FC236}">
              <a16:creationId xmlns:a16="http://schemas.microsoft.com/office/drawing/2014/main" id="{2A7A4421-0EA0-4252-A7FD-FBF3A10087C1}"/>
            </a:ext>
          </a:extLst>
        </xdr:cNvPr>
        <xdr:cNvSpPr txBox="1"/>
      </xdr:nvSpPr>
      <xdr:spPr>
        <a:xfrm>
          <a:off x="9749790" y="3248358"/>
          <a:ext cx="603885" cy="255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4D4BAAC-71B5-4E29-842C-5A6F8D3CF115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115.07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20</xdr:row>
      <xdr:rowOff>66877</xdr:rowOff>
    </xdr:from>
    <xdr:to>
      <xdr:col>22</xdr:col>
      <xdr:colOff>323850</xdr:colOff>
      <xdr:row>21</xdr:row>
      <xdr:rowOff>133552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2097441E-4C1D-4CA9-8097-2DE43BE9607E}"/>
            </a:ext>
          </a:extLst>
        </xdr:cNvPr>
        <xdr:cNvSpPr txBox="1"/>
      </xdr:nvSpPr>
      <xdr:spPr>
        <a:xfrm>
          <a:off x="8143875" y="3438727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247650</xdr:colOff>
      <xdr:row>20</xdr:row>
      <xdr:rowOff>70094</xdr:rowOff>
    </xdr:from>
    <xdr:to>
      <xdr:col>25</xdr:col>
      <xdr:colOff>19050</xdr:colOff>
      <xdr:row>21</xdr:row>
      <xdr:rowOff>159629</xdr:rowOff>
    </xdr:to>
    <xdr:sp macro="" textlink="BD!X15">
      <xdr:nvSpPr>
        <xdr:cNvPr id="71" name="CuadroTexto 70">
          <a:extLst>
            <a:ext uri="{FF2B5EF4-FFF2-40B4-BE49-F238E27FC236}">
              <a16:creationId xmlns:a16="http://schemas.microsoft.com/office/drawing/2014/main" id="{20317456-ECDE-4435-BF78-C30AD7F2969A}"/>
            </a:ext>
          </a:extLst>
        </xdr:cNvPr>
        <xdr:cNvSpPr txBox="1"/>
      </xdr:nvSpPr>
      <xdr:spPr>
        <a:xfrm>
          <a:off x="8362950" y="3441944"/>
          <a:ext cx="1971675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EDE36B4-D873-4B59-96B4-F91017F52392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Denver Nuggets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20</xdr:row>
      <xdr:rowOff>68782</xdr:rowOff>
    </xdr:from>
    <xdr:to>
      <xdr:col>25</xdr:col>
      <xdr:colOff>38100</xdr:colOff>
      <xdr:row>21</xdr:row>
      <xdr:rowOff>133552</xdr:rowOff>
    </xdr:to>
    <xdr:sp macro="" textlink="BD!Y15">
      <xdr:nvSpPr>
        <xdr:cNvPr id="72" name="CuadroTexto 71">
          <a:extLst>
            <a:ext uri="{FF2B5EF4-FFF2-40B4-BE49-F238E27FC236}">
              <a16:creationId xmlns:a16="http://schemas.microsoft.com/office/drawing/2014/main" id="{FC8FC242-C4DC-4BFF-B7B4-6B01D3502905}"/>
            </a:ext>
          </a:extLst>
        </xdr:cNvPr>
        <xdr:cNvSpPr txBox="1"/>
      </xdr:nvSpPr>
      <xdr:spPr>
        <a:xfrm>
          <a:off x="9749790" y="3440632"/>
          <a:ext cx="603885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6A18214-3BCD-443C-A8D1-6BD13B444A2D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114.85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21</xdr:row>
      <xdr:rowOff>78176</xdr:rowOff>
    </xdr:from>
    <xdr:to>
      <xdr:col>22</xdr:col>
      <xdr:colOff>323850</xdr:colOff>
      <xdr:row>22</xdr:row>
      <xdr:rowOff>144851</xdr:rowOff>
    </xdr:to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7AB6FD23-C108-458D-9E10-687B8F5C168A}"/>
            </a:ext>
          </a:extLst>
        </xdr:cNvPr>
        <xdr:cNvSpPr txBox="1"/>
      </xdr:nvSpPr>
      <xdr:spPr>
        <a:xfrm>
          <a:off x="8143875" y="3631001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21</xdr:row>
      <xdr:rowOff>83692</xdr:rowOff>
    </xdr:from>
    <xdr:to>
      <xdr:col>24</xdr:col>
      <xdr:colOff>353146</xdr:colOff>
      <xdr:row>22</xdr:row>
      <xdr:rowOff>163702</xdr:rowOff>
    </xdr:to>
    <xdr:sp macro="" textlink="BD!X16">
      <xdr:nvSpPr>
        <xdr:cNvPr id="74" name="CuadroTexto 73">
          <a:extLst>
            <a:ext uri="{FF2B5EF4-FFF2-40B4-BE49-F238E27FC236}">
              <a16:creationId xmlns:a16="http://schemas.microsoft.com/office/drawing/2014/main" id="{ED681A42-6B67-4D58-BED7-97C30763C58F}"/>
            </a:ext>
          </a:extLst>
        </xdr:cNvPr>
        <xdr:cNvSpPr txBox="1"/>
      </xdr:nvSpPr>
      <xdr:spPr>
        <a:xfrm>
          <a:off x="8362949" y="3636517"/>
          <a:ext cx="1572347" cy="2609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3FDF155-160D-4898-A4F1-BDAB22E209CE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Philadelphia 76ers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21</xdr:row>
      <xdr:rowOff>81986</xdr:rowOff>
    </xdr:from>
    <xdr:to>
      <xdr:col>25</xdr:col>
      <xdr:colOff>38100</xdr:colOff>
      <xdr:row>22</xdr:row>
      <xdr:rowOff>144851</xdr:rowOff>
    </xdr:to>
    <xdr:sp macro="" textlink="BD!Y16">
      <xdr:nvSpPr>
        <xdr:cNvPr id="75" name="CuadroTexto 74">
          <a:extLst>
            <a:ext uri="{FF2B5EF4-FFF2-40B4-BE49-F238E27FC236}">
              <a16:creationId xmlns:a16="http://schemas.microsoft.com/office/drawing/2014/main" id="{FCBB26A3-43A5-4A72-B19E-2FA424DEA137}"/>
            </a:ext>
          </a:extLst>
        </xdr:cNvPr>
        <xdr:cNvSpPr txBox="1"/>
      </xdr:nvSpPr>
      <xdr:spPr>
        <a:xfrm>
          <a:off x="9749790" y="3634811"/>
          <a:ext cx="603885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943702-A902-4CD1-A73B-E612CFBE11CC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114.60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22</xdr:row>
      <xdr:rowOff>89475</xdr:rowOff>
    </xdr:from>
    <xdr:to>
      <xdr:col>22</xdr:col>
      <xdr:colOff>323850</xdr:colOff>
      <xdr:row>23</xdr:row>
      <xdr:rowOff>156150</xdr:rowOff>
    </xdr:to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64076FAA-99DC-44C0-9D76-189F464445E7}"/>
            </a:ext>
          </a:extLst>
        </xdr:cNvPr>
        <xdr:cNvSpPr txBox="1"/>
      </xdr:nvSpPr>
      <xdr:spPr>
        <a:xfrm>
          <a:off x="8143875" y="3823275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22</xdr:row>
      <xdr:rowOff>87765</xdr:rowOff>
    </xdr:from>
    <xdr:to>
      <xdr:col>24</xdr:col>
      <xdr:colOff>353146</xdr:colOff>
      <xdr:row>23</xdr:row>
      <xdr:rowOff>179205</xdr:rowOff>
    </xdr:to>
    <xdr:sp macro="" textlink="BD!X17">
      <xdr:nvSpPr>
        <xdr:cNvPr id="77" name="CuadroTexto 76">
          <a:extLst>
            <a:ext uri="{FF2B5EF4-FFF2-40B4-BE49-F238E27FC236}">
              <a16:creationId xmlns:a16="http://schemas.microsoft.com/office/drawing/2014/main" id="{CD55F048-81CE-496C-B963-8A11E7E312D8}"/>
            </a:ext>
          </a:extLst>
        </xdr:cNvPr>
        <xdr:cNvSpPr txBox="1"/>
      </xdr:nvSpPr>
      <xdr:spPr>
        <a:xfrm>
          <a:off x="8362949" y="3821565"/>
          <a:ext cx="1572347" cy="272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8DE690C-F191-4A08-BD8A-97EA9AE79BC1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Houston Rockets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22</xdr:row>
      <xdr:rowOff>93285</xdr:rowOff>
    </xdr:from>
    <xdr:to>
      <xdr:col>25</xdr:col>
      <xdr:colOff>38100</xdr:colOff>
      <xdr:row>23</xdr:row>
      <xdr:rowOff>156150</xdr:rowOff>
    </xdr:to>
    <xdr:sp macro="" textlink="BD!Y17">
      <xdr:nvSpPr>
        <xdr:cNvPr id="78" name="CuadroTexto 77">
          <a:extLst>
            <a:ext uri="{FF2B5EF4-FFF2-40B4-BE49-F238E27FC236}">
              <a16:creationId xmlns:a16="http://schemas.microsoft.com/office/drawing/2014/main" id="{BE433DA2-6FCE-423A-89C2-3F674C6D0B39}"/>
            </a:ext>
          </a:extLst>
        </xdr:cNvPr>
        <xdr:cNvSpPr txBox="1"/>
      </xdr:nvSpPr>
      <xdr:spPr>
        <a:xfrm>
          <a:off x="9749790" y="3827085"/>
          <a:ext cx="603885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461983D-6673-4FE6-A991-45D6BB4FBA92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114.33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23</xdr:row>
      <xdr:rowOff>102679</xdr:rowOff>
    </xdr:from>
    <xdr:to>
      <xdr:col>22</xdr:col>
      <xdr:colOff>323850</xdr:colOff>
      <xdr:row>24</xdr:row>
      <xdr:rowOff>169354</xdr:rowOff>
    </xdr:to>
    <xdr:sp macro="" textlink="">
      <xdr:nvSpPr>
        <xdr:cNvPr id="79" name="CuadroTexto 78">
          <a:extLst>
            <a:ext uri="{FF2B5EF4-FFF2-40B4-BE49-F238E27FC236}">
              <a16:creationId xmlns:a16="http://schemas.microsoft.com/office/drawing/2014/main" id="{36135949-F3FA-4E72-A16B-3212D52D6BB5}"/>
            </a:ext>
          </a:extLst>
        </xdr:cNvPr>
        <xdr:cNvSpPr txBox="1"/>
      </xdr:nvSpPr>
      <xdr:spPr>
        <a:xfrm>
          <a:off x="8143875" y="4017454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23</xdr:row>
      <xdr:rowOff>103268</xdr:rowOff>
    </xdr:from>
    <xdr:to>
      <xdr:col>24</xdr:col>
      <xdr:colOff>353146</xdr:colOff>
      <xdr:row>25</xdr:row>
      <xdr:rowOff>4208</xdr:rowOff>
    </xdr:to>
    <xdr:sp macro="" textlink="BD!X18">
      <xdr:nvSpPr>
        <xdr:cNvPr id="80" name="CuadroTexto 79">
          <a:extLst>
            <a:ext uri="{FF2B5EF4-FFF2-40B4-BE49-F238E27FC236}">
              <a16:creationId xmlns:a16="http://schemas.microsoft.com/office/drawing/2014/main" id="{A985DBEE-BA73-4890-B26A-C3F9D55EDF5B}"/>
            </a:ext>
          </a:extLst>
        </xdr:cNvPr>
        <xdr:cNvSpPr txBox="1"/>
      </xdr:nvSpPr>
      <xdr:spPr>
        <a:xfrm>
          <a:off x="8362949" y="4018043"/>
          <a:ext cx="1572347" cy="262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A27BDC-84D0-4690-A812-D5051AF1F99C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Washington Wizards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23</xdr:row>
      <xdr:rowOff>95059</xdr:rowOff>
    </xdr:from>
    <xdr:to>
      <xdr:col>25</xdr:col>
      <xdr:colOff>38100</xdr:colOff>
      <xdr:row>24</xdr:row>
      <xdr:rowOff>169354</xdr:rowOff>
    </xdr:to>
    <xdr:sp macro="" textlink="BD!Y18">
      <xdr:nvSpPr>
        <xdr:cNvPr id="81" name="CuadroTexto 80">
          <a:extLst>
            <a:ext uri="{FF2B5EF4-FFF2-40B4-BE49-F238E27FC236}">
              <a16:creationId xmlns:a16="http://schemas.microsoft.com/office/drawing/2014/main" id="{A46BB366-0F75-4E37-8730-D2B2E900C87A}"/>
            </a:ext>
          </a:extLst>
        </xdr:cNvPr>
        <xdr:cNvSpPr txBox="1"/>
      </xdr:nvSpPr>
      <xdr:spPr>
        <a:xfrm>
          <a:off x="9749790" y="4009834"/>
          <a:ext cx="603885" cy="255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BC682DA-4CA4-49AD-A167-B7084C4E1C7D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113.74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24</xdr:row>
      <xdr:rowOff>94928</xdr:rowOff>
    </xdr:from>
    <xdr:to>
      <xdr:col>22</xdr:col>
      <xdr:colOff>323850</xdr:colOff>
      <xdr:row>25</xdr:row>
      <xdr:rowOff>171128</xdr:rowOff>
    </xdr:to>
    <xdr:sp macro="" textlink="">
      <xdr:nvSpPr>
        <xdr:cNvPr id="82" name="CuadroTexto 81">
          <a:extLst>
            <a:ext uri="{FF2B5EF4-FFF2-40B4-BE49-F238E27FC236}">
              <a16:creationId xmlns:a16="http://schemas.microsoft.com/office/drawing/2014/main" id="{0B510252-4DBD-4D4C-91FA-2D12CAF733D2}"/>
            </a:ext>
          </a:extLst>
        </xdr:cNvPr>
        <xdr:cNvSpPr txBox="1"/>
      </xdr:nvSpPr>
      <xdr:spPr>
        <a:xfrm>
          <a:off x="8143875" y="4190678"/>
          <a:ext cx="2952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24</xdr:row>
      <xdr:rowOff>109246</xdr:rowOff>
    </xdr:from>
    <xdr:to>
      <xdr:col>24</xdr:col>
      <xdr:colOff>353146</xdr:colOff>
      <xdr:row>26</xdr:row>
      <xdr:rowOff>19711</xdr:rowOff>
    </xdr:to>
    <xdr:sp macro="" textlink="BD!X19">
      <xdr:nvSpPr>
        <xdr:cNvPr id="83" name="CuadroTexto 82">
          <a:extLst>
            <a:ext uri="{FF2B5EF4-FFF2-40B4-BE49-F238E27FC236}">
              <a16:creationId xmlns:a16="http://schemas.microsoft.com/office/drawing/2014/main" id="{68B12421-C9B0-4CF5-9DC4-A0C696E80F86}"/>
            </a:ext>
          </a:extLst>
        </xdr:cNvPr>
        <xdr:cNvSpPr txBox="1"/>
      </xdr:nvSpPr>
      <xdr:spPr>
        <a:xfrm>
          <a:off x="8362949" y="4204996"/>
          <a:ext cx="1572347" cy="272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25012A6-EB2C-4165-8332-1C2398665DA5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Minnesota Timberwolves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24</xdr:row>
      <xdr:rowOff>106358</xdr:rowOff>
    </xdr:from>
    <xdr:to>
      <xdr:col>25</xdr:col>
      <xdr:colOff>38100</xdr:colOff>
      <xdr:row>25</xdr:row>
      <xdr:rowOff>171128</xdr:rowOff>
    </xdr:to>
    <xdr:sp macro="" textlink="BD!Y19">
      <xdr:nvSpPr>
        <xdr:cNvPr id="84" name="CuadroTexto 83">
          <a:extLst>
            <a:ext uri="{FF2B5EF4-FFF2-40B4-BE49-F238E27FC236}">
              <a16:creationId xmlns:a16="http://schemas.microsoft.com/office/drawing/2014/main" id="{C8390179-A96B-42CB-9A21-73ABB05EBB85}"/>
            </a:ext>
          </a:extLst>
        </xdr:cNvPr>
        <xdr:cNvSpPr txBox="1"/>
      </xdr:nvSpPr>
      <xdr:spPr>
        <a:xfrm>
          <a:off x="9749790" y="4202108"/>
          <a:ext cx="603885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8DE7360-BC77-401D-B2B9-EF98CA8398A6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112.98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25</xdr:row>
      <xdr:rowOff>117657</xdr:rowOff>
    </xdr:from>
    <xdr:to>
      <xdr:col>22</xdr:col>
      <xdr:colOff>323850</xdr:colOff>
      <xdr:row>27</xdr:row>
      <xdr:rowOff>3357</xdr:rowOff>
    </xdr:to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DE135EA1-CA47-44DE-8861-16969AEF0F98}"/>
            </a:ext>
          </a:extLst>
        </xdr:cNvPr>
        <xdr:cNvSpPr txBox="1"/>
      </xdr:nvSpPr>
      <xdr:spPr>
        <a:xfrm>
          <a:off x="8143875" y="4394382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25</xdr:row>
      <xdr:rowOff>124749</xdr:rowOff>
    </xdr:from>
    <xdr:to>
      <xdr:col>24</xdr:col>
      <xdr:colOff>353146</xdr:colOff>
      <xdr:row>27</xdr:row>
      <xdr:rowOff>33309</xdr:rowOff>
    </xdr:to>
    <xdr:sp macro="" textlink="BD!X20">
      <xdr:nvSpPr>
        <xdr:cNvPr id="86" name="CuadroTexto 85">
          <a:extLst>
            <a:ext uri="{FF2B5EF4-FFF2-40B4-BE49-F238E27FC236}">
              <a16:creationId xmlns:a16="http://schemas.microsoft.com/office/drawing/2014/main" id="{982941CF-3B5B-42BB-AB2E-0757CC8C8A87}"/>
            </a:ext>
          </a:extLst>
        </xdr:cNvPr>
        <xdr:cNvSpPr txBox="1"/>
      </xdr:nvSpPr>
      <xdr:spPr>
        <a:xfrm>
          <a:off x="8362949" y="4401474"/>
          <a:ext cx="1572347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3B6A647-7E54-427B-9FB4-FA9F5DCA8E7B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New York Knicks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25</xdr:row>
      <xdr:rowOff>117657</xdr:rowOff>
    </xdr:from>
    <xdr:to>
      <xdr:col>25</xdr:col>
      <xdr:colOff>38100</xdr:colOff>
      <xdr:row>27</xdr:row>
      <xdr:rowOff>3357</xdr:rowOff>
    </xdr:to>
    <xdr:sp macro="" textlink="BD!Y20">
      <xdr:nvSpPr>
        <xdr:cNvPr id="87" name="CuadroTexto 86">
          <a:extLst>
            <a:ext uri="{FF2B5EF4-FFF2-40B4-BE49-F238E27FC236}">
              <a16:creationId xmlns:a16="http://schemas.microsoft.com/office/drawing/2014/main" id="{BB2FCD9A-DED4-4907-B6C1-5741EBAA8A70}"/>
            </a:ext>
          </a:extLst>
        </xdr:cNvPr>
        <xdr:cNvSpPr txBox="1"/>
      </xdr:nvSpPr>
      <xdr:spPr>
        <a:xfrm>
          <a:off x="9749790" y="4394382"/>
          <a:ext cx="60388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30EA50D-ECF1-4119-8926-BD1A3548DE0C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112.79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26</xdr:row>
      <xdr:rowOff>130861</xdr:rowOff>
    </xdr:from>
    <xdr:to>
      <xdr:col>22</xdr:col>
      <xdr:colOff>323850</xdr:colOff>
      <xdr:row>28</xdr:row>
      <xdr:rowOff>16561</xdr:rowOff>
    </xdr:to>
    <xdr:sp macro="" textlink="">
      <xdr:nvSpPr>
        <xdr:cNvPr id="88" name="CuadroTexto 87">
          <a:extLst>
            <a:ext uri="{FF2B5EF4-FFF2-40B4-BE49-F238E27FC236}">
              <a16:creationId xmlns:a16="http://schemas.microsoft.com/office/drawing/2014/main" id="{BD8D46E6-6C52-4094-A1E4-04F662D6E33F}"/>
            </a:ext>
          </a:extLst>
        </xdr:cNvPr>
        <xdr:cNvSpPr txBox="1"/>
      </xdr:nvSpPr>
      <xdr:spPr>
        <a:xfrm>
          <a:off x="8143875" y="4588561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26</xdr:row>
      <xdr:rowOff>138347</xdr:rowOff>
    </xdr:from>
    <xdr:to>
      <xdr:col>24</xdr:col>
      <xdr:colOff>353146</xdr:colOff>
      <xdr:row>28</xdr:row>
      <xdr:rowOff>46907</xdr:rowOff>
    </xdr:to>
    <xdr:sp macro="" textlink="BD!X21">
      <xdr:nvSpPr>
        <xdr:cNvPr id="89" name="CuadroTexto 88">
          <a:extLst>
            <a:ext uri="{FF2B5EF4-FFF2-40B4-BE49-F238E27FC236}">
              <a16:creationId xmlns:a16="http://schemas.microsoft.com/office/drawing/2014/main" id="{29C72F82-5950-45C4-A7E3-E5E2DFD26AA9}"/>
            </a:ext>
          </a:extLst>
        </xdr:cNvPr>
        <xdr:cNvSpPr txBox="1"/>
      </xdr:nvSpPr>
      <xdr:spPr>
        <a:xfrm>
          <a:off x="8362949" y="4596047"/>
          <a:ext cx="1572347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78CA818-8CF2-46AE-BE22-95751BDF1E31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Cleveland Cavaliers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26</xdr:row>
      <xdr:rowOff>130861</xdr:rowOff>
    </xdr:from>
    <xdr:to>
      <xdr:col>25</xdr:col>
      <xdr:colOff>38100</xdr:colOff>
      <xdr:row>28</xdr:row>
      <xdr:rowOff>16561</xdr:rowOff>
    </xdr:to>
    <xdr:sp macro="" textlink="BD!Y21">
      <xdr:nvSpPr>
        <xdr:cNvPr id="90" name="CuadroTexto 89">
          <a:extLst>
            <a:ext uri="{FF2B5EF4-FFF2-40B4-BE49-F238E27FC236}">
              <a16:creationId xmlns:a16="http://schemas.microsoft.com/office/drawing/2014/main" id="{80A8C429-C034-4D3B-A588-83F59BAA4B0B}"/>
            </a:ext>
          </a:extLst>
        </xdr:cNvPr>
        <xdr:cNvSpPr txBox="1"/>
      </xdr:nvSpPr>
      <xdr:spPr>
        <a:xfrm>
          <a:off x="9749790" y="4588561"/>
          <a:ext cx="60388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6326DF9-8CB5-4046-BC59-67C6F33FB564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112.67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27</xdr:row>
      <xdr:rowOff>132635</xdr:rowOff>
    </xdr:from>
    <xdr:to>
      <xdr:col>22</xdr:col>
      <xdr:colOff>323850</xdr:colOff>
      <xdr:row>29</xdr:row>
      <xdr:rowOff>18335</xdr:rowOff>
    </xdr:to>
    <xdr:sp macro="" textlink="">
      <xdr:nvSpPr>
        <xdr:cNvPr id="91" name="CuadroTexto 90">
          <a:extLst>
            <a:ext uri="{FF2B5EF4-FFF2-40B4-BE49-F238E27FC236}">
              <a16:creationId xmlns:a16="http://schemas.microsoft.com/office/drawing/2014/main" id="{80DE67AB-D10D-41ED-96D2-F4648647FA25}"/>
            </a:ext>
          </a:extLst>
        </xdr:cNvPr>
        <xdr:cNvSpPr txBox="1"/>
      </xdr:nvSpPr>
      <xdr:spPr>
        <a:xfrm>
          <a:off x="8143875" y="4771310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27</xdr:row>
      <xdr:rowOff>151945</xdr:rowOff>
    </xdr:from>
    <xdr:to>
      <xdr:col>24</xdr:col>
      <xdr:colOff>353146</xdr:colOff>
      <xdr:row>29</xdr:row>
      <xdr:rowOff>60505</xdr:rowOff>
    </xdr:to>
    <xdr:sp macro="" textlink="BD!X22">
      <xdr:nvSpPr>
        <xdr:cNvPr id="92" name="CuadroTexto 91">
          <a:extLst>
            <a:ext uri="{FF2B5EF4-FFF2-40B4-BE49-F238E27FC236}">
              <a16:creationId xmlns:a16="http://schemas.microsoft.com/office/drawing/2014/main" id="{010E9677-B9DB-405D-B8F9-07775DE31FDC}"/>
            </a:ext>
          </a:extLst>
        </xdr:cNvPr>
        <xdr:cNvSpPr txBox="1"/>
      </xdr:nvSpPr>
      <xdr:spPr>
        <a:xfrm>
          <a:off x="8362949" y="4790620"/>
          <a:ext cx="1572347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056EF57-C186-4083-A71A-DCAE09540FC0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Toronto Raptors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27</xdr:row>
      <xdr:rowOff>132635</xdr:rowOff>
    </xdr:from>
    <xdr:to>
      <xdr:col>25</xdr:col>
      <xdr:colOff>38100</xdr:colOff>
      <xdr:row>29</xdr:row>
      <xdr:rowOff>18335</xdr:rowOff>
    </xdr:to>
    <xdr:sp macro="" textlink="BD!Y22">
      <xdr:nvSpPr>
        <xdr:cNvPr id="93" name="CuadroTexto 92">
          <a:extLst>
            <a:ext uri="{FF2B5EF4-FFF2-40B4-BE49-F238E27FC236}">
              <a16:creationId xmlns:a16="http://schemas.microsoft.com/office/drawing/2014/main" id="{711906B8-F96E-4C8F-8307-2AE4A150C8A6}"/>
            </a:ext>
          </a:extLst>
        </xdr:cNvPr>
        <xdr:cNvSpPr txBox="1"/>
      </xdr:nvSpPr>
      <xdr:spPr>
        <a:xfrm>
          <a:off x="9749790" y="4771310"/>
          <a:ext cx="60388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BB4D799-827F-4AC9-A438-F793BAA28374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112.35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28</xdr:row>
      <xdr:rowOff>155364</xdr:rowOff>
    </xdr:from>
    <xdr:to>
      <xdr:col>22</xdr:col>
      <xdr:colOff>323850</xdr:colOff>
      <xdr:row>30</xdr:row>
      <xdr:rowOff>41064</xdr:rowOff>
    </xdr:to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79A6D8D7-4800-4580-9BFB-5F5665FECFFF}"/>
            </a:ext>
          </a:extLst>
        </xdr:cNvPr>
        <xdr:cNvSpPr txBox="1"/>
      </xdr:nvSpPr>
      <xdr:spPr>
        <a:xfrm>
          <a:off x="8143875" y="4975014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28</xdr:row>
      <xdr:rowOff>165543</xdr:rowOff>
    </xdr:from>
    <xdr:to>
      <xdr:col>24</xdr:col>
      <xdr:colOff>353146</xdr:colOff>
      <xdr:row>30</xdr:row>
      <xdr:rowOff>66483</xdr:rowOff>
    </xdr:to>
    <xdr:sp macro="" textlink="BD!X23">
      <xdr:nvSpPr>
        <xdr:cNvPr id="95" name="CuadroTexto 94">
          <a:extLst>
            <a:ext uri="{FF2B5EF4-FFF2-40B4-BE49-F238E27FC236}">
              <a16:creationId xmlns:a16="http://schemas.microsoft.com/office/drawing/2014/main" id="{CEDC74DD-A0A2-45F4-A4E3-1A82C1AFAD0F}"/>
            </a:ext>
          </a:extLst>
        </xdr:cNvPr>
        <xdr:cNvSpPr txBox="1"/>
      </xdr:nvSpPr>
      <xdr:spPr>
        <a:xfrm>
          <a:off x="8362949" y="4985193"/>
          <a:ext cx="1572347" cy="262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B81EF31-5E7E-4043-BA8E-3B1FC0F8CEC6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Chicago Bulls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28</xdr:row>
      <xdr:rowOff>143934</xdr:rowOff>
    </xdr:from>
    <xdr:to>
      <xdr:col>25</xdr:col>
      <xdr:colOff>38100</xdr:colOff>
      <xdr:row>30</xdr:row>
      <xdr:rowOff>41064</xdr:rowOff>
    </xdr:to>
    <xdr:sp macro="" textlink="BD!Y23">
      <xdr:nvSpPr>
        <xdr:cNvPr id="96" name="CuadroTexto 95">
          <a:extLst>
            <a:ext uri="{FF2B5EF4-FFF2-40B4-BE49-F238E27FC236}">
              <a16:creationId xmlns:a16="http://schemas.microsoft.com/office/drawing/2014/main" id="{3F711C73-3440-4143-8DAE-AB74F5132FD3}"/>
            </a:ext>
          </a:extLst>
        </xdr:cNvPr>
        <xdr:cNvSpPr txBox="1"/>
      </xdr:nvSpPr>
      <xdr:spPr>
        <a:xfrm>
          <a:off x="9749790" y="4963584"/>
          <a:ext cx="603885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6D7A37B-2A1F-4C3B-846A-A7FD12A7BA3B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112.27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29</xdr:row>
      <xdr:rowOff>168568</xdr:rowOff>
    </xdr:from>
    <xdr:to>
      <xdr:col>22</xdr:col>
      <xdr:colOff>323850</xdr:colOff>
      <xdr:row>31</xdr:row>
      <xdr:rowOff>54268</xdr:rowOff>
    </xdr:to>
    <xdr:sp macro="" textlink="">
      <xdr:nvSpPr>
        <xdr:cNvPr id="97" name="CuadroTexto 96">
          <a:extLst>
            <a:ext uri="{FF2B5EF4-FFF2-40B4-BE49-F238E27FC236}">
              <a16:creationId xmlns:a16="http://schemas.microsoft.com/office/drawing/2014/main" id="{63993251-1A98-4255-8E7E-930B8826E73A}"/>
            </a:ext>
          </a:extLst>
        </xdr:cNvPr>
        <xdr:cNvSpPr txBox="1"/>
      </xdr:nvSpPr>
      <xdr:spPr>
        <a:xfrm>
          <a:off x="8143875" y="5169193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29</xdr:row>
      <xdr:rowOff>171521</xdr:rowOff>
    </xdr:from>
    <xdr:to>
      <xdr:col>24</xdr:col>
      <xdr:colOff>353146</xdr:colOff>
      <xdr:row>31</xdr:row>
      <xdr:rowOff>81986</xdr:rowOff>
    </xdr:to>
    <xdr:sp macro="" textlink="BD!X24">
      <xdr:nvSpPr>
        <xdr:cNvPr id="98" name="CuadroTexto 97">
          <a:extLst>
            <a:ext uri="{FF2B5EF4-FFF2-40B4-BE49-F238E27FC236}">
              <a16:creationId xmlns:a16="http://schemas.microsoft.com/office/drawing/2014/main" id="{07E5D1DF-DC00-4119-94EA-30DC0DE85950}"/>
            </a:ext>
          </a:extLst>
        </xdr:cNvPr>
        <xdr:cNvSpPr txBox="1"/>
      </xdr:nvSpPr>
      <xdr:spPr>
        <a:xfrm>
          <a:off x="8362949" y="5172146"/>
          <a:ext cx="1572347" cy="272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194EB61-7214-45EA-B268-A0C72DD987CF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San Antonio Spurs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29</xdr:row>
      <xdr:rowOff>168568</xdr:rowOff>
    </xdr:from>
    <xdr:to>
      <xdr:col>25</xdr:col>
      <xdr:colOff>38100</xdr:colOff>
      <xdr:row>31</xdr:row>
      <xdr:rowOff>54268</xdr:rowOff>
    </xdr:to>
    <xdr:sp macro="" textlink="BD!Y24">
      <xdr:nvSpPr>
        <xdr:cNvPr id="99" name="CuadroTexto 98">
          <a:extLst>
            <a:ext uri="{FF2B5EF4-FFF2-40B4-BE49-F238E27FC236}">
              <a16:creationId xmlns:a16="http://schemas.microsoft.com/office/drawing/2014/main" id="{BBA7DDDA-B3FA-4C52-8487-F58FD0A932DC}"/>
            </a:ext>
          </a:extLst>
        </xdr:cNvPr>
        <xdr:cNvSpPr txBox="1"/>
      </xdr:nvSpPr>
      <xdr:spPr>
        <a:xfrm>
          <a:off x="9749790" y="5169193"/>
          <a:ext cx="60388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9834BEE-5599-4D90-93C4-7AFE8B9A0090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112.10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30</xdr:row>
      <xdr:rowOff>170342</xdr:rowOff>
    </xdr:from>
    <xdr:to>
      <xdr:col>22</xdr:col>
      <xdr:colOff>323850</xdr:colOff>
      <xdr:row>32</xdr:row>
      <xdr:rowOff>56042</xdr:rowOff>
    </xdr:to>
    <xdr:sp macro="" textlink="">
      <xdr:nvSpPr>
        <xdr:cNvPr id="100" name="CuadroTexto 99">
          <a:extLst>
            <a:ext uri="{FF2B5EF4-FFF2-40B4-BE49-F238E27FC236}">
              <a16:creationId xmlns:a16="http://schemas.microsoft.com/office/drawing/2014/main" id="{28119F2D-9FE8-4171-AC70-30BD9A66B2E1}"/>
            </a:ext>
          </a:extLst>
        </xdr:cNvPr>
        <xdr:cNvSpPr txBox="1"/>
      </xdr:nvSpPr>
      <xdr:spPr>
        <a:xfrm>
          <a:off x="8143875" y="5351942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31</xdr:row>
      <xdr:rowOff>6049</xdr:rowOff>
    </xdr:from>
    <xdr:to>
      <xdr:col>24</xdr:col>
      <xdr:colOff>353146</xdr:colOff>
      <xdr:row>32</xdr:row>
      <xdr:rowOff>87964</xdr:rowOff>
    </xdr:to>
    <xdr:sp macro="" textlink="BD!X25">
      <xdr:nvSpPr>
        <xdr:cNvPr id="101" name="CuadroTexto 100">
          <a:extLst>
            <a:ext uri="{FF2B5EF4-FFF2-40B4-BE49-F238E27FC236}">
              <a16:creationId xmlns:a16="http://schemas.microsoft.com/office/drawing/2014/main" id="{2861CC14-D3B5-40C3-94B7-6E925567BCE7}"/>
            </a:ext>
          </a:extLst>
        </xdr:cNvPr>
        <xdr:cNvSpPr txBox="1"/>
      </xdr:nvSpPr>
      <xdr:spPr>
        <a:xfrm>
          <a:off x="8362949" y="5368624"/>
          <a:ext cx="1572347" cy="262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B46B7C5-74AA-4A88-924C-3B7DB888B8DE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Orlando Magic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30</xdr:row>
      <xdr:rowOff>170342</xdr:rowOff>
    </xdr:from>
    <xdr:to>
      <xdr:col>25</xdr:col>
      <xdr:colOff>38100</xdr:colOff>
      <xdr:row>32</xdr:row>
      <xdr:rowOff>56042</xdr:rowOff>
    </xdr:to>
    <xdr:sp macro="" textlink="BD!Y25">
      <xdr:nvSpPr>
        <xdr:cNvPr id="102" name="CuadroTexto 101">
          <a:extLst>
            <a:ext uri="{FF2B5EF4-FFF2-40B4-BE49-F238E27FC236}">
              <a16:creationId xmlns:a16="http://schemas.microsoft.com/office/drawing/2014/main" id="{5677BEE4-DE2C-4C49-953E-C631D6E9A167}"/>
            </a:ext>
          </a:extLst>
        </xdr:cNvPr>
        <xdr:cNvSpPr txBox="1"/>
      </xdr:nvSpPr>
      <xdr:spPr>
        <a:xfrm>
          <a:off x="9749790" y="5351942"/>
          <a:ext cx="60388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6078659-57EE-4769-8D5E-C256E56BAD25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110.46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28575</xdr:colOff>
      <xdr:row>32</xdr:row>
      <xdr:rowOff>666</xdr:rowOff>
    </xdr:from>
    <xdr:to>
      <xdr:col>22</xdr:col>
      <xdr:colOff>323850</xdr:colOff>
      <xdr:row>33</xdr:row>
      <xdr:rowOff>67341</xdr:rowOff>
    </xdr:to>
    <xdr:sp macro="" textlink="">
      <xdr:nvSpPr>
        <xdr:cNvPr id="103" name="CuadroTexto 102">
          <a:extLst>
            <a:ext uri="{FF2B5EF4-FFF2-40B4-BE49-F238E27FC236}">
              <a16:creationId xmlns:a16="http://schemas.microsoft.com/office/drawing/2014/main" id="{324166CF-915A-432C-A0D2-FB85DFD1C886}"/>
            </a:ext>
          </a:extLst>
        </xdr:cNvPr>
        <xdr:cNvSpPr txBox="1"/>
      </xdr:nvSpPr>
      <xdr:spPr>
        <a:xfrm>
          <a:off x="8143875" y="5544216"/>
          <a:ext cx="2952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32</xdr:row>
      <xdr:rowOff>12027</xdr:rowOff>
    </xdr:from>
    <xdr:to>
      <xdr:col>24</xdr:col>
      <xdr:colOff>353146</xdr:colOff>
      <xdr:row>33</xdr:row>
      <xdr:rowOff>101562</xdr:rowOff>
    </xdr:to>
    <xdr:sp macro="" textlink="BD!X26">
      <xdr:nvSpPr>
        <xdr:cNvPr id="104" name="CuadroTexto 103">
          <a:extLst>
            <a:ext uri="{FF2B5EF4-FFF2-40B4-BE49-F238E27FC236}">
              <a16:creationId xmlns:a16="http://schemas.microsoft.com/office/drawing/2014/main" id="{30BDCCFB-5DA7-42A6-AD3D-09B0F5935294}"/>
            </a:ext>
          </a:extLst>
        </xdr:cNvPr>
        <xdr:cNvSpPr txBox="1"/>
      </xdr:nvSpPr>
      <xdr:spPr>
        <a:xfrm>
          <a:off x="8362949" y="5555577"/>
          <a:ext cx="1572347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BCD0AFB-AE7E-4448-ABFC-20D0FA181D25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Brooklyn Nets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32</xdr:row>
      <xdr:rowOff>2571</xdr:rowOff>
    </xdr:from>
    <xdr:to>
      <xdr:col>25</xdr:col>
      <xdr:colOff>38100</xdr:colOff>
      <xdr:row>33</xdr:row>
      <xdr:rowOff>67341</xdr:rowOff>
    </xdr:to>
    <xdr:sp macro="" textlink="BD!Y26">
      <xdr:nvSpPr>
        <xdr:cNvPr id="105" name="CuadroTexto 104">
          <a:extLst>
            <a:ext uri="{FF2B5EF4-FFF2-40B4-BE49-F238E27FC236}">
              <a16:creationId xmlns:a16="http://schemas.microsoft.com/office/drawing/2014/main" id="{D1BB5419-CDF7-4CEB-8236-97F4313C1055}"/>
            </a:ext>
          </a:extLst>
        </xdr:cNvPr>
        <xdr:cNvSpPr txBox="1"/>
      </xdr:nvSpPr>
      <xdr:spPr>
        <a:xfrm>
          <a:off x="9749790" y="5546121"/>
          <a:ext cx="603885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D267582-2806-4159-AD57-B42122017065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110.37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20955</xdr:colOff>
      <xdr:row>33</xdr:row>
      <xdr:rowOff>13870</xdr:rowOff>
    </xdr:from>
    <xdr:to>
      <xdr:col>22</xdr:col>
      <xdr:colOff>320040</xdr:colOff>
      <xdr:row>34</xdr:row>
      <xdr:rowOff>78640</xdr:rowOff>
    </xdr:to>
    <xdr:sp macro="" textlink="">
      <xdr:nvSpPr>
        <xdr:cNvPr id="106" name="CuadroTexto 105">
          <a:extLst>
            <a:ext uri="{FF2B5EF4-FFF2-40B4-BE49-F238E27FC236}">
              <a16:creationId xmlns:a16="http://schemas.microsoft.com/office/drawing/2014/main" id="{ADC69A02-EBCF-4EA4-8FBC-D6F7517F4135}"/>
            </a:ext>
          </a:extLst>
        </xdr:cNvPr>
        <xdr:cNvSpPr txBox="1"/>
      </xdr:nvSpPr>
      <xdr:spPr>
        <a:xfrm>
          <a:off x="8136255" y="5738395"/>
          <a:ext cx="299085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33</xdr:row>
      <xdr:rowOff>25625</xdr:rowOff>
    </xdr:from>
    <xdr:to>
      <xdr:col>24</xdr:col>
      <xdr:colOff>353146</xdr:colOff>
      <xdr:row>34</xdr:row>
      <xdr:rowOff>115160</xdr:rowOff>
    </xdr:to>
    <xdr:sp macro="" textlink="BD!X27">
      <xdr:nvSpPr>
        <xdr:cNvPr id="107" name="CuadroTexto 106">
          <a:extLst>
            <a:ext uri="{FF2B5EF4-FFF2-40B4-BE49-F238E27FC236}">
              <a16:creationId xmlns:a16="http://schemas.microsoft.com/office/drawing/2014/main" id="{50F53B28-3F16-4B1B-AE3D-73BCED152395}"/>
            </a:ext>
          </a:extLst>
        </xdr:cNvPr>
        <xdr:cNvSpPr txBox="1"/>
      </xdr:nvSpPr>
      <xdr:spPr>
        <a:xfrm>
          <a:off x="8362949" y="5750150"/>
          <a:ext cx="1572347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662BADC-E7FE-49CD-AF6B-04102064E908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Miami Heat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33</xdr:row>
      <xdr:rowOff>15775</xdr:rowOff>
    </xdr:from>
    <xdr:to>
      <xdr:col>25</xdr:col>
      <xdr:colOff>38100</xdr:colOff>
      <xdr:row>34</xdr:row>
      <xdr:rowOff>78640</xdr:rowOff>
    </xdr:to>
    <xdr:sp macro="" textlink="BD!Y27">
      <xdr:nvSpPr>
        <xdr:cNvPr id="108" name="CuadroTexto 107">
          <a:extLst>
            <a:ext uri="{FF2B5EF4-FFF2-40B4-BE49-F238E27FC236}">
              <a16:creationId xmlns:a16="http://schemas.microsoft.com/office/drawing/2014/main" id="{B97915D7-5418-43FC-AA86-F353D89DB6D7}"/>
            </a:ext>
          </a:extLst>
        </xdr:cNvPr>
        <xdr:cNvSpPr txBox="1"/>
      </xdr:nvSpPr>
      <xdr:spPr>
        <a:xfrm>
          <a:off x="9749790" y="5740300"/>
          <a:ext cx="603885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32ACE43-9255-47BD-94C5-CCC949718787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110.15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26670</xdr:colOff>
      <xdr:row>34</xdr:row>
      <xdr:rowOff>17549</xdr:rowOff>
    </xdr:from>
    <xdr:to>
      <xdr:col>22</xdr:col>
      <xdr:colOff>320040</xdr:colOff>
      <xdr:row>35</xdr:row>
      <xdr:rowOff>82319</xdr:rowOff>
    </xdr:to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675FC784-25E0-4F27-B7F4-0BA4B7675946}"/>
            </a:ext>
          </a:extLst>
        </xdr:cNvPr>
        <xdr:cNvSpPr txBox="1"/>
      </xdr:nvSpPr>
      <xdr:spPr>
        <a:xfrm>
          <a:off x="8141970" y="5923049"/>
          <a:ext cx="293370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251459</xdr:colOff>
      <xdr:row>34</xdr:row>
      <xdr:rowOff>39223</xdr:rowOff>
    </xdr:from>
    <xdr:to>
      <xdr:col>24</xdr:col>
      <xdr:colOff>355051</xdr:colOff>
      <xdr:row>35</xdr:row>
      <xdr:rowOff>121138</xdr:rowOff>
    </xdr:to>
    <xdr:sp macro="" textlink="BD!X28">
      <xdr:nvSpPr>
        <xdr:cNvPr id="110" name="CuadroTexto 109">
          <a:extLst>
            <a:ext uri="{FF2B5EF4-FFF2-40B4-BE49-F238E27FC236}">
              <a16:creationId xmlns:a16="http://schemas.microsoft.com/office/drawing/2014/main" id="{D0CDE178-C6E9-457B-A13E-BCBF3480481C}"/>
            </a:ext>
          </a:extLst>
        </xdr:cNvPr>
        <xdr:cNvSpPr txBox="1"/>
      </xdr:nvSpPr>
      <xdr:spPr>
        <a:xfrm>
          <a:off x="8366759" y="5944723"/>
          <a:ext cx="1570442" cy="262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5234242-2718-45F0-A241-F5F0256A5C69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Detroit Pistons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34</xdr:row>
      <xdr:rowOff>17549</xdr:rowOff>
    </xdr:from>
    <xdr:to>
      <xdr:col>25</xdr:col>
      <xdr:colOff>38100</xdr:colOff>
      <xdr:row>35</xdr:row>
      <xdr:rowOff>93749</xdr:rowOff>
    </xdr:to>
    <xdr:sp macro="" textlink="BD!Y28">
      <xdr:nvSpPr>
        <xdr:cNvPr id="111" name="CuadroTexto 110">
          <a:extLst>
            <a:ext uri="{FF2B5EF4-FFF2-40B4-BE49-F238E27FC236}">
              <a16:creationId xmlns:a16="http://schemas.microsoft.com/office/drawing/2014/main" id="{26D2460D-0063-4FC7-B820-E951C9B1B1D0}"/>
            </a:ext>
          </a:extLst>
        </xdr:cNvPr>
        <xdr:cNvSpPr txBox="1"/>
      </xdr:nvSpPr>
      <xdr:spPr>
        <a:xfrm>
          <a:off x="9749790" y="5923049"/>
          <a:ext cx="60388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25F2B44-7F12-4440-BC64-4BEA1AC18717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110.00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26670</xdr:colOff>
      <xdr:row>35</xdr:row>
      <xdr:rowOff>40278</xdr:rowOff>
    </xdr:from>
    <xdr:to>
      <xdr:col>22</xdr:col>
      <xdr:colOff>320040</xdr:colOff>
      <xdr:row>36</xdr:row>
      <xdr:rowOff>116478</xdr:rowOff>
    </xdr:to>
    <xdr:sp macro="" textlink="">
      <xdr:nvSpPr>
        <xdr:cNvPr id="112" name="CuadroTexto 111">
          <a:extLst>
            <a:ext uri="{FF2B5EF4-FFF2-40B4-BE49-F238E27FC236}">
              <a16:creationId xmlns:a16="http://schemas.microsoft.com/office/drawing/2014/main" id="{309EB435-8C81-47A9-B87F-0587483E7E48}"/>
            </a:ext>
          </a:extLst>
        </xdr:cNvPr>
        <xdr:cNvSpPr txBox="1"/>
      </xdr:nvSpPr>
      <xdr:spPr>
        <a:xfrm>
          <a:off x="8141970" y="6126753"/>
          <a:ext cx="29337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251459</xdr:colOff>
      <xdr:row>35</xdr:row>
      <xdr:rowOff>45201</xdr:rowOff>
    </xdr:from>
    <xdr:to>
      <xdr:col>24</xdr:col>
      <xdr:colOff>355051</xdr:colOff>
      <xdr:row>36</xdr:row>
      <xdr:rowOff>130926</xdr:rowOff>
    </xdr:to>
    <xdr:sp macro="" textlink="BD!X29">
      <xdr:nvSpPr>
        <xdr:cNvPr id="113" name="CuadroTexto 112">
          <a:extLst>
            <a:ext uri="{FF2B5EF4-FFF2-40B4-BE49-F238E27FC236}">
              <a16:creationId xmlns:a16="http://schemas.microsoft.com/office/drawing/2014/main" id="{C30C5577-EFA6-4D4B-8C61-89EEA598081D}"/>
            </a:ext>
          </a:extLst>
        </xdr:cNvPr>
        <xdr:cNvSpPr txBox="1"/>
      </xdr:nvSpPr>
      <xdr:spPr>
        <a:xfrm>
          <a:off x="8366759" y="6131676"/>
          <a:ext cx="1570442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CD4A29E-F905-407C-8149-98E12E05698E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Charlotte Hornets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35</xdr:row>
      <xdr:rowOff>40278</xdr:rowOff>
    </xdr:from>
    <xdr:to>
      <xdr:col>25</xdr:col>
      <xdr:colOff>38100</xdr:colOff>
      <xdr:row>36</xdr:row>
      <xdr:rowOff>105048</xdr:rowOff>
    </xdr:to>
    <xdr:sp macro="" textlink="BD!Y29">
      <xdr:nvSpPr>
        <xdr:cNvPr id="114" name="CuadroTexto 113">
          <a:extLst>
            <a:ext uri="{FF2B5EF4-FFF2-40B4-BE49-F238E27FC236}">
              <a16:creationId xmlns:a16="http://schemas.microsoft.com/office/drawing/2014/main" id="{172859BF-8CB6-43C3-8192-77C1B203D202}"/>
            </a:ext>
          </a:extLst>
        </xdr:cNvPr>
        <xdr:cNvSpPr txBox="1"/>
      </xdr:nvSpPr>
      <xdr:spPr>
        <a:xfrm>
          <a:off x="9749790" y="6126753"/>
          <a:ext cx="603885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5735137-1444-4468-A79F-1631851B8E56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106.59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20955</xdr:colOff>
      <xdr:row>36</xdr:row>
      <xdr:rowOff>53482</xdr:rowOff>
    </xdr:from>
    <xdr:to>
      <xdr:col>22</xdr:col>
      <xdr:colOff>320040</xdr:colOff>
      <xdr:row>37</xdr:row>
      <xdr:rowOff>108727</xdr:rowOff>
    </xdr:to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6184CD58-8CE9-4FD8-B6B1-F499C874CA58}"/>
            </a:ext>
          </a:extLst>
        </xdr:cNvPr>
        <xdr:cNvSpPr txBox="1"/>
      </xdr:nvSpPr>
      <xdr:spPr>
        <a:xfrm>
          <a:off x="8136255" y="6320932"/>
          <a:ext cx="299085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251459</xdr:colOff>
      <xdr:row>36</xdr:row>
      <xdr:rowOff>54989</xdr:rowOff>
    </xdr:from>
    <xdr:to>
      <xdr:col>24</xdr:col>
      <xdr:colOff>355051</xdr:colOff>
      <xdr:row>37</xdr:row>
      <xdr:rowOff>136904</xdr:rowOff>
    </xdr:to>
    <xdr:sp macro="" textlink="BD!X30">
      <xdr:nvSpPr>
        <xdr:cNvPr id="116" name="CuadroTexto 115">
          <a:extLst>
            <a:ext uri="{FF2B5EF4-FFF2-40B4-BE49-F238E27FC236}">
              <a16:creationId xmlns:a16="http://schemas.microsoft.com/office/drawing/2014/main" id="{3CE29C79-012C-45F4-856F-B6FF2F59AA91}"/>
            </a:ext>
          </a:extLst>
        </xdr:cNvPr>
        <xdr:cNvSpPr txBox="1"/>
      </xdr:nvSpPr>
      <xdr:spPr>
        <a:xfrm>
          <a:off x="8366759" y="6322439"/>
          <a:ext cx="1570442" cy="262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5AB9C82-70AC-4BE3-8403-192DA0BFE080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Memphis Grizzlies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167640</xdr:colOff>
      <xdr:row>36</xdr:row>
      <xdr:rowOff>53482</xdr:rowOff>
    </xdr:from>
    <xdr:to>
      <xdr:col>25</xdr:col>
      <xdr:colOff>38100</xdr:colOff>
      <xdr:row>37</xdr:row>
      <xdr:rowOff>116347</xdr:rowOff>
    </xdr:to>
    <xdr:sp macro="" textlink="BD!Y30">
      <xdr:nvSpPr>
        <xdr:cNvPr id="117" name="CuadroTexto 116">
          <a:extLst>
            <a:ext uri="{FF2B5EF4-FFF2-40B4-BE49-F238E27FC236}">
              <a16:creationId xmlns:a16="http://schemas.microsoft.com/office/drawing/2014/main" id="{F07CFEEC-3D6B-49F2-929A-630AB0AF993D}"/>
            </a:ext>
          </a:extLst>
        </xdr:cNvPr>
        <xdr:cNvSpPr txBox="1"/>
      </xdr:nvSpPr>
      <xdr:spPr>
        <a:xfrm>
          <a:off x="9749790" y="6320932"/>
          <a:ext cx="603885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BC649A1-CEA5-4B6B-93EC-F62D87800ECC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105.82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22</xdr:col>
      <xdr:colOff>17145</xdr:colOff>
      <xdr:row>37</xdr:row>
      <xdr:rowOff>59055</xdr:rowOff>
    </xdr:from>
    <xdr:to>
      <xdr:col>22</xdr:col>
      <xdr:colOff>323850</xdr:colOff>
      <xdr:row>38</xdr:row>
      <xdr:rowOff>129540</xdr:rowOff>
    </xdr:to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8A9F4E69-6B6A-4174-BF7C-A878C574B061}"/>
            </a:ext>
          </a:extLst>
        </xdr:cNvPr>
        <xdr:cNvSpPr txBox="1"/>
      </xdr:nvSpPr>
      <xdr:spPr>
        <a:xfrm>
          <a:off x="8132445" y="6507480"/>
          <a:ext cx="306705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800"/>
            <a:t>🏀</a:t>
          </a:r>
        </a:p>
      </xdr:txBody>
    </xdr:sp>
    <xdr:clientData/>
  </xdr:twoCellAnchor>
  <xdr:twoCellAnchor>
    <xdr:from>
      <xdr:col>22</xdr:col>
      <xdr:colOff>247649</xdr:colOff>
      <xdr:row>37</xdr:row>
      <xdr:rowOff>66675</xdr:rowOff>
    </xdr:from>
    <xdr:to>
      <xdr:col>24</xdr:col>
      <xdr:colOff>358861</xdr:colOff>
      <xdr:row>38</xdr:row>
      <xdr:rowOff>161925</xdr:rowOff>
    </xdr:to>
    <xdr:sp macro="" textlink="BD!X31">
      <xdr:nvSpPr>
        <xdr:cNvPr id="119" name="CuadroTexto 118">
          <a:extLst>
            <a:ext uri="{FF2B5EF4-FFF2-40B4-BE49-F238E27FC236}">
              <a16:creationId xmlns:a16="http://schemas.microsoft.com/office/drawing/2014/main" id="{09DAC85D-97D7-44FD-BA35-14F030A21C80}"/>
            </a:ext>
          </a:extLst>
        </xdr:cNvPr>
        <xdr:cNvSpPr txBox="1"/>
      </xdr:nvSpPr>
      <xdr:spPr>
        <a:xfrm>
          <a:off x="8362949" y="6515100"/>
          <a:ext cx="157806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46B1AD6-7EDF-4C7E-84C3-A8BA48586CFD}" type="TxLink">
            <a:rPr lang="en-US" sz="9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Portland Trail Blazers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24</xdr:col>
      <xdr:colOff>171450</xdr:colOff>
      <xdr:row>37</xdr:row>
      <xdr:rowOff>62865</xdr:rowOff>
    </xdr:from>
    <xdr:to>
      <xdr:col>25</xdr:col>
      <xdr:colOff>38100</xdr:colOff>
      <xdr:row>38</xdr:row>
      <xdr:rowOff>129540</xdr:rowOff>
    </xdr:to>
    <xdr:sp macro="" textlink="BD!Y31">
      <xdr:nvSpPr>
        <xdr:cNvPr id="120" name="CuadroTexto 119">
          <a:extLst>
            <a:ext uri="{FF2B5EF4-FFF2-40B4-BE49-F238E27FC236}">
              <a16:creationId xmlns:a16="http://schemas.microsoft.com/office/drawing/2014/main" id="{20FB9044-2047-4FC2-97A4-E29D47CA7EDE}"/>
            </a:ext>
          </a:extLst>
        </xdr:cNvPr>
        <xdr:cNvSpPr txBox="1"/>
      </xdr:nvSpPr>
      <xdr:spPr>
        <a:xfrm>
          <a:off x="9753600" y="6511290"/>
          <a:ext cx="6000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8F9D897-9886-44C7-872C-0725AD5EA593}" type="TxLink">
            <a:rPr lang="en-US" sz="1000" b="0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/>
            <a:t>104.13</a:t>
          </a:fld>
          <a:endParaRPr lang="es-ES" sz="900">
            <a:latin typeface="Fira Sans" panose="020B0503050000020004" pitchFamily="34" charset="0"/>
          </a:endParaRPr>
        </a:p>
      </xdr:txBody>
    </xdr:sp>
    <xdr:clientData/>
  </xdr:twoCellAnchor>
  <xdr:twoCellAnchor>
    <xdr:from>
      <xdr:col>23</xdr:col>
      <xdr:colOff>515196</xdr:colOff>
      <xdr:row>4</xdr:row>
      <xdr:rowOff>162792</xdr:rowOff>
    </xdr:from>
    <xdr:to>
      <xdr:col>25</xdr:col>
      <xdr:colOff>638175</xdr:colOff>
      <xdr:row>38</xdr:row>
      <xdr:rowOff>93345</xdr:rowOff>
    </xdr:to>
    <xdr:graphicFrame macro="">
      <xdr:nvGraphicFramePr>
        <xdr:cNvPr id="126" name="Gráfico 125">
          <a:extLst>
            <a:ext uri="{FF2B5EF4-FFF2-40B4-BE49-F238E27FC236}">
              <a16:creationId xmlns:a16="http://schemas.microsoft.com/office/drawing/2014/main" id="{5E3341D8-6053-456B-9696-05AC1C037E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47627</xdr:colOff>
      <xdr:row>3</xdr:row>
      <xdr:rowOff>114299</xdr:rowOff>
    </xdr:from>
    <xdr:to>
      <xdr:col>25</xdr:col>
      <xdr:colOff>276226</xdr:colOff>
      <xdr:row>5</xdr:row>
      <xdr:rowOff>161924</xdr:rowOff>
    </xdr:to>
    <xdr:sp macro="" textlink="BD!Y32">
      <xdr:nvSpPr>
        <xdr:cNvPr id="142" name="CuadroTexto 141">
          <a:extLst>
            <a:ext uri="{FF2B5EF4-FFF2-40B4-BE49-F238E27FC236}">
              <a16:creationId xmlns:a16="http://schemas.microsoft.com/office/drawing/2014/main" id="{E4CE5E9A-15C8-4ED0-9198-4E9E76E3420A}"/>
            </a:ext>
          </a:extLst>
        </xdr:cNvPr>
        <xdr:cNvSpPr txBox="1"/>
      </xdr:nvSpPr>
      <xdr:spPr>
        <a:xfrm>
          <a:off x="12049127" y="685799"/>
          <a:ext cx="9429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D70CA8F1-586B-414D-994E-B0C85E944DB4}" type="TxLink">
            <a:rPr lang="en-US" sz="1400" b="0" i="0" u="none" strike="noStrike">
              <a:solidFill>
                <a:schemeClr val="accent1"/>
              </a:solidFill>
              <a:latin typeface="Fira Sans SemiBold" panose="020B0603050000020004" pitchFamily="34" charset="0"/>
              <a:ea typeface="Calibri"/>
              <a:cs typeface="Calibri"/>
            </a:rPr>
            <a:pPr marL="0" indent="0" algn="r"/>
            <a:t>114.15</a:t>
          </a:fld>
          <a:endParaRPr lang="es-ES" sz="1400" b="0" i="0" u="none" strike="noStrike">
            <a:solidFill>
              <a:schemeClr val="accent1"/>
            </a:solidFill>
            <a:latin typeface="Fira Sans SemiBold" panose="020B06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228600</xdr:colOff>
      <xdr:row>30</xdr:row>
      <xdr:rowOff>64409</xdr:rowOff>
    </xdr:from>
    <xdr:to>
      <xdr:col>7</xdr:col>
      <xdr:colOff>57149</xdr:colOff>
      <xdr:row>39</xdr:row>
      <xdr:rowOff>57149</xdr:rowOff>
    </xdr:to>
    <xdr:sp macro="" textlink="">
      <xdr:nvSpPr>
        <xdr:cNvPr id="143" name="Rectángulo: esquinas redondeadas 142">
          <a:extLst>
            <a:ext uri="{FF2B5EF4-FFF2-40B4-BE49-F238E27FC236}">
              <a16:creationId xmlns:a16="http://schemas.microsoft.com/office/drawing/2014/main" id="{DE3CC97A-BA05-48A9-B691-8FD33E5A5892}"/>
            </a:ext>
          </a:extLst>
        </xdr:cNvPr>
        <xdr:cNvSpPr/>
      </xdr:nvSpPr>
      <xdr:spPr>
        <a:xfrm>
          <a:off x="228600" y="5246009"/>
          <a:ext cx="1885949" cy="1621515"/>
        </a:xfrm>
        <a:prstGeom prst="roundRect">
          <a:avLst>
            <a:gd name="adj" fmla="val 2585"/>
          </a:avLst>
        </a:prstGeom>
        <a:solidFill>
          <a:schemeClr val="bg1"/>
        </a:solidFill>
        <a:ln>
          <a:noFill/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171086</xdr:colOff>
      <xdr:row>32</xdr:row>
      <xdr:rowOff>55243</xdr:rowOff>
    </xdr:from>
    <xdr:to>
      <xdr:col>6</xdr:col>
      <xdr:colOff>95681</xdr:colOff>
      <xdr:row>33</xdr:row>
      <xdr:rowOff>56596</xdr:rowOff>
    </xdr:to>
    <xdr:sp macro="" textlink="BD!AP3">
      <xdr:nvSpPr>
        <xdr:cNvPr id="147" name="CuadroTexto 146">
          <a:extLst>
            <a:ext uri="{FF2B5EF4-FFF2-40B4-BE49-F238E27FC236}">
              <a16:creationId xmlns:a16="http://schemas.microsoft.com/office/drawing/2014/main" id="{043CF744-07FD-453E-A5C3-96D97E8AECF0}"/>
            </a:ext>
          </a:extLst>
        </xdr:cNvPr>
        <xdr:cNvSpPr txBox="1"/>
      </xdr:nvSpPr>
      <xdr:spPr>
        <a:xfrm>
          <a:off x="447311" y="5589268"/>
          <a:ext cx="1286670" cy="1823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F4F13DC1-4412-46AE-A291-7192D44B53FE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Boston Celtics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2</xdr:col>
      <xdr:colOff>171086</xdr:colOff>
      <xdr:row>33</xdr:row>
      <xdr:rowOff>68832</xdr:rowOff>
    </xdr:from>
    <xdr:to>
      <xdr:col>6</xdr:col>
      <xdr:colOff>95681</xdr:colOff>
      <xdr:row>34</xdr:row>
      <xdr:rowOff>70185</xdr:rowOff>
    </xdr:to>
    <xdr:sp macro="" textlink="BD!AP4">
      <xdr:nvSpPr>
        <xdr:cNvPr id="148" name="CuadroTexto 147">
          <a:extLst>
            <a:ext uri="{FF2B5EF4-FFF2-40B4-BE49-F238E27FC236}">
              <a16:creationId xmlns:a16="http://schemas.microsoft.com/office/drawing/2014/main" id="{A8DCA1A3-1092-4259-BA59-3CBD856D2C87}"/>
            </a:ext>
          </a:extLst>
        </xdr:cNvPr>
        <xdr:cNvSpPr txBox="1"/>
      </xdr:nvSpPr>
      <xdr:spPr>
        <a:xfrm>
          <a:off x="447311" y="5783832"/>
          <a:ext cx="1286670" cy="1823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D731E60F-39D2-4B8B-B4DE-B33B11A2C4F6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Oklahoma City Thunder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2</xdr:col>
      <xdr:colOff>171086</xdr:colOff>
      <xdr:row>34</xdr:row>
      <xdr:rowOff>82421</xdr:rowOff>
    </xdr:from>
    <xdr:to>
      <xdr:col>6</xdr:col>
      <xdr:colOff>95681</xdr:colOff>
      <xdr:row>35</xdr:row>
      <xdr:rowOff>83775</xdr:rowOff>
    </xdr:to>
    <xdr:sp macro="" textlink="BD!AP5">
      <xdr:nvSpPr>
        <xdr:cNvPr id="149" name="CuadroTexto 148">
          <a:extLst>
            <a:ext uri="{FF2B5EF4-FFF2-40B4-BE49-F238E27FC236}">
              <a16:creationId xmlns:a16="http://schemas.microsoft.com/office/drawing/2014/main" id="{11BE4AF9-625F-4979-A473-CA4D13CF568C}"/>
            </a:ext>
          </a:extLst>
        </xdr:cNvPr>
        <xdr:cNvSpPr txBox="1"/>
      </xdr:nvSpPr>
      <xdr:spPr>
        <a:xfrm>
          <a:off x="447311" y="5978396"/>
          <a:ext cx="1286670" cy="1823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9715B68-6A14-4A89-9435-9985404A2A26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Denver Nuggets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2</xdr:col>
      <xdr:colOff>171086</xdr:colOff>
      <xdr:row>35</xdr:row>
      <xdr:rowOff>96011</xdr:rowOff>
    </xdr:from>
    <xdr:to>
      <xdr:col>6</xdr:col>
      <xdr:colOff>95681</xdr:colOff>
      <xdr:row>36</xdr:row>
      <xdr:rowOff>97364</xdr:rowOff>
    </xdr:to>
    <xdr:sp macro="" textlink="BD!AP6">
      <xdr:nvSpPr>
        <xdr:cNvPr id="150" name="CuadroTexto 149">
          <a:extLst>
            <a:ext uri="{FF2B5EF4-FFF2-40B4-BE49-F238E27FC236}">
              <a16:creationId xmlns:a16="http://schemas.microsoft.com/office/drawing/2014/main" id="{8A63C9B2-5DB2-41D8-8F93-1EB871A2A2DE}"/>
            </a:ext>
          </a:extLst>
        </xdr:cNvPr>
        <xdr:cNvSpPr txBox="1"/>
      </xdr:nvSpPr>
      <xdr:spPr>
        <a:xfrm>
          <a:off x="447311" y="6172961"/>
          <a:ext cx="1286670" cy="1823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3374A84-CB68-4DEE-9BDD-73D6C2266CEE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Minnesota Timberwolves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2</xdr:col>
      <xdr:colOff>171086</xdr:colOff>
      <xdr:row>36</xdr:row>
      <xdr:rowOff>109600</xdr:rowOff>
    </xdr:from>
    <xdr:to>
      <xdr:col>6</xdr:col>
      <xdr:colOff>95681</xdr:colOff>
      <xdr:row>37</xdr:row>
      <xdr:rowOff>110953</xdr:rowOff>
    </xdr:to>
    <xdr:sp macro="" textlink="BD!AP7">
      <xdr:nvSpPr>
        <xdr:cNvPr id="151" name="CuadroTexto 150">
          <a:extLst>
            <a:ext uri="{FF2B5EF4-FFF2-40B4-BE49-F238E27FC236}">
              <a16:creationId xmlns:a16="http://schemas.microsoft.com/office/drawing/2014/main" id="{D86640D3-3720-4D92-B156-D477DE7C9EE3}"/>
            </a:ext>
          </a:extLst>
        </xdr:cNvPr>
        <xdr:cNvSpPr txBox="1"/>
      </xdr:nvSpPr>
      <xdr:spPr>
        <a:xfrm>
          <a:off x="447311" y="6367525"/>
          <a:ext cx="1286670" cy="1823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D963FB3-4B65-41F7-9668-135AB89EC81B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Los Angeles Clippers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2</xdr:col>
      <xdr:colOff>171086</xdr:colOff>
      <xdr:row>37</xdr:row>
      <xdr:rowOff>125096</xdr:rowOff>
    </xdr:from>
    <xdr:to>
      <xdr:col>6</xdr:col>
      <xdr:colOff>95681</xdr:colOff>
      <xdr:row>38</xdr:row>
      <xdr:rowOff>115020</xdr:rowOff>
    </xdr:to>
    <xdr:sp macro="" textlink="BD!AP8">
      <xdr:nvSpPr>
        <xdr:cNvPr id="152" name="CuadroTexto 151">
          <a:extLst>
            <a:ext uri="{FF2B5EF4-FFF2-40B4-BE49-F238E27FC236}">
              <a16:creationId xmlns:a16="http://schemas.microsoft.com/office/drawing/2014/main" id="{3212C4B4-4F5F-41B6-8AC5-A07B1EB0DA4F}"/>
            </a:ext>
          </a:extLst>
        </xdr:cNvPr>
        <xdr:cNvSpPr txBox="1"/>
      </xdr:nvSpPr>
      <xdr:spPr>
        <a:xfrm>
          <a:off x="447311" y="6563996"/>
          <a:ext cx="1286670" cy="170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2D5794E-7500-4BBD-9B67-B89A52326023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New York Knicks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2</xdr:col>
      <xdr:colOff>1</xdr:colOff>
      <xdr:row>32</xdr:row>
      <xdr:rowOff>121920</xdr:rowOff>
    </xdr:from>
    <xdr:to>
      <xdr:col>2</xdr:col>
      <xdr:colOff>188595</xdr:colOff>
      <xdr:row>38</xdr:row>
      <xdr:rowOff>87690</xdr:rowOff>
    </xdr:to>
    <xdr:sp macro="" textlink="">
      <xdr:nvSpPr>
        <xdr:cNvPr id="153" name="Flecha: hacia arriba 152">
          <a:extLst>
            <a:ext uri="{FF2B5EF4-FFF2-40B4-BE49-F238E27FC236}">
              <a16:creationId xmlns:a16="http://schemas.microsoft.com/office/drawing/2014/main" id="{7372AE62-E782-4292-8DE6-DC29933A4A38}"/>
            </a:ext>
          </a:extLst>
        </xdr:cNvPr>
        <xdr:cNvSpPr/>
      </xdr:nvSpPr>
      <xdr:spPr>
        <a:xfrm>
          <a:off x="276226" y="5655945"/>
          <a:ext cx="188594" cy="1051620"/>
        </a:xfrm>
        <a:prstGeom prst="upArrow">
          <a:avLst>
            <a:gd name="adj1" fmla="val 40387"/>
            <a:gd name="adj2" fmla="val 84235"/>
          </a:avLst>
        </a:prstGeom>
        <a:solidFill>
          <a:schemeClr val="accent6">
            <a:lumMod val="75000"/>
            <a:alpha val="60000"/>
          </a:schemeClr>
        </a:solidFill>
        <a:ln>
          <a:noFill/>
        </a:ln>
        <a:effectLst>
          <a:outerShdw blurRad="50800" dist="50800" dir="5400000" algn="ctr" rotWithShape="0">
            <a:srgbClr val="000000">
              <a:alpha val="7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281940</xdr:colOff>
      <xdr:row>32</xdr:row>
      <xdr:rowOff>59053</xdr:rowOff>
    </xdr:from>
    <xdr:to>
      <xdr:col>6</xdr:col>
      <xdr:colOff>209505</xdr:colOff>
      <xdr:row>33</xdr:row>
      <xdr:rowOff>59983</xdr:rowOff>
    </xdr:to>
    <xdr:sp macro="" textlink="BD!AR3">
      <xdr:nvSpPr>
        <xdr:cNvPr id="154" name="CuadroTexto 153">
          <a:extLst>
            <a:ext uri="{FF2B5EF4-FFF2-40B4-BE49-F238E27FC236}">
              <a16:creationId xmlns:a16="http://schemas.microsoft.com/office/drawing/2014/main" id="{9A8D1997-1C4F-4EDA-A6C4-FBC2C1A1B60C}"/>
            </a:ext>
          </a:extLst>
        </xdr:cNvPr>
        <xdr:cNvSpPr txBox="1"/>
      </xdr:nvSpPr>
      <xdr:spPr>
        <a:xfrm>
          <a:off x="1501140" y="5593078"/>
          <a:ext cx="346665" cy="18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D1815ED2-5854-4517-AA35-D245045EA385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64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129540</xdr:colOff>
      <xdr:row>32</xdr:row>
      <xdr:rowOff>59053</xdr:rowOff>
    </xdr:from>
    <xdr:to>
      <xdr:col>7</xdr:col>
      <xdr:colOff>87585</xdr:colOff>
      <xdr:row>33</xdr:row>
      <xdr:rowOff>59983</xdr:rowOff>
    </xdr:to>
    <xdr:sp macro="" textlink="BD!AQ3">
      <xdr:nvSpPr>
        <xdr:cNvPr id="155" name="CuadroTexto 154">
          <a:extLst>
            <a:ext uri="{FF2B5EF4-FFF2-40B4-BE49-F238E27FC236}">
              <a16:creationId xmlns:a16="http://schemas.microsoft.com/office/drawing/2014/main" id="{D19C2FE1-44C2-40D6-8214-50760128A2D6}"/>
            </a:ext>
          </a:extLst>
        </xdr:cNvPr>
        <xdr:cNvSpPr txBox="1"/>
      </xdr:nvSpPr>
      <xdr:spPr>
        <a:xfrm>
          <a:off x="1767840" y="5593078"/>
          <a:ext cx="377145" cy="18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0381631-E351-491E-8CBB-16A715427219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18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300990</xdr:colOff>
      <xdr:row>31</xdr:row>
      <xdr:rowOff>17145</xdr:rowOff>
    </xdr:from>
    <xdr:to>
      <xdr:col>6</xdr:col>
      <xdr:colOff>188550</xdr:colOff>
      <xdr:row>32</xdr:row>
      <xdr:rowOff>18075</xdr:rowOff>
    </xdr:to>
    <xdr:sp macro="" textlink="">
      <xdr:nvSpPr>
        <xdr:cNvPr id="156" name="CuadroTexto 155">
          <a:extLst>
            <a:ext uri="{FF2B5EF4-FFF2-40B4-BE49-F238E27FC236}">
              <a16:creationId xmlns:a16="http://schemas.microsoft.com/office/drawing/2014/main" id="{12264032-C845-4FCD-9B58-6E5C7C596D4E}"/>
            </a:ext>
          </a:extLst>
        </xdr:cNvPr>
        <xdr:cNvSpPr txBox="1"/>
      </xdr:nvSpPr>
      <xdr:spPr>
        <a:xfrm>
          <a:off x="1520190" y="5332095"/>
          <a:ext cx="306660" cy="18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US" sz="11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t>W</a:t>
          </a:r>
        </a:p>
      </xdr:txBody>
    </xdr:sp>
    <xdr:clientData/>
  </xdr:twoCellAnchor>
  <xdr:twoCellAnchor>
    <xdr:from>
      <xdr:col>6</xdr:col>
      <xdr:colOff>179070</xdr:colOff>
      <xdr:row>31</xdr:row>
      <xdr:rowOff>17145</xdr:rowOff>
    </xdr:from>
    <xdr:to>
      <xdr:col>7</xdr:col>
      <xdr:colOff>41865</xdr:colOff>
      <xdr:row>32</xdr:row>
      <xdr:rowOff>18075</xdr:rowOff>
    </xdr:to>
    <xdr:sp macro="" textlink="">
      <xdr:nvSpPr>
        <xdr:cNvPr id="157" name="CuadroTexto 156">
          <a:extLst>
            <a:ext uri="{FF2B5EF4-FFF2-40B4-BE49-F238E27FC236}">
              <a16:creationId xmlns:a16="http://schemas.microsoft.com/office/drawing/2014/main" id="{EB141F90-B317-45BE-8B6E-2FE0A27D0EE8}"/>
            </a:ext>
          </a:extLst>
        </xdr:cNvPr>
        <xdr:cNvSpPr txBox="1"/>
      </xdr:nvSpPr>
      <xdr:spPr>
        <a:xfrm>
          <a:off x="1817370" y="5332095"/>
          <a:ext cx="281895" cy="18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US" sz="11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t>L</a:t>
          </a:r>
        </a:p>
      </xdr:txBody>
    </xdr:sp>
    <xdr:clientData/>
  </xdr:twoCellAnchor>
  <xdr:twoCellAnchor>
    <xdr:from>
      <xdr:col>5</xdr:col>
      <xdr:colOff>281940</xdr:colOff>
      <xdr:row>33</xdr:row>
      <xdr:rowOff>72727</xdr:rowOff>
    </xdr:from>
    <xdr:to>
      <xdr:col>6</xdr:col>
      <xdr:colOff>209505</xdr:colOff>
      <xdr:row>34</xdr:row>
      <xdr:rowOff>73657</xdr:rowOff>
    </xdr:to>
    <xdr:sp macro="" textlink="BD!AR4">
      <xdr:nvSpPr>
        <xdr:cNvPr id="158" name="CuadroTexto 157">
          <a:extLst>
            <a:ext uri="{FF2B5EF4-FFF2-40B4-BE49-F238E27FC236}">
              <a16:creationId xmlns:a16="http://schemas.microsoft.com/office/drawing/2014/main" id="{F6D5C5D8-F03E-4188-9A41-1AC2551B6929}"/>
            </a:ext>
          </a:extLst>
        </xdr:cNvPr>
        <xdr:cNvSpPr txBox="1"/>
      </xdr:nvSpPr>
      <xdr:spPr>
        <a:xfrm>
          <a:off x="1501140" y="5787727"/>
          <a:ext cx="346665" cy="18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96364BA2-A887-45CE-A6EF-8D029AB5142E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57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131444</xdr:colOff>
      <xdr:row>33</xdr:row>
      <xdr:rowOff>68155</xdr:rowOff>
    </xdr:from>
    <xdr:to>
      <xdr:col>7</xdr:col>
      <xdr:colOff>85679</xdr:colOff>
      <xdr:row>34</xdr:row>
      <xdr:rowOff>69085</xdr:rowOff>
    </xdr:to>
    <xdr:sp macro="" textlink="BD!AQ4">
      <xdr:nvSpPr>
        <xdr:cNvPr id="159" name="CuadroTexto 158">
          <a:extLst>
            <a:ext uri="{FF2B5EF4-FFF2-40B4-BE49-F238E27FC236}">
              <a16:creationId xmlns:a16="http://schemas.microsoft.com/office/drawing/2014/main" id="{F7D3CD5D-61BA-4838-8ADF-52DF7A25E7BE}"/>
            </a:ext>
          </a:extLst>
        </xdr:cNvPr>
        <xdr:cNvSpPr txBox="1"/>
      </xdr:nvSpPr>
      <xdr:spPr>
        <a:xfrm>
          <a:off x="1769744" y="5783155"/>
          <a:ext cx="373335" cy="18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6DC79C8E-19DF-4D08-B90B-8ED50A9EE0A2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25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281940</xdr:colOff>
      <xdr:row>34</xdr:row>
      <xdr:rowOff>86401</xdr:rowOff>
    </xdr:from>
    <xdr:to>
      <xdr:col>6</xdr:col>
      <xdr:colOff>209505</xdr:colOff>
      <xdr:row>35</xdr:row>
      <xdr:rowOff>85426</xdr:rowOff>
    </xdr:to>
    <xdr:sp macro="" textlink="BD!AR5">
      <xdr:nvSpPr>
        <xdr:cNvPr id="160" name="CuadroTexto 159">
          <a:extLst>
            <a:ext uri="{FF2B5EF4-FFF2-40B4-BE49-F238E27FC236}">
              <a16:creationId xmlns:a16="http://schemas.microsoft.com/office/drawing/2014/main" id="{B7F1FF06-FAE0-4951-AE08-5A2F2DB04575}"/>
            </a:ext>
          </a:extLst>
        </xdr:cNvPr>
        <xdr:cNvSpPr txBox="1"/>
      </xdr:nvSpPr>
      <xdr:spPr>
        <a:xfrm>
          <a:off x="1501140" y="5982376"/>
          <a:ext cx="346665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0C4903B-9E1A-406B-B849-D6C7AF2AEDFF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57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133350</xdr:colOff>
      <xdr:row>34</xdr:row>
      <xdr:rowOff>81067</xdr:rowOff>
    </xdr:from>
    <xdr:to>
      <xdr:col>7</xdr:col>
      <xdr:colOff>85680</xdr:colOff>
      <xdr:row>35</xdr:row>
      <xdr:rowOff>76282</xdr:rowOff>
    </xdr:to>
    <xdr:sp macro="" textlink="BD!AQ5">
      <xdr:nvSpPr>
        <xdr:cNvPr id="161" name="CuadroTexto 160">
          <a:extLst>
            <a:ext uri="{FF2B5EF4-FFF2-40B4-BE49-F238E27FC236}">
              <a16:creationId xmlns:a16="http://schemas.microsoft.com/office/drawing/2014/main" id="{3E1E7633-91FD-4ED4-9783-94504CC682CD}"/>
            </a:ext>
          </a:extLst>
        </xdr:cNvPr>
        <xdr:cNvSpPr txBox="1"/>
      </xdr:nvSpPr>
      <xdr:spPr>
        <a:xfrm>
          <a:off x="1771650" y="5977042"/>
          <a:ext cx="371430" cy="176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C29F05EA-7F09-4F43-A77E-D63DC5EBF89C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25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281940</xdr:colOff>
      <xdr:row>35</xdr:row>
      <xdr:rowOff>98170</xdr:rowOff>
    </xdr:from>
    <xdr:to>
      <xdr:col>6</xdr:col>
      <xdr:colOff>209505</xdr:colOff>
      <xdr:row>36</xdr:row>
      <xdr:rowOff>93385</xdr:rowOff>
    </xdr:to>
    <xdr:sp macro="" textlink="BD!AR6">
      <xdr:nvSpPr>
        <xdr:cNvPr id="162" name="CuadroTexto 161">
          <a:extLst>
            <a:ext uri="{FF2B5EF4-FFF2-40B4-BE49-F238E27FC236}">
              <a16:creationId xmlns:a16="http://schemas.microsoft.com/office/drawing/2014/main" id="{053B24E0-D887-4A3F-BFBC-74B210E560EE}"/>
            </a:ext>
          </a:extLst>
        </xdr:cNvPr>
        <xdr:cNvSpPr txBox="1"/>
      </xdr:nvSpPr>
      <xdr:spPr>
        <a:xfrm>
          <a:off x="1501140" y="6175120"/>
          <a:ext cx="346665" cy="176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28158A57-B257-4058-95DF-832106841936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56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133350</xdr:colOff>
      <xdr:row>35</xdr:row>
      <xdr:rowOff>88264</xdr:rowOff>
    </xdr:from>
    <xdr:to>
      <xdr:col>7</xdr:col>
      <xdr:colOff>85680</xdr:colOff>
      <xdr:row>36</xdr:row>
      <xdr:rowOff>91099</xdr:rowOff>
    </xdr:to>
    <xdr:sp macro="" textlink="BD!AQ6">
      <xdr:nvSpPr>
        <xdr:cNvPr id="163" name="CuadroTexto 162">
          <a:extLst>
            <a:ext uri="{FF2B5EF4-FFF2-40B4-BE49-F238E27FC236}">
              <a16:creationId xmlns:a16="http://schemas.microsoft.com/office/drawing/2014/main" id="{6AA35621-B461-48B0-9E71-7FFFF31AC9B1}"/>
            </a:ext>
          </a:extLst>
        </xdr:cNvPr>
        <xdr:cNvSpPr txBox="1"/>
      </xdr:nvSpPr>
      <xdr:spPr>
        <a:xfrm>
          <a:off x="1771650" y="6165214"/>
          <a:ext cx="371430" cy="183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EDD91B5C-42AE-4632-9C97-A6D4F1C9FBDD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26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281940</xdr:colOff>
      <xdr:row>36</xdr:row>
      <xdr:rowOff>106129</xdr:rowOff>
    </xdr:from>
    <xdr:to>
      <xdr:col>6</xdr:col>
      <xdr:colOff>209505</xdr:colOff>
      <xdr:row>37</xdr:row>
      <xdr:rowOff>103249</xdr:rowOff>
    </xdr:to>
    <xdr:sp macro="" textlink="BD!AR7">
      <xdr:nvSpPr>
        <xdr:cNvPr id="164" name="CuadroTexto 163">
          <a:extLst>
            <a:ext uri="{FF2B5EF4-FFF2-40B4-BE49-F238E27FC236}">
              <a16:creationId xmlns:a16="http://schemas.microsoft.com/office/drawing/2014/main" id="{FC0D4AAE-5283-4C0B-BF06-7FED8B013999}"/>
            </a:ext>
          </a:extLst>
        </xdr:cNvPr>
        <xdr:cNvSpPr txBox="1"/>
      </xdr:nvSpPr>
      <xdr:spPr>
        <a:xfrm>
          <a:off x="1501140" y="6364054"/>
          <a:ext cx="346665" cy="178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6F11C885-A547-42F6-ABB6-5ED769B5A04D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51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133350</xdr:colOff>
      <xdr:row>36</xdr:row>
      <xdr:rowOff>103081</xdr:rowOff>
    </xdr:from>
    <xdr:to>
      <xdr:col>7</xdr:col>
      <xdr:colOff>85680</xdr:colOff>
      <xdr:row>37</xdr:row>
      <xdr:rowOff>104011</xdr:rowOff>
    </xdr:to>
    <xdr:sp macro="" textlink="BD!AQ7">
      <xdr:nvSpPr>
        <xdr:cNvPr id="165" name="CuadroTexto 164">
          <a:extLst>
            <a:ext uri="{FF2B5EF4-FFF2-40B4-BE49-F238E27FC236}">
              <a16:creationId xmlns:a16="http://schemas.microsoft.com/office/drawing/2014/main" id="{23BE24C0-21DE-45C4-BD93-36534587DA3E}"/>
            </a:ext>
          </a:extLst>
        </xdr:cNvPr>
        <xdr:cNvSpPr txBox="1"/>
      </xdr:nvSpPr>
      <xdr:spPr>
        <a:xfrm>
          <a:off x="1771650" y="6361006"/>
          <a:ext cx="371430" cy="18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7F8CCF15-41F1-466B-A91C-ADB6223DDE6C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31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281940</xdr:colOff>
      <xdr:row>37</xdr:row>
      <xdr:rowOff>115995</xdr:rowOff>
    </xdr:from>
    <xdr:to>
      <xdr:col>6</xdr:col>
      <xdr:colOff>209505</xdr:colOff>
      <xdr:row>38</xdr:row>
      <xdr:rowOff>115020</xdr:rowOff>
    </xdr:to>
    <xdr:sp macro="" textlink="BD!AR8">
      <xdr:nvSpPr>
        <xdr:cNvPr id="166" name="CuadroTexto 165">
          <a:extLst>
            <a:ext uri="{FF2B5EF4-FFF2-40B4-BE49-F238E27FC236}">
              <a16:creationId xmlns:a16="http://schemas.microsoft.com/office/drawing/2014/main" id="{E3AD777B-7165-4230-8C74-E3662A4EB196}"/>
            </a:ext>
          </a:extLst>
        </xdr:cNvPr>
        <xdr:cNvSpPr txBox="1"/>
      </xdr:nvSpPr>
      <xdr:spPr>
        <a:xfrm>
          <a:off x="1501140" y="6554895"/>
          <a:ext cx="346665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186F1FF2-23BB-4E35-A5A4-54565DA86B9A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50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129540</xdr:colOff>
      <xdr:row>37</xdr:row>
      <xdr:rowOff>115995</xdr:rowOff>
    </xdr:from>
    <xdr:to>
      <xdr:col>7</xdr:col>
      <xdr:colOff>87585</xdr:colOff>
      <xdr:row>38</xdr:row>
      <xdr:rowOff>115020</xdr:rowOff>
    </xdr:to>
    <xdr:sp macro="" textlink="BD!AQ8">
      <xdr:nvSpPr>
        <xdr:cNvPr id="167" name="CuadroTexto 166">
          <a:extLst>
            <a:ext uri="{FF2B5EF4-FFF2-40B4-BE49-F238E27FC236}">
              <a16:creationId xmlns:a16="http://schemas.microsoft.com/office/drawing/2014/main" id="{D05CF695-E462-4458-891D-6F0B2A29C079}"/>
            </a:ext>
          </a:extLst>
        </xdr:cNvPr>
        <xdr:cNvSpPr txBox="1"/>
      </xdr:nvSpPr>
      <xdr:spPr>
        <a:xfrm>
          <a:off x="1767840" y="6554895"/>
          <a:ext cx="377145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82FA8D4B-2718-4607-93BD-5B2515FC567E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32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62865</xdr:colOff>
      <xdr:row>32</xdr:row>
      <xdr:rowOff>131444</xdr:rowOff>
    </xdr:from>
    <xdr:to>
      <xdr:col>16</xdr:col>
      <xdr:colOff>268605</xdr:colOff>
      <xdr:row>38</xdr:row>
      <xdr:rowOff>97214</xdr:rowOff>
    </xdr:to>
    <xdr:sp macro="" textlink="">
      <xdr:nvSpPr>
        <xdr:cNvPr id="172" name="Flecha: hacia abajo 171">
          <a:extLst>
            <a:ext uri="{FF2B5EF4-FFF2-40B4-BE49-F238E27FC236}">
              <a16:creationId xmlns:a16="http://schemas.microsoft.com/office/drawing/2014/main" id="{719E10DB-BA55-4ABB-951A-F3CC2E68D29F}"/>
            </a:ext>
          </a:extLst>
        </xdr:cNvPr>
        <xdr:cNvSpPr/>
      </xdr:nvSpPr>
      <xdr:spPr>
        <a:xfrm>
          <a:off x="5892165" y="5665469"/>
          <a:ext cx="205740" cy="1051620"/>
        </a:xfrm>
        <a:prstGeom prst="downArrow">
          <a:avLst>
            <a:gd name="adj1" fmla="val 39172"/>
            <a:gd name="adj2" fmla="val 91266"/>
          </a:avLst>
        </a:prstGeom>
        <a:solidFill>
          <a:srgbClr val="C00000">
            <a:alpha val="60000"/>
          </a:srgbClr>
        </a:solidFill>
        <a:ln>
          <a:noFill/>
        </a:ln>
        <a:effectLst>
          <a:outerShdw blurRad="50800" dist="50800" dir="5400000" algn="ctr" rotWithShape="0">
            <a:srgbClr val="000000">
              <a:alpha val="7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220636</xdr:colOff>
      <xdr:row>32</xdr:row>
      <xdr:rowOff>55243</xdr:rowOff>
    </xdr:from>
    <xdr:to>
      <xdr:col>19</xdr:col>
      <xdr:colOff>222496</xdr:colOff>
      <xdr:row>33</xdr:row>
      <xdr:rowOff>55963</xdr:rowOff>
    </xdr:to>
    <xdr:sp macro="" textlink="BD!AP32">
      <xdr:nvSpPr>
        <xdr:cNvPr id="173" name="CuadroTexto 172">
          <a:extLst>
            <a:ext uri="{FF2B5EF4-FFF2-40B4-BE49-F238E27FC236}">
              <a16:creationId xmlns:a16="http://schemas.microsoft.com/office/drawing/2014/main" id="{45973617-265B-4E7D-B6DB-C80D0DCC2385}"/>
            </a:ext>
          </a:extLst>
        </xdr:cNvPr>
        <xdr:cNvSpPr txBox="1"/>
      </xdr:nvSpPr>
      <xdr:spPr>
        <a:xfrm>
          <a:off x="6049936" y="5589268"/>
          <a:ext cx="1259160" cy="181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AF136EE-FB88-4B57-AA3D-91B733C6C733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Detroit Pistons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213016</xdr:colOff>
      <xdr:row>33</xdr:row>
      <xdr:rowOff>70483</xdr:rowOff>
    </xdr:from>
    <xdr:to>
      <xdr:col>19</xdr:col>
      <xdr:colOff>216781</xdr:colOff>
      <xdr:row>34</xdr:row>
      <xdr:rowOff>73108</xdr:rowOff>
    </xdr:to>
    <xdr:sp macro="" textlink="BD!AP31">
      <xdr:nvSpPr>
        <xdr:cNvPr id="174" name="CuadroTexto 173">
          <a:extLst>
            <a:ext uri="{FF2B5EF4-FFF2-40B4-BE49-F238E27FC236}">
              <a16:creationId xmlns:a16="http://schemas.microsoft.com/office/drawing/2014/main" id="{F1A2B14E-C4B3-48C3-9ED0-C9E47F0F4586}"/>
            </a:ext>
          </a:extLst>
        </xdr:cNvPr>
        <xdr:cNvSpPr txBox="1"/>
      </xdr:nvSpPr>
      <xdr:spPr>
        <a:xfrm>
          <a:off x="6042316" y="5785483"/>
          <a:ext cx="1261065" cy="183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F3443B9-077D-44D4-A4DF-9F6170DBB872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Washington Wizards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213016</xdr:colOff>
      <xdr:row>34</xdr:row>
      <xdr:rowOff>83818</xdr:rowOff>
    </xdr:from>
    <xdr:to>
      <xdr:col>19</xdr:col>
      <xdr:colOff>216781</xdr:colOff>
      <xdr:row>35</xdr:row>
      <xdr:rowOff>92158</xdr:rowOff>
    </xdr:to>
    <xdr:sp macro="" textlink="BD!AP30">
      <xdr:nvSpPr>
        <xdr:cNvPr id="175" name="CuadroTexto 174">
          <a:extLst>
            <a:ext uri="{FF2B5EF4-FFF2-40B4-BE49-F238E27FC236}">
              <a16:creationId xmlns:a16="http://schemas.microsoft.com/office/drawing/2014/main" id="{7F2E7803-3FF5-4929-BC43-EB221FCB5063}"/>
            </a:ext>
          </a:extLst>
        </xdr:cNvPr>
        <xdr:cNvSpPr txBox="1"/>
      </xdr:nvSpPr>
      <xdr:spPr>
        <a:xfrm>
          <a:off x="6042316" y="5979793"/>
          <a:ext cx="1261065" cy="1893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7877526-1FC4-4922-BBF3-1E551CC58F24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Portland Trail Blazers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213016</xdr:colOff>
      <xdr:row>35</xdr:row>
      <xdr:rowOff>102868</xdr:rowOff>
    </xdr:from>
    <xdr:to>
      <xdr:col>19</xdr:col>
      <xdr:colOff>216781</xdr:colOff>
      <xdr:row>36</xdr:row>
      <xdr:rowOff>84538</xdr:rowOff>
    </xdr:to>
    <xdr:sp macro="" textlink="BD!AP29">
      <xdr:nvSpPr>
        <xdr:cNvPr id="176" name="CuadroTexto 175">
          <a:extLst>
            <a:ext uri="{FF2B5EF4-FFF2-40B4-BE49-F238E27FC236}">
              <a16:creationId xmlns:a16="http://schemas.microsoft.com/office/drawing/2014/main" id="{1E005BE1-AE74-439B-836D-AEDE116BF3E5}"/>
            </a:ext>
          </a:extLst>
        </xdr:cNvPr>
        <xdr:cNvSpPr txBox="1"/>
      </xdr:nvSpPr>
      <xdr:spPr>
        <a:xfrm>
          <a:off x="6042316" y="6179818"/>
          <a:ext cx="1261065" cy="1626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04C8D00-0682-4FE4-A294-5CFC6C64395E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Charlotte Hornets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213016</xdr:colOff>
      <xdr:row>36</xdr:row>
      <xdr:rowOff>95248</xdr:rowOff>
    </xdr:from>
    <xdr:to>
      <xdr:col>19</xdr:col>
      <xdr:colOff>216781</xdr:colOff>
      <xdr:row>37</xdr:row>
      <xdr:rowOff>118828</xdr:rowOff>
    </xdr:to>
    <xdr:sp macro="" textlink="BD!AP28">
      <xdr:nvSpPr>
        <xdr:cNvPr id="177" name="CuadroTexto 176">
          <a:extLst>
            <a:ext uri="{FF2B5EF4-FFF2-40B4-BE49-F238E27FC236}">
              <a16:creationId xmlns:a16="http://schemas.microsoft.com/office/drawing/2014/main" id="{AD8B05EC-B564-4B57-9C78-A26A2D1EC2E7}"/>
            </a:ext>
          </a:extLst>
        </xdr:cNvPr>
        <xdr:cNvSpPr txBox="1"/>
      </xdr:nvSpPr>
      <xdr:spPr>
        <a:xfrm>
          <a:off x="6042316" y="6353173"/>
          <a:ext cx="1261065" cy="2045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FD6154AD-5E89-43EA-95A4-6DDD2D5507DF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San Antonio Spurs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216826</xdr:colOff>
      <xdr:row>37</xdr:row>
      <xdr:rowOff>133350</xdr:rowOff>
    </xdr:from>
    <xdr:to>
      <xdr:col>19</xdr:col>
      <xdr:colOff>218686</xdr:colOff>
      <xdr:row>38</xdr:row>
      <xdr:rowOff>115020</xdr:rowOff>
    </xdr:to>
    <xdr:sp macro="" textlink="BD!AP27">
      <xdr:nvSpPr>
        <xdr:cNvPr id="178" name="CuadroTexto 177">
          <a:extLst>
            <a:ext uri="{FF2B5EF4-FFF2-40B4-BE49-F238E27FC236}">
              <a16:creationId xmlns:a16="http://schemas.microsoft.com/office/drawing/2014/main" id="{32018FD5-6E9A-4CDD-86A0-D2AAC20AFBF0}"/>
            </a:ext>
          </a:extLst>
        </xdr:cNvPr>
        <xdr:cNvSpPr txBox="1"/>
      </xdr:nvSpPr>
      <xdr:spPr>
        <a:xfrm>
          <a:off x="6046126" y="6572250"/>
          <a:ext cx="1259160" cy="1626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125D50D9-132C-41BA-8819-DB7C83C93579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/>
            <a:t>Toronto Raptors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35242</xdr:colOff>
      <xdr:row>32</xdr:row>
      <xdr:rowOff>59053</xdr:rowOff>
    </xdr:from>
    <xdr:to>
      <xdr:col>19</xdr:col>
      <xdr:colOff>399052</xdr:colOff>
      <xdr:row>33</xdr:row>
      <xdr:rowOff>54058</xdr:rowOff>
    </xdr:to>
    <xdr:sp macro="" textlink="BD!AR32">
      <xdr:nvSpPr>
        <xdr:cNvPr id="179" name="CuadroTexto 178">
          <a:extLst>
            <a:ext uri="{FF2B5EF4-FFF2-40B4-BE49-F238E27FC236}">
              <a16:creationId xmlns:a16="http://schemas.microsoft.com/office/drawing/2014/main" id="{037DBF7F-1BCC-492D-9978-FAABFE475182}"/>
            </a:ext>
          </a:extLst>
        </xdr:cNvPr>
        <xdr:cNvSpPr txBox="1"/>
      </xdr:nvSpPr>
      <xdr:spPr>
        <a:xfrm>
          <a:off x="7121842" y="5593078"/>
          <a:ext cx="363810" cy="17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E4C632D6-A607-47EF-948C-3C47B1BD94A4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14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37147</xdr:colOff>
      <xdr:row>33</xdr:row>
      <xdr:rowOff>73531</xdr:rowOff>
    </xdr:from>
    <xdr:to>
      <xdr:col>19</xdr:col>
      <xdr:colOff>400957</xdr:colOff>
      <xdr:row>34</xdr:row>
      <xdr:rowOff>78061</xdr:rowOff>
    </xdr:to>
    <xdr:sp macro="" textlink="BD!AR31">
      <xdr:nvSpPr>
        <xdr:cNvPr id="180" name="CuadroTexto 179">
          <a:extLst>
            <a:ext uri="{FF2B5EF4-FFF2-40B4-BE49-F238E27FC236}">
              <a16:creationId xmlns:a16="http://schemas.microsoft.com/office/drawing/2014/main" id="{8F9E1E6D-52A5-4DF9-9D0B-D85B81D682F2}"/>
            </a:ext>
          </a:extLst>
        </xdr:cNvPr>
        <xdr:cNvSpPr txBox="1"/>
      </xdr:nvSpPr>
      <xdr:spPr>
        <a:xfrm>
          <a:off x="7123747" y="5788531"/>
          <a:ext cx="363810" cy="185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9661B3BB-ACBB-4251-A90E-B00705532622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15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37147</xdr:colOff>
      <xdr:row>34</xdr:row>
      <xdr:rowOff>93724</xdr:rowOff>
    </xdr:from>
    <xdr:to>
      <xdr:col>19</xdr:col>
      <xdr:colOff>400957</xdr:colOff>
      <xdr:row>35</xdr:row>
      <xdr:rowOff>88729</xdr:rowOff>
    </xdr:to>
    <xdr:sp macro="" textlink="BD!AR30">
      <xdr:nvSpPr>
        <xdr:cNvPr id="181" name="CuadroTexto 180">
          <a:extLst>
            <a:ext uri="{FF2B5EF4-FFF2-40B4-BE49-F238E27FC236}">
              <a16:creationId xmlns:a16="http://schemas.microsoft.com/office/drawing/2014/main" id="{78A1E202-74F7-4E27-BAF6-1A402AA19A7F}"/>
            </a:ext>
          </a:extLst>
        </xdr:cNvPr>
        <xdr:cNvSpPr txBox="1"/>
      </xdr:nvSpPr>
      <xdr:spPr>
        <a:xfrm>
          <a:off x="7123747" y="5989699"/>
          <a:ext cx="363810" cy="17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E842BF84-E0E2-4048-AF3F-1EFC2A4EBB58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20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37147</xdr:colOff>
      <xdr:row>35</xdr:row>
      <xdr:rowOff>104392</xdr:rowOff>
    </xdr:from>
    <xdr:to>
      <xdr:col>19</xdr:col>
      <xdr:colOff>400957</xdr:colOff>
      <xdr:row>36</xdr:row>
      <xdr:rowOff>89872</xdr:rowOff>
    </xdr:to>
    <xdr:sp macro="" textlink="BD!AR29">
      <xdr:nvSpPr>
        <xdr:cNvPr id="182" name="CuadroTexto 181">
          <a:extLst>
            <a:ext uri="{FF2B5EF4-FFF2-40B4-BE49-F238E27FC236}">
              <a16:creationId xmlns:a16="http://schemas.microsoft.com/office/drawing/2014/main" id="{FE0BE436-65E5-48B3-A723-9272D94EE9AC}"/>
            </a:ext>
          </a:extLst>
        </xdr:cNvPr>
        <xdr:cNvSpPr txBox="1"/>
      </xdr:nvSpPr>
      <xdr:spPr>
        <a:xfrm>
          <a:off x="7123747" y="6181342"/>
          <a:ext cx="363810" cy="1664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ABFBBFEC-28CF-4187-8F50-A8DC8DFFD7AB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21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39052</xdr:colOff>
      <xdr:row>36</xdr:row>
      <xdr:rowOff>105535</xdr:rowOff>
    </xdr:from>
    <xdr:to>
      <xdr:col>19</xdr:col>
      <xdr:colOff>399052</xdr:colOff>
      <xdr:row>37</xdr:row>
      <xdr:rowOff>110065</xdr:rowOff>
    </xdr:to>
    <xdr:sp macro="" textlink="BD!AR28">
      <xdr:nvSpPr>
        <xdr:cNvPr id="183" name="CuadroTexto 182">
          <a:extLst>
            <a:ext uri="{FF2B5EF4-FFF2-40B4-BE49-F238E27FC236}">
              <a16:creationId xmlns:a16="http://schemas.microsoft.com/office/drawing/2014/main" id="{67207DB2-A155-40A1-A437-E6C1F78D6A91}"/>
            </a:ext>
          </a:extLst>
        </xdr:cNvPr>
        <xdr:cNvSpPr txBox="1"/>
      </xdr:nvSpPr>
      <xdr:spPr>
        <a:xfrm>
          <a:off x="7125652" y="6363460"/>
          <a:ext cx="360000" cy="185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4B820312-B09F-4BF4-A607-F4D84E1B63F9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22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35242</xdr:colOff>
      <xdr:row>37</xdr:row>
      <xdr:rowOff>123825</xdr:rowOff>
    </xdr:from>
    <xdr:to>
      <xdr:col>19</xdr:col>
      <xdr:colOff>402862</xdr:colOff>
      <xdr:row>38</xdr:row>
      <xdr:rowOff>115020</xdr:rowOff>
    </xdr:to>
    <xdr:sp macro="" textlink="BD!AR27">
      <xdr:nvSpPr>
        <xdr:cNvPr id="184" name="CuadroTexto 183">
          <a:extLst>
            <a:ext uri="{FF2B5EF4-FFF2-40B4-BE49-F238E27FC236}">
              <a16:creationId xmlns:a16="http://schemas.microsoft.com/office/drawing/2014/main" id="{9253C345-0777-4414-B3B5-6D91FEF54728}"/>
            </a:ext>
          </a:extLst>
        </xdr:cNvPr>
        <xdr:cNvSpPr txBox="1"/>
      </xdr:nvSpPr>
      <xdr:spPr>
        <a:xfrm>
          <a:off x="7121842" y="6562725"/>
          <a:ext cx="367620" cy="1721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00098DDE-E57B-439B-9C2B-5EE8DB16B0A9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25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304800</xdr:colOff>
      <xdr:row>32</xdr:row>
      <xdr:rowOff>59053</xdr:rowOff>
    </xdr:from>
    <xdr:to>
      <xdr:col>20</xdr:col>
      <xdr:colOff>245700</xdr:colOff>
      <xdr:row>33</xdr:row>
      <xdr:rowOff>58078</xdr:rowOff>
    </xdr:to>
    <xdr:sp macro="" textlink="BD!AQ32">
      <xdr:nvSpPr>
        <xdr:cNvPr id="185" name="CuadroTexto 184">
          <a:extLst>
            <a:ext uri="{FF2B5EF4-FFF2-40B4-BE49-F238E27FC236}">
              <a16:creationId xmlns:a16="http://schemas.microsoft.com/office/drawing/2014/main" id="{FC1AC9C8-BD29-4467-8DBD-EB9EEA9EC040}"/>
            </a:ext>
          </a:extLst>
        </xdr:cNvPr>
        <xdr:cNvSpPr txBox="1"/>
      </xdr:nvSpPr>
      <xdr:spPr>
        <a:xfrm>
          <a:off x="7391400" y="5593078"/>
          <a:ext cx="36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DBA43B0-6100-4817-A159-9A83C6684D03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67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304800</xdr:colOff>
      <xdr:row>33</xdr:row>
      <xdr:rowOff>67774</xdr:rowOff>
    </xdr:from>
    <xdr:to>
      <xdr:col>20</xdr:col>
      <xdr:colOff>245700</xdr:colOff>
      <xdr:row>34</xdr:row>
      <xdr:rowOff>66799</xdr:rowOff>
    </xdr:to>
    <xdr:sp macro="" textlink="BD!AQ31">
      <xdr:nvSpPr>
        <xdr:cNvPr id="186" name="CuadroTexto 185">
          <a:extLst>
            <a:ext uri="{FF2B5EF4-FFF2-40B4-BE49-F238E27FC236}">
              <a16:creationId xmlns:a16="http://schemas.microsoft.com/office/drawing/2014/main" id="{275CD9E5-B897-4295-86B0-AE3375CB7257}"/>
            </a:ext>
          </a:extLst>
        </xdr:cNvPr>
        <xdr:cNvSpPr txBox="1"/>
      </xdr:nvSpPr>
      <xdr:spPr>
        <a:xfrm>
          <a:off x="7391400" y="5782774"/>
          <a:ext cx="36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813FD69-AA82-43EA-89F4-BD6068DFF391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67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304800</xdr:colOff>
      <xdr:row>34</xdr:row>
      <xdr:rowOff>80305</xdr:rowOff>
    </xdr:from>
    <xdr:to>
      <xdr:col>20</xdr:col>
      <xdr:colOff>245700</xdr:colOff>
      <xdr:row>35</xdr:row>
      <xdr:rowOff>79330</xdr:rowOff>
    </xdr:to>
    <xdr:sp macro="" textlink="BD!AQ30">
      <xdr:nvSpPr>
        <xdr:cNvPr id="187" name="CuadroTexto 186">
          <a:extLst>
            <a:ext uri="{FF2B5EF4-FFF2-40B4-BE49-F238E27FC236}">
              <a16:creationId xmlns:a16="http://schemas.microsoft.com/office/drawing/2014/main" id="{8F89B39E-CD7F-4022-824D-ECCC97DA91B6}"/>
            </a:ext>
          </a:extLst>
        </xdr:cNvPr>
        <xdr:cNvSpPr txBox="1"/>
      </xdr:nvSpPr>
      <xdr:spPr>
        <a:xfrm>
          <a:off x="7391400" y="5976280"/>
          <a:ext cx="36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3031639-4B3A-4614-8E9E-A8B4703C766D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62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304800</xdr:colOff>
      <xdr:row>35</xdr:row>
      <xdr:rowOff>92836</xdr:rowOff>
    </xdr:from>
    <xdr:to>
      <xdr:col>20</xdr:col>
      <xdr:colOff>245700</xdr:colOff>
      <xdr:row>36</xdr:row>
      <xdr:rowOff>91861</xdr:rowOff>
    </xdr:to>
    <xdr:sp macro="" textlink="BD!AQ29">
      <xdr:nvSpPr>
        <xdr:cNvPr id="188" name="CuadroTexto 187">
          <a:extLst>
            <a:ext uri="{FF2B5EF4-FFF2-40B4-BE49-F238E27FC236}">
              <a16:creationId xmlns:a16="http://schemas.microsoft.com/office/drawing/2014/main" id="{F7C68D60-CFA2-4BA6-9D91-C5EBEE88476A}"/>
            </a:ext>
          </a:extLst>
        </xdr:cNvPr>
        <xdr:cNvSpPr txBox="1"/>
      </xdr:nvSpPr>
      <xdr:spPr>
        <a:xfrm>
          <a:off x="7391400" y="6169786"/>
          <a:ext cx="36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970361B-BF52-4E2B-BABE-52459E312128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61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304800</xdr:colOff>
      <xdr:row>36</xdr:row>
      <xdr:rowOff>105367</xdr:rowOff>
    </xdr:from>
    <xdr:to>
      <xdr:col>20</xdr:col>
      <xdr:colOff>245700</xdr:colOff>
      <xdr:row>37</xdr:row>
      <xdr:rowOff>102487</xdr:rowOff>
    </xdr:to>
    <xdr:sp macro="" textlink="BD!AQ28">
      <xdr:nvSpPr>
        <xdr:cNvPr id="189" name="CuadroTexto 188">
          <a:extLst>
            <a:ext uri="{FF2B5EF4-FFF2-40B4-BE49-F238E27FC236}">
              <a16:creationId xmlns:a16="http://schemas.microsoft.com/office/drawing/2014/main" id="{DC3188B8-D5EC-4E7E-A5E7-76CD4FCA12FD}"/>
            </a:ext>
          </a:extLst>
        </xdr:cNvPr>
        <xdr:cNvSpPr txBox="1"/>
      </xdr:nvSpPr>
      <xdr:spPr>
        <a:xfrm>
          <a:off x="7391400" y="6363292"/>
          <a:ext cx="360000" cy="178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CE99B062-7813-42F9-B7C3-E6AC811E590A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60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304800</xdr:colOff>
      <xdr:row>37</xdr:row>
      <xdr:rowOff>115995</xdr:rowOff>
    </xdr:from>
    <xdr:to>
      <xdr:col>20</xdr:col>
      <xdr:colOff>249510</xdr:colOff>
      <xdr:row>38</xdr:row>
      <xdr:rowOff>115020</xdr:rowOff>
    </xdr:to>
    <xdr:sp macro="" textlink="BD!AQ27">
      <xdr:nvSpPr>
        <xdr:cNvPr id="190" name="CuadroTexto 189">
          <a:extLst>
            <a:ext uri="{FF2B5EF4-FFF2-40B4-BE49-F238E27FC236}">
              <a16:creationId xmlns:a16="http://schemas.microsoft.com/office/drawing/2014/main" id="{C8EC25BE-E922-41C6-8C7B-13FC08C5CA91}"/>
            </a:ext>
          </a:extLst>
        </xdr:cNvPr>
        <xdr:cNvSpPr txBox="1"/>
      </xdr:nvSpPr>
      <xdr:spPr>
        <a:xfrm>
          <a:off x="7391400" y="6554895"/>
          <a:ext cx="36381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C76B6B4-8F37-4CBE-986F-C53C883025DF}" type="TxLink">
            <a:rPr lang="en-US" sz="900" b="1" i="0" u="none" strike="noStrike">
              <a:solidFill>
                <a:srgbClr val="000000"/>
              </a:solidFill>
              <a:latin typeface="Fira Sans"/>
              <a:ea typeface="Calibri"/>
              <a:cs typeface="Calibri"/>
            </a:rPr>
            <a:pPr marL="0" indent="0" algn="ctr"/>
            <a:t>57</a:t>
          </a:fld>
          <a:endParaRPr lang="es-ES" sz="900" b="1" i="0" u="none" strike="noStrike">
            <a:solidFill>
              <a:srgbClr val="000000"/>
            </a:solidFill>
            <a:latin typeface="Fira Sans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45720</xdr:colOff>
      <xdr:row>31</xdr:row>
      <xdr:rowOff>17145</xdr:rowOff>
    </xdr:from>
    <xdr:to>
      <xdr:col>19</xdr:col>
      <xdr:colOff>394290</xdr:colOff>
      <xdr:row>32</xdr:row>
      <xdr:rowOff>18075</xdr:rowOff>
    </xdr:to>
    <xdr:sp macro="" textlink="">
      <xdr:nvSpPr>
        <xdr:cNvPr id="191" name="CuadroTexto 190">
          <a:extLst>
            <a:ext uri="{FF2B5EF4-FFF2-40B4-BE49-F238E27FC236}">
              <a16:creationId xmlns:a16="http://schemas.microsoft.com/office/drawing/2014/main" id="{FC8CED7C-4235-4CB5-A8D4-050BBD07D356}"/>
            </a:ext>
          </a:extLst>
        </xdr:cNvPr>
        <xdr:cNvSpPr txBox="1"/>
      </xdr:nvSpPr>
      <xdr:spPr>
        <a:xfrm>
          <a:off x="7132320" y="5370195"/>
          <a:ext cx="348570" cy="18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100" b="1" i="0" u="none" strike="noStrike">
              <a:solidFill>
                <a:srgbClr val="000000"/>
              </a:solidFill>
              <a:latin typeface="Fira Sans" panose="020B0503050000020004" pitchFamily="34" charset="0"/>
              <a:ea typeface="Calibri"/>
              <a:cs typeface="Calibri"/>
            </a:rPr>
            <a:t>W</a:t>
          </a:r>
        </a:p>
      </xdr:txBody>
    </xdr:sp>
    <xdr:clientData/>
  </xdr:twoCellAnchor>
  <xdr:twoCellAnchor>
    <xdr:from>
      <xdr:col>19</xdr:col>
      <xdr:colOff>302895</xdr:colOff>
      <xdr:row>31</xdr:row>
      <xdr:rowOff>20955</xdr:rowOff>
    </xdr:from>
    <xdr:to>
      <xdr:col>20</xdr:col>
      <xdr:colOff>266655</xdr:colOff>
      <xdr:row>32</xdr:row>
      <xdr:rowOff>21885</xdr:rowOff>
    </xdr:to>
    <xdr:sp macro="" textlink="">
      <xdr:nvSpPr>
        <xdr:cNvPr id="192" name="CuadroTexto 191">
          <a:extLst>
            <a:ext uri="{FF2B5EF4-FFF2-40B4-BE49-F238E27FC236}">
              <a16:creationId xmlns:a16="http://schemas.microsoft.com/office/drawing/2014/main" id="{697ECAF2-CE2E-4CDF-89CB-2D6E290D8B04}"/>
            </a:ext>
          </a:extLst>
        </xdr:cNvPr>
        <xdr:cNvSpPr txBox="1"/>
      </xdr:nvSpPr>
      <xdr:spPr>
        <a:xfrm>
          <a:off x="7389495" y="5374005"/>
          <a:ext cx="382860" cy="18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100" b="1" i="0" u="none" strike="noStrike">
              <a:solidFill>
                <a:srgbClr val="000000"/>
              </a:solidFill>
              <a:latin typeface="Fira Sans" panose="020B0503050000020004" pitchFamily="34" charset="0"/>
              <a:ea typeface="Calibri"/>
              <a:cs typeface="Calibri"/>
            </a:rPr>
            <a:t>L</a:t>
          </a:r>
          <a:endParaRPr lang="es-ES" sz="1100" b="1" i="0" u="none" strike="noStrike">
            <a:solidFill>
              <a:srgbClr val="000000"/>
            </a:solidFill>
            <a:latin typeface="Fira Sans" panose="020B05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2</xdr:col>
      <xdr:colOff>91654</xdr:colOff>
      <xdr:row>7</xdr:row>
      <xdr:rowOff>18415</xdr:rowOff>
    </xdr:from>
    <xdr:to>
      <xdr:col>4</xdr:col>
      <xdr:colOff>350254</xdr:colOff>
      <xdr:row>9</xdr:row>
      <xdr:rowOff>105415</xdr:rowOff>
    </xdr:to>
    <xdr:sp macro="[0]!ActivarFormulario3" textlink="">
      <xdr:nvSpPr>
        <xdr:cNvPr id="193" name="Rectángulo: esquinas redondeadas 192">
          <a:extLst>
            <a:ext uri="{FF2B5EF4-FFF2-40B4-BE49-F238E27FC236}">
              <a16:creationId xmlns:a16="http://schemas.microsoft.com/office/drawing/2014/main" id="{A97AAFDA-CFCD-97E5-9E4F-00199EB42D51}"/>
            </a:ext>
          </a:extLst>
        </xdr:cNvPr>
        <xdr:cNvSpPr/>
      </xdr:nvSpPr>
      <xdr:spPr>
        <a:xfrm>
          <a:off x="358354" y="1075690"/>
          <a:ext cx="792000" cy="468000"/>
        </a:xfrm>
        <a:prstGeom prst="roundRect">
          <a:avLst>
            <a:gd name="adj" fmla="val 19940"/>
          </a:avLst>
        </a:prstGeom>
        <a:solidFill>
          <a:srgbClr val="FFD653"/>
        </a:solidFill>
        <a:ln>
          <a:noFill/>
        </a:ln>
        <a:effectLst>
          <a:softEdge rad="1270000"/>
        </a:effectLst>
        <a:scene3d>
          <a:camera prst="orthographicFront"/>
          <a:lightRig rig="threePt" dir="t"/>
        </a:scene3d>
        <a:sp3d>
          <a:bevelT w="635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 b="1">
              <a:solidFill>
                <a:sysClr val="windowText" lastClr="000000"/>
              </a:solidFill>
              <a:latin typeface="Fira Sans Light" panose="020B0403050000020004" pitchFamily="34" charset="0"/>
            </a:rPr>
            <a:t>Descargar Partidos</a:t>
          </a:r>
          <a:endParaRPr lang="es-ES" sz="500" b="1">
            <a:solidFill>
              <a:sysClr val="windowText" lastClr="000000"/>
            </a:solidFill>
            <a:latin typeface="Fira Sans Light" panose="020B0403050000020004" pitchFamily="34" charset="0"/>
          </a:endParaRPr>
        </a:p>
      </xdr:txBody>
    </xdr:sp>
    <xdr:clientData/>
  </xdr:twoCellAnchor>
  <xdr:twoCellAnchor>
    <xdr:from>
      <xdr:col>6</xdr:col>
      <xdr:colOff>264795</xdr:colOff>
      <xdr:row>15</xdr:row>
      <xdr:rowOff>28575</xdr:rowOff>
    </xdr:from>
    <xdr:to>
      <xdr:col>9</xdr:col>
      <xdr:colOff>368070</xdr:colOff>
      <xdr:row>25</xdr:row>
      <xdr:rowOff>152400</xdr:rowOff>
    </xdr:to>
    <xdr:sp macro="" textlink="">
      <xdr:nvSpPr>
        <xdr:cNvPr id="218" name="Diagrama de flujo: retraso 217">
          <a:extLst>
            <a:ext uri="{FF2B5EF4-FFF2-40B4-BE49-F238E27FC236}">
              <a16:creationId xmlns:a16="http://schemas.microsoft.com/office/drawing/2014/main" id="{8B9C4781-318E-4659-A54D-5C8361E27281}"/>
            </a:ext>
          </a:extLst>
        </xdr:cNvPr>
        <xdr:cNvSpPr/>
      </xdr:nvSpPr>
      <xdr:spPr>
        <a:xfrm>
          <a:off x="1855470" y="2886075"/>
          <a:ext cx="1332000" cy="2028825"/>
        </a:xfrm>
        <a:prstGeom prst="flowChartDelay">
          <a:avLst/>
        </a:prstGeom>
        <a:solidFill>
          <a:schemeClr val="tx1">
            <a:lumMod val="65000"/>
            <a:lumOff val="35000"/>
          </a:schemeClr>
        </a:solidFill>
        <a:ln w="12700" cap="rnd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270509</xdr:colOff>
      <xdr:row>19</xdr:row>
      <xdr:rowOff>10477</xdr:rowOff>
    </xdr:from>
    <xdr:to>
      <xdr:col>8</xdr:col>
      <xdr:colOff>213358</xdr:colOff>
      <xdr:row>21</xdr:row>
      <xdr:rowOff>170497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27826BD6-89C4-49DB-AE27-8B9AE822DCE0}"/>
            </a:ext>
          </a:extLst>
        </xdr:cNvPr>
        <xdr:cNvSpPr/>
      </xdr:nvSpPr>
      <xdr:spPr>
        <a:xfrm rot="10800000">
          <a:off x="1861184" y="3629977"/>
          <a:ext cx="761999" cy="541020"/>
        </a:xfrm>
        <a:prstGeom prst="rect">
          <a:avLst/>
        </a:prstGeom>
        <a:solidFill>
          <a:schemeClr val="tx1">
            <a:lumMod val="95000"/>
            <a:lumOff val="5000"/>
            <a:alpha val="8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2671</xdr:colOff>
      <xdr:row>19</xdr:row>
      <xdr:rowOff>62489</xdr:rowOff>
    </xdr:from>
    <xdr:to>
      <xdr:col>8</xdr:col>
      <xdr:colOff>403960</xdr:colOff>
      <xdr:row>21</xdr:row>
      <xdr:rowOff>118485</xdr:rowOff>
    </xdr:to>
    <xdr:sp macro="" textlink="">
      <xdr:nvSpPr>
        <xdr:cNvPr id="25" name="Diagrama de flujo: conector 24">
          <a:extLst>
            <a:ext uri="{FF2B5EF4-FFF2-40B4-BE49-F238E27FC236}">
              <a16:creationId xmlns:a16="http://schemas.microsoft.com/office/drawing/2014/main" id="{34832EFB-9A3B-4DED-86FF-6BE9B9C10923}"/>
            </a:ext>
          </a:extLst>
        </xdr:cNvPr>
        <xdr:cNvSpPr/>
      </xdr:nvSpPr>
      <xdr:spPr>
        <a:xfrm>
          <a:off x="2412496" y="3681989"/>
          <a:ext cx="401289" cy="436996"/>
        </a:xfrm>
        <a:prstGeom prst="flowChartConnector">
          <a:avLst/>
        </a:prstGeom>
        <a:noFill/>
        <a:ln w="22225" cap="rnd">
          <a:solidFill>
            <a:schemeClr val="bg1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15240</xdr:colOff>
      <xdr:row>12</xdr:row>
      <xdr:rowOff>142875</xdr:rowOff>
    </xdr:from>
    <xdr:to>
      <xdr:col>16</xdr:col>
      <xdr:colOff>129540</xdr:colOff>
      <xdr:row>16</xdr:row>
      <xdr:rowOff>47625</xdr:rowOff>
    </xdr:to>
    <xdr:sp macro="" textlink="">
      <xdr:nvSpPr>
        <xdr:cNvPr id="122" name="Rectángulo: esquinas redondeadas 121">
          <a:extLst>
            <a:ext uri="{FF2B5EF4-FFF2-40B4-BE49-F238E27FC236}">
              <a16:creationId xmlns:a16="http://schemas.microsoft.com/office/drawing/2014/main" id="{6EF4FBEB-E133-45E3-B872-3B81DD9CE5BE}"/>
            </a:ext>
          </a:extLst>
        </xdr:cNvPr>
        <xdr:cNvSpPr/>
      </xdr:nvSpPr>
      <xdr:spPr>
        <a:xfrm>
          <a:off x="4063365" y="2428875"/>
          <a:ext cx="1752600" cy="666750"/>
        </a:xfrm>
        <a:prstGeom prst="roundRect">
          <a:avLst>
            <a:gd name="adj" fmla="val 10333"/>
          </a:avLst>
        </a:prstGeom>
        <a:solidFill>
          <a:schemeClr val="bg1">
            <a:alpha val="80000"/>
          </a:schemeClr>
        </a:solidFill>
        <a:ln>
          <a:noFill/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120015</xdr:colOff>
      <xdr:row>13</xdr:row>
      <xdr:rowOff>5715</xdr:rowOff>
    </xdr:from>
    <xdr:to>
      <xdr:col>12</xdr:col>
      <xdr:colOff>120015</xdr:colOff>
      <xdr:row>14</xdr:row>
      <xdr:rowOff>103215</xdr:rowOff>
    </xdr:to>
    <xdr:cxnSp macro="">
      <xdr:nvCxnSpPr>
        <xdr:cNvPr id="127" name="Conector recto 126">
          <a:extLst>
            <a:ext uri="{FF2B5EF4-FFF2-40B4-BE49-F238E27FC236}">
              <a16:creationId xmlns:a16="http://schemas.microsoft.com/office/drawing/2014/main" id="{830EC8A8-20E5-4672-980E-2A0E38B605F8}"/>
            </a:ext>
          </a:extLst>
        </xdr:cNvPr>
        <xdr:cNvCxnSpPr/>
      </xdr:nvCxnSpPr>
      <xdr:spPr>
        <a:xfrm>
          <a:off x="4168140" y="2482215"/>
          <a:ext cx="0" cy="288000"/>
        </a:xfrm>
        <a:prstGeom prst="line">
          <a:avLst/>
        </a:prstGeom>
        <a:ln w="254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123825</xdr:colOff>
      <xdr:row>12</xdr:row>
      <xdr:rowOff>152400</xdr:rowOff>
    </xdr:from>
    <xdr:to>
      <xdr:col>15</xdr:col>
      <xdr:colOff>371475</xdr:colOff>
      <xdr:row>15</xdr:row>
      <xdr:rowOff>30691</xdr:rowOff>
    </xdr:to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E637B3F3-26E3-493C-9130-29610A1A10D5}"/>
            </a:ext>
          </a:extLst>
        </xdr:cNvPr>
        <xdr:cNvSpPr txBox="1"/>
      </xdr:nvSpPr>
      <xdr:spPr>
        <a:xfrm>
          <a:off x="4171950" y="2438400"/>
          <a:ext cx="1476375" cy="449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050" b="1">
              <a:solidFill>
                <a:schemeClr val="tx2"/>
              </a:solidFill>
              <a:latin typeface="Fira Sans" panose="020B0503050000020004" pitchFamily="34" charset="0"/>
              <a:cs typeface="Arial" panose="020B0604020202020204" pitchFamily="34" charset="0"/>
            </a:rPr>
            <a:t>Variación</a:t>
          </a:r>
          <a:r>
            <a:rPr lang="es-ES" sz="900" b="1" baseline="0"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0" baseline="0">
              <a:latin typeface="Fira Sans" panose="020B0503050000020004" pitchFamily="34" charset="0"/>
              <a:cs typeface="Arial" panose="020B0604020202020204" pitchFamily="34" charset="0"/>
            </a:rPr>
            <a:t>ppp</a:t>
          </a:r>
          <a:r>
            <a:rPr lang="es-ES" sz="900" b="1" baseline="0"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0" baseline="0">
              <a:latin typeface="Fira Sans" panose="020B0503050000020004" pitchFamily="34" charset="0"/>
              <a:cs typeface="Arial" panose="020B0604020202020204" pitchFamily="34" charset="0"/>
            </a:rPr>
            <a:t>respecto a la media</a:t>
          </a:r>
          <a:endParaRPr lang="es-ES" sz="800" b="0">
            <a:latin typeface="Fira Sans" panose="020B05030500000200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49530</xdr:colOff>
      <xdr:row>14</xdr:row>
      <xdr:rowOff>146685</xdr:rowOff>
    </xdr:from>
    <xdr:to>
      <xdr:col>16</xdr:col>
      <xdr:colOff>130380</xdr:colOff>
      <xdr:row>16</xdr:row>
      <xdr:rowOff>47625</xdr:rowOff>
    </xdr:to>
    <xdr:sp macro="" textlink="BD!V2">
      <xdr:nvSpPr>
        <xdr:cNvPr id="129" name="CuadroTexto 128">
          <a:extLst>
            <a:ext uri="{FF2B5EF4-FFF2-40B4-BE49-F238E27FC236}">
              <a16:creationId xmlns:a16="http://schemas.microsoft.com/office/drawing/2014/main" id="{4728ED15-B55F-4CDA-8C04-C4F9132D06F9}"/>
            </a:ext>
          </a:extLst>
        </xdr:cNvPr>
        <xdr:cNvSpPr txBox="1"/>
      </xdr:nvSpPr>
      <xdr:spPr>
        <a:xfrm>
          <a:off x="4916805" y="2813685"/>
          <a:ext cx="9000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1CB8A35A-7D4B-4CD2-B2AF-9A7C82488190}" type="TxLink">
            <a:rPr lang="en-US" sz="1400" b="0" i="0" u="none" strike="noStrike">
              <a:solidFill>
                <a:schemeClr val="accent1"/>
              </a:solidFill>
              <a:latin typeface="Fira Sans SemiBold" panose="020B0603050000020004" pitchFamily="34" charset="0"/>
              <a:ea typeface="Calibri"/>
              <a:cs typeface="Calibri"/>
            </a:rPr>
            <a:pPr marL="0" indent="0" algn="r"/>
            <a:t>0.30%</a:t>
          </a:fld>
          <a:endParaRPr lang="es-ES" sz="1400" b="0" i="0" u="none" strike="noStrike">
            <a:solidFill>
              <a:schemeClr val="accent1"/>
            </a:solidFill>
            <a:latin typeface="Fira Sans SemiBold" panose="020B06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15240</xdr:colOff>
      <xdr:row>18</xdr:row>
      <xdr:rowOff>142875</xdr:rowOff>
    </xdr:from>
    <xdr:to>
      <xdr:col>16</xdr:col>
      <xdr:colOff>129540</xdr:colOff>
      <xdr:row>22</xdr:row>
      <xdr:rowOff>47625</xdr:rowOff>
    </xdr:to>
    <xdr:sp macro="" textlink="">
      <xdr:nvSpPr>
        <xdr:cNvPr id="195" name="Rectángulo: esquinas redondeadas 194">
          <a:extLst>
            <a:ext uri="{FF2B5EF4-FFF2-40B4-BE49-F238E27FC236}">
              <a16:creationId xmlns:a16="http://schemas.microsoft.com/office/drawing/2014/main" id="{08905E6B-B269-4A84-A6CD-DC2DCC9ACC69}"/>
            </a:ext>
          </a:extLst>
        </xdr:cNvPr>
        <xdr:cNvSpPr/>
      </xdr:nvSpPr>
      <xdr:spPr>
        <a:xfrm>
          <a:off x="4063365" y="3571875"/>
          <a:ext cx="1752600" cy="666750"/>
        </a:xfrm>
        <a:prstGeom prst="roundRect">
          <a:avLst>
            <a:gd name="adj" fmla="val 10333"/>
          </a:avLst>
        </a:prstGeom>
        <a:solidFill>
          <a:schemeClr val="bg1">
            <a:alpha val="80000"/>
          </a:schemeClr>
        </a:solidFill>
        <a:ln>
          <a:noFill/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123824</xdr:colOff>
      <xdr:row>18</xdr:row>
      <xdr:rowOff>152400</xdr:rowOff>
    </xdr:from>
    <xdr:to>
      <xdr:col>16</xdr:col>
      <xdr:colOff>15240</xdr:colOff>
      <xdr:row>21</xdr:row>
      <xdr:rowOff>99059</xdr:rowOff>
    </xdr:to>
    <xdr:sp macro="" textlink="">
      <xdr:nvSpPr>
        <xdr:cNvPr id="134" name="CuadroTexto 133">
          <a:extLst>
            <a:ext uri="{FF2B5EF4-FFF2-40B4-BE49-F238E27FC236}">
              <a16:creationId xmlns:a16="http://schemas.microsoft.com/office/drawing/2014/main" id="{1A70CB5B-B118-4453-B535-DFA45BE07752}"/>
            </a:ext>
          </a:extLst>
        </xdr:cNvPr>
        <xdr:cNvSpPr txBox="1"/>
      </xdr:nvSpPr>
      <xdr:spPr>
        <a:xfrm>
          <a:off x="4269104" y="3147060"/>
          <a:ext cx="1567816" cy="495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PPP</a:t>
          </a:r>
          <a:r>
            <a:rPr lang="es-E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cuando pierde el partido</a:t>
          </a:r>
          <a:endParaRPr lang="es-ES" sz="1050">
            <a:effectLst/>
          </a:endParaRPr>
        </a:p>
      </xdr:txBody>
    </xdr:sp>
    <xdr:clientData/>
  </xdr:twoCellAnchor>
  <xdr:twoCellAnchor>
    <xdr:from>
      <xdr:col>14</xdr:col>
      <xdr:colOff>49530</xdr:colOff>
      <xdr:row>20</xdr:row>
      <xdr:rowOff>146685</xdr:rowOff>
    </xdr:from>
    <xdr:to>
      <xdr:col>16</xdr:col>
      <xdr:colOff>130380</xdr:colOff>
      <xdr:row>22</xdr:row>
      <xdr:rowOff>47625</xdr:rowOff>
    </xdr:to>
    <xdr:sp macro="" textlink="BD!AW3">
      <xdr:nvSpPr>
        <xdr:cNvPr id="135" name="CuadroTexto 134">
          <a:extLst>
            <a:ext uri="{FF2B5EF4-FFF2-40B4-BE49-F238E27FC236}">
              <a16:creationId xmlns:a16="http://schemas.microsoft.com/office/drawing/2014/main" id="{3E5F94C0-8FFA-411B-9E40-F43398AC08E7}"/>
            </a:ext>
          </a:extLst>
        </xdr:cNvPr>
        <xdr:cNvSpPr txBox="1"/>
      </xdr:nvSpPr>
      <xdr:spPr>
        <a:xfrm>
          <a:off x="4916805" y="3956685"/>
          <a:ext cx="9000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F9CE4B5-98C1-4DE3-9B0F-1191C711CAE1}" type="TxLink">
            <a:rPr lang="en-US" sz="1400" b="0" i="0" u="none" strike="noStrike">
              <a:solidFill>
                <a:schemeClr val="accent1"/>
              </a:solidFill>
              <a:latin typeface="Fira Sans SemiBold" panose="020B0603050000020004" pitchFamily="34" charset="0"/>
              <a:ea typeface="Calibri"/>
              <a:cs typeface="Calibri"/>
            </a:rPr>
            <a:pPr marL="0" indent="0" algn="r"/>
            <a:t>105.60</a:t>
          </a:fld>
          <a:endParaRPr lang="es-ES" sz="1400" b="0" i="0" u="none" strike="noStrike">
            <a:solidFill>
              <a:schemeClr val="accent1"/>
            </a:solidFill>
            <a:latin typeface="Fira Sans SemiBold" panose="020B06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120015</xdr:colOff>
      <xdr:row>19</xdr:row>
      <xdr:rowOff>5715</xdr:rowOff>
    </xdr:from>
    <xdr:to>
      <xdr:col>12</xdr:col>
      <xdr:colOff>120015</xdr:colOff>
      <xdr:row>20</xdr:row>
      <xdr:rowOff>103215</xdr:rowOff>
    </xdr:to>
    <xdr:cxnSp macro="">
      <xdr:nvCxnSpPr>
        <xdr:cNvPr id="133" name="Conector recto 132">
          <a:extLst>
            <a:ext uri="{FF2B5EF4-FFF2-40B4-BE49-F238E27FC236}">
              <a16:creationId xmlns:a16="http://schemas.microsoft.com/office/drawing/2014/main" id="{E35DE33A-2798-473E-B177-F9F3EDDB4726}"/>
            </a:ext>
          </a:extLst>
        </xdr:cNvPr>
        <xdr:cNvCxnSpPr/>
      </xdr:nvCxnSpPr>
      <xdr:spPr>
        <a:xfrm>
          <a:off x="4168140" y="3625215"/>
          <a:ext cx="0" cy="288000"/>
        </a:xfrm>
        <a:prstGeom prst="line">
          <a:avLst/>
        </a:prstGeom>
        <a:ln w="254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</xdr:colOff>
      <xdr:row>24</xdr:row>
      <xdr:rowOff>91440</xdr:rowOff>
    </xdr:from>
    <xdr:to>
      <xdr:col>16</xdr:col>
      <xdr:colOff>135255</xdr:colOff>
      <xdr:row>28</xdr:row>
      <xdr:rowOff>0</xdr:rowOff>
    </xdr:to>
    <xdr:sp macro="" textlink="">
      <xdr:nvSpPr>
        <xdr:cNvPr id="196" name="Rectángulo: esquinas redondeadas 195">
          <a:extLst>
            <a:ext uri="{FF2B5EF4-FFF2-40B4-BE49-F238E27FC236}">
              <a16:creationId xmlns:a16="http://schemas.microsoft.com/office/drawing/2014/main" id="{EAAB2BA3-28AA-4988-846F-4D0C551D7677}"/>
            </a:ext>
          </a:extLst>
        </xdr:cNvPr>
        <xdr:cNvSpPr/>
      </xdr:nvSpPr>
      <xdr:spPr>
        <a:xfrm>
          <a:off x="4173855" y="4187190"/>
          <a:ext cx="1790700" cy="632460"/>
        </a:xfrm>
        <a:prstGeom prst="roundRect">
          <a:avLst>
            <a:gd name="adj" fmla="val 10333"/>
          </a:avLst>
        </a:prstGeom>
        <a:solidFill>
          <a:schemeClr val="bg1">
            <a:alpha val="80000"/>
          </a:schemeClr>
        </a:solidFill>
        <a:ln>
          <a:noFill/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49530</xdr:colOff>
      <xdr:row>26</xdr:row>
      <xdr:rowOff>89535</xdr:rowOff>
    </xdr:from>
    <xdr:to>
      <xdr:col>16</xdr:col>
      <xdr:colOff>130380</xdr:colOff>
      <xdr:row>27</xdr:row>
      <xdr:rowOff>180975</xdr:rowOff>
    </xdr:to>
    <xdr:sp macro="" textlink="BD!AM11">
      <xdr:nvSpPr>
        <xdr:cNvPr id="139" name="CuadroTexto 138">
          <a:extLst>
            <a:ext uri="{FF2B5EF4-FFF2-40B4-BE49-F238E27FC236}">
              <a16:creationId xmlns:a16="http://schemas.microsoft.com/office/drawing/2014/main" id="{07F7083D-381E-4E12-A4F5-3FA154C603EC}"/>
            </a:ext>
          </a:extLst>
        </xdr:cNvPr>
        <xdr:cNvSpPr txBox="1"/>
      </xdr:nvSpPr>
      <xdr:spPr>
        <a:xfrm>
          <a:off x="4916805" y="5042535"/>
          <a:ext cx="9000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097ABF7-C13A-423D-8995-047DF53B6132}" type="TxLink">
            <a:rPr lang="en-US" sz="1400" b="0" i="0" u="none" strike="noStrike">
              <a:solidFill>
                <a:schemeClr val="accent1"/>
              </a:solidFill>
              <a:latin typeface="Fira Sans SemiBold" panose="020B0603050000020004" pitchFamily="34" charset="0"/>
              <a:ea typeface="Calibri"/>
              <a:cs typeface="Calibri"/>
            </a:rPr>
            <a:pPr marL="0" indent="0" algn="r"/>
            <a:t>77.78%</a:t>
          </a:fld>
          <a:endParaRPr lang="es-ES" sz="1400" b="0" i="0" u="none" strike="noStrike">
            <a:solidFill>
              <a:schemeClr val="accent1"/>
            </a:solidFill>
            <a:latin typeface="Fira Sans SemiBold" panose="020B06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121920</xdr:colOff>
      <xdr:row>24</xdr:row>
      <xdr:rowOff>148590</xdr:rowOff>
    </xdr:from>
    <xdr:to>
      <xdr:col>12</xdr:col>
      <xdr:colOff>121920</xdr:colOff>
      <xdr:row>26</xdr:row>
      <xdr:rowOff>59400</xdr:rowOff>
    </xdr:to>
    <xdr:cxnSp macro="">
      <xdr:nvCxnSpPr>
        <xdr:cNvPr id="140" name="Conector recto 139">
          <a:extLst>
            <a:ext uri="{FF2B5EF4-FFF2-40B4-BE49-F238E27FC236}">
              <a16:creationId xmlns:a16="http://schemas.microsoft.com/office/drawing/2014/main" id="{CADE4ADA-29ED-4127-819F-7184EF589376}"/>
            </a:ext>
          </a:extLst>
        </xdr:cNvPr>
        <xdr:cNvCxnSpPr/>
      </xdr:nvCxnSpPr>
      <xdr:spPr>
        <a:xfrm>
          <a:off x="4274820" y="4244340"/>
          <a:ext cx="0" cy="272760"/>
        </a:xfrm>
        <a:prstGeom prst="line">
          <a:avLst/>
        </a:prstGeom>
        <a:ln w="254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125730</xdr:colOff>
      <xdr:row>24</xdr:row>
      <xdr:rowOff>99059</xdr:rowOff>
    </xdr:from>
    <xdr:to>
      <xdr:col>16</xdr:col>
      <xdr:colOff>7619</xdr:colOff>
      <xdr:row>26</xdr:row>
      <xdr:rowOff>170179</xdr:rowOff>
    </xdr:to>
    <xdr:sp macro="" textlink="">
      <xdr:nvSpPr>
        <xdr:cNvPr id="141" name="CuadroTexto 140">
          <a:extLst>
            <a:ext uri="{FF2B5EF4-FFF2-40B4-BE49-F238E27FC236}">
              <a16:creationId xmlns:a16="http://schemas.microsoft.com/office/drawing/2014/main" id="{DC0F8B43-69FB-49CC-8FD3-2F4E1CA6DA5F}"/>
            </a:ext>
          </a:extLst>
        </xdr:cNvPr>
        <xdr:cNvSpPr txBox="1"/>
      </xdr:nvSpPr>
      <xdr:spPr>
        <a:xfrm>
          <a:off x="4278630" y="4194809"/>
          <a:ext cx="1558289" cy="433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050" b="1">
              <a:solidFill>
                <a:schemeClr val="tx2"/>
              </a:solidFill>
              <a:latin typeface="Fira Sans" panose="020B0503050000020004" pitchFamily="34" charset="0"/>
              <a:cs typeface="Arial" panose="020B0604020202020204" pitchFamily="34" charset="0"/>
            </a:rPr>
            <a:t>% Victorias </a:t>
          </a:r>
          <a:r>
            <a:rPr lang="es-ES" sz="900" b="0">
              <a:solidFill>
                <a:schemeClr val="tx1"/>
              </a:solidFill>
              <a:latin typeface="Fira Sans" panose="020B0503050000020004" pitchFamily="34" charset="0"/>
              <a:cs typeface="Arial" panose="020B0604020202020204" pitchFamily="34" charset="0"/>
            </a:rPr>
            <a:t>cuando gana al descanso</a:t>
          </a:r>
          <a:endParaRPr lang="es-ES" sz="800" b="0">
            <a:latin typeface="Fira Sans" panose="020B05030500000200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377190</xdr:colOff>
      <xdr:row>12</xdr:row>
      <xdr:rowOff>142875</xdr:rowOff>
    </xdr:from>
    <xdr:to>
      <xdr:col>11</xdr:col>
      <xdr:colOff>81915</xdr:colOff>
      <xdr:row>16</xdr:row>
      <xdr:rowOff>47625</xdr:rowOff>
    </xdr:to>
    <xdr:sp macro="" textlink="">
      <xdr:nvSpPr>
        <xdr:cNvPr id="200" name="Rectángulo: esquinas redondeadas 199">
          <a:extLst>
            <a:ext uri="{FF2B5EF4-FFF2-40B4-BE49-F238E27FC236}">
              <a16:creationId xmlns:a16="http://schemas.microsoft.com/office/drawing/2014/main" id="{287151E6-5006-438E-993E-A5B28D9A5B67}"/>
            </a:ext>
          </a:extLst>
        </xdr:cNvPr>
        <xdr:cNvSpPr/>
      </xdr:nvSpPr>
      <xdr:spPr>
        <a:xfrm>
          <a:off x="1967865" y="2428875"/>
          <a:ext cx="1752600" cy="666750"/>
        </a:xfrm>
        <a:prstGeom prst="roundRect">
          <a:avLst>
            <a:gd name="adj" fmla="val 10333"/>
          </a:avLst>
        </a:prstGeom>
        <a:solidFill>
          <a:schemeClr val="bg1">
            <a:alpha val="80000"/>
          </a:schemeClr>
        </a:solidFill>
        <a:ln>
          <a:noFill/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72390</xdr:colOff>
      <xdr:row>13</xdr:row>
      <xdr:rowOff>5715</xdr:rowOff>
    </xdr:from>
    <xdr:to>
      <xdr:col>7</xdr:col>
      <xdr:colOff>72390</xdr:colOff>
      <xdr:row>14</xdr:row>
      <xdr:rowOff>103215</xdr:rowOff>
    </xdr:to>
    <xdr:cxnSp macro="">
      <xdr:nvCxnSpPr>
        <xdr:cNvPr id="201" name="Conector recto 200">
          <a:extLst>
            <a:ext uri="{FF2B5EF4-FFF2-40B4-BE49-F238E27FC236}">
              <a16:creationId xmlns:a16="http://schemas.microsoft.com/office/drawing/2014/main" id="{BEEA38B6-1586-4A53-9163-7A21B8609690}"/>
            </a:ext>
          </a:extLst>
        </xdr:cNvPr>
        <xdr:cNvCxnSpPr/>
      </xdr:nvCxnSpPr>
      <xdr:spPr>
        <a:xfrm>
          <a:off x="2072640" y="2482215"/>
          <a:ext cx="0" cy="288000"/>
        </a:xfrm>
        <a:prstGeom prst="line">
          <a:avLst/>
        </a:prstGeom>
        <a:ln w="254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76200</xdr:colOff>
      <xdr:row>12</xdr:row>
      <xdr:rowOff>152400</xdr:rowOff>
    </xdr:from>
    <xdr:to>
      <xdr:col>10</xdr:col>
      <xdr:colOff>323850</xdr:colOff>
      <xdr:row>15</xdr:row>
      <xdr:rowOff>30691</xdr:rowOff>
    </xdr:to>
    <xdr:sp macro="" textlink="">
      <xdr:nvSpPr>
        <xdr:cNvPr id="202" name="CuadroTexto 201">
          <a:extLst>
            <a:ext uri="{FF2B5EF4-FFF2-40B4-BE49-F238E27FC236}">
              <a16:creationId xmlns:a16="http://schemas.microsoft.com/office/drawing/2014/main" id="{5311BF46-1E6E-425E-A73E-4C25F3A80154}"/>
            </a:ext>
          </a:extLst>
        </xdr:cNvPr>
        <xdr:cNvSpPr txBox="1"/>
      </xdr:nvSpPr>
      <xdr:spPr>
        <a:xfrm>
          <a:off x="2076450" y="2438400"/>
          <a:ext cx="1476375" cy="449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050" b="1">
              <a:solidFill>
                <a:schemeClr val="tx2"/>
              </a:solidFill>
              <a:latin typeface="Fira Sans" panose="020B0503050000020004" pitchFamily="34" charset="0"/>
              <a:cs typeface="Arial" panose="020B0604020202020204" pitchFamily="34" charset="0"/>
            </a:rPr>
            <a:t>Variación</a:t>
          </a:r>
          <a:r>
            <a:rPr lang="es-ES" sz="900" b="1" baseline="0"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0" baseline="0">
              <a:latin typeface="Fira Sans" panose="020B0503050000020004" pitchFamily="34" charset="0"/>
              <a:cs typeface="Arial" panose="020B0604020202020204" pitchFamily="34" charset="0"/>
            </a:rPr>
            <a:t>ppp</a:t>
          </a:r>
          <a:r>
            <a:rPr lang="es-ES" sz="900" b="1" baseline="0"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0" baseline="0">
              <a:latin typeface="Fira Sans" panose="020B0503050000020004" pitchFamily="34" charset="0"/>
              <a:cs typeface="Arial" panose="020B0604020202020204" pitchFamily="34" charset="0"/>
            </a:rPr>
            <a:t>respecto a la media</a:t>
          </a:r>
          <a:endParaRPr lang="es-ES" sz="800" b="0">
            <a:latin typeface="Fira Sans" panose="020B05030500000200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1905</xdr:colOff>
      <xdr:row>14</xdr:row>
      <xdr:rowOff>137160</xdr:rowOff>
    </xdr:from>
    <xdr:to>
      <xdr:col>11</xdr:col>
      <xdr:colOff>82755</xdr:colOff>
      <xdr:row>16</xdr:row>
      <xdr:rowOff>38100</xdr:rowOff>
    </xdr:to>
    <xdr:sp macro="" textlink="BD!R2">
      <xdr:nvSpPr>
        <xdr:cNvPr id="203" name="CuadroTexto 202">
          <a:extLst>
            <a:ext uri="{FF2B5EF4-FFF2-40B4-BE49-F238E27FC236}">
              <a16:creationId xmlns:a16="http://schemas.microsoft.com/office/drawing/2014/main" id="{E076A828-0300-4FEC-89A9-F6D0EE0DDE6A}"/>
            </a:ext>
          </a:extLst>
        </xdr:cNvPr>
        <xdr:cNvSpPr txBox="1"/>
      </xdr:nvSpPr>
      <xdr:spPr>
        <a:xfrm>
          <a:off x="2821305" y="2804160"/>
          <a:ext cx="9000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F69E312-E387-4AA8-BA42-7678722AB8DD}" type="TxLink">
            <a:rPr lang="en-US" sz="1400" b="0" i="0" u="none" strike="noStrike">
              <a:solidFill>
                <a:schemeClr val="accent1"/>
              </a:solidFill>
              <a:latin typeface="Fira Sans SemiBold" panose="020B0603050000020004" pitchFamily="34" charset="0"/>
              <a:ea typeface="Calibri"/>
              <a:cs typeface="Calibri"/>
            </a:rPr>
            <a:pPr marL="0" indent="0" algn="r"/>
            <a:t>0.98%</a:t>
          </a:fld>
          <a:endParaRPr lang="es-ES" sz="1400" b="0" i="0" u="none" strike="noStrike">
            <a:solidFill>
              <a:schemeClr val="accent1"/>
            </a:solidFill>
            <a:latin typeface="Fira Sans SemiBold" panose="020B06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377190</xdr:colOff>
      <xdr:row>18</xdr:row>
      <xdr:rowOff>142875</xdr:rowOff>
    </xdr:from>
    <xdr:to>
      <xdr:col>11</xdr:col>
      <xdr:colOff>81915</xdr:colOff>
      <xdr:row>22</xdr:row>
      <xdr:rowOff>47625</xdr:rowOff>
    </xdr:to>
    <xdr:sp macro="" textlink="">
      <xdr:nvSpPr>
        <xdr:cNvPr id="204" name="Rectángulo: esquinas redondeadas 203">
          <a:extLst>
            <a:ext uri="{FF2B5EF4-FFF2-40B4-BE49-F238E27FC236}">
              <a16:creationId xmlns:a16="http://schemas.microsoft.com/office/drawing/2014/main" id="{035A153F-6B23-45B2-B20E-1CAC3251A9C7}"/>
            </a:ext>
          </a:extLst>
        </xdr:cNvPr>
        <xdr:cNvSpPr/>
      </xdr:nvSpPr>
      <xdr:spPr>
        <a:xfrm>
          <a:off x="1967865" y="3571875"/>
          <a:ext cx="1752600" cy="666750"/>
        </a:xfrm>
        <a:prstGeom prst="roundRect">
          <a:avLst>
            <a:gd name="adj" fmla="val 10333"/>
          </a:avLst>
        </a:prstGeom>
        <a:solidFill>
          <a:schemeClr val="bg1">
            <a:alpha val="80000"/>
          </a:schemeClr>
        </a:solidFill>
        <a:ln>
          <a:noFill/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76200</xdr:colOff>
      <xdr:row>18</xdr:row>
      <xdr:rowOff>152400</xdr:rowOff>
    </xdr:from>
    <xdr:to>
      <xdr:col>10</xdr:col>
      <xdr:colOff>133350</xdr:colOff>
      <xdr:row>21</xdr:row>
      <xdr:rowOff>30691</xdr:rowOff>
    </xdr:to>
    <xdr:sp macro="" textlink="">
      <xdr:nvSpPr>
        <xdr:cNvPr id="205" name="CuadroTexto 204">
          <a:extLst>
            <a:ext uri="{FF2B5EF4-FFF2-40B4-BE49-F238E27FC236}">
              <a16:creationId xmlns:a16="http://schemas.microsoft.com/office/drawing/2014/main" id="{100EE7F2-2419-446A-BF58-6357090F68F5}"/>
            </a:ext>
          </a:extLst>
        </xdr:cNvPr>
        <xdr:cNvSpPr txBox="1"/>
      </xdr:nvSpPr>
      <xdr:spPr>
        <a:xfrm>
          <a:off x="2076450" y="3581400"/>
          <a:ext cx="1285875" cy="449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050" b="1">
              <a:solidFill>
                <a:schemeClr val="tx2"/>
              </a:solidFill>
              <a:latin typeface="Fira Sans" panose="020B0503050000020004" pitchFamily="34" charset="0"/>
              <a:cs typeface="Arial" panose="020B0604020202020204" pitchFamily="34" charset="0"/>
            </a:rPr>
            <a:t>PPP</a:t>
          </a:r>
          <a:r>
            <a:rPr lang="es-ES" sz="1050" b="1" baseline="0">
              <a:solidFill>
                <a:schemeClr val="tx1"/>
              </a:solidFill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0" baseline="0">
              <a:solidFill>
                <a:schemeClr val="tx1"/>
              </a:solidFill>
              <a:latin typeface="Fira Sans" panose="020B0503050000020004" pitchFamily="34" charset="0"/>
              <a:cs typeface="Arial" panose="020B0604020202020204" pitchFamily="34" charset="0"/>
            </a:rPr>
            <a:t>cuando pierde el partido</a:t>
          </a:r>
          <a:endParaRPr lang="es-ES" sz="800" b="0">
            <a:latin typeface="Fira Sans" panose="020B05030500000200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1905</xdr:colOff>
      <xdr:row>20</xdr:row>
      <xdr:rowOff>146685</xdr:rowOff>
    </xdr:from>
    <xdr:to>
      <xdr:col>11</xdr:col>
      <xdr:colOff>82755</xdr:colOff>
      <xdr:row>22</xdr:row>
      <xdr:rowOff>47625</xdr:rowOff>
    </xdr:to>
    <xdr:sp macro="" textlink="BD!BC3">
      <xdr:nvSpPr>
        <xdr:cNvPr id="206" name="CuadroTexto 205">
          <a:extLst>
            <a:ext uri="{FF2B5EF4-FFF2-40B4-BE49-F238E27FC236}">
              <a16:creationId xmlns:a16="http://schemas.microsoft.com/office/drawing/2014/main" id="{BD70FA4D-AAC8-47E8-9461-1BB8F3DE2DD5}"/>
            </a:ext>
          </a:extLst>
        </xdr:cNvPr>
        <xdr:cNvSpPr txBox="1"/>
      </xdr:nvSpPr>
      <xdr:spPr>
        <a:xfrm>
          <a:off x="2821305" y="3956685"/>
          <a:ext cx="9000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1E949F5F-1858-4EA0-BC22-DEBF0FCEB23B}" type="TxLink">
            <a:rPr lang="en-US" sz="1400" b="0" i="0" u="none" strike="noStrike">
              <a:solidFill>
                <a:schemeClr val="accent1"/>
              </a:solidFill>
              <a:latin typeface="Fira Sans SemiBold" panose="020B0603050000020004" pitchFamily="34" charset="0"/>
              <a:ea typeface="Calibri"/>
              <a:cs typeface="Calibri"/>
            </a:rPr>
            <a:pPr marL="0" indent="0" algn="r"/>
            <a:t>107.48</a:t>
          </a:fld>
          <a:endParaRPr lang="es-ES" sz="1400" b="0" i="0" u="none" strike="noStrike">
            <a:solidFill>
              <a:schemeClr val="accent1"/>
            </a:solidFill>
            <a:latin typeface="Fira Sans SemiBold" panose="020B06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7</xdr:col>
      <xdr:colOff>72390</xdr:colOff>
      <xdr:row>19</xdr:row>
      <xdr:rowOff>5715</xdr:rowOff>
    </xdr:from>
    <xdr:to>
      <xdr:col>7</xdr:col>
      <xdr:colOff>72390</xdr:colOff>
      <xdr:row>20</xdr:row>
      <xdr:rowOff>103215</xdr:rowOff>
    </xdr:to>
    <xdr:cxnSp macro="">
      <xdr:nvCxnSpPr>
        <xdr:cNvPr id="207" name="Conector recto 206">
          <a:extLst>
            <a:ext uri="{FF2B5EF4-FFF2-40B4-BE49-F238E27FC236}">
              <a16:creationId xmlns:a16="http://schemas.microsoft.com/office/drawing/2014/main" id="{13106910-6413-4BDA-BAB9-BF5E5D4B2472}"/>
            </a:ext>
          </a:extLst>
        </xdr:cNvPr>
        <xdr:cNvCxnSpPr/>
      </xdr:nvCxnSpPr>
      <xdr:spPr>
        <a:xfrm>
          <a:off x="2072640" y="3625215"/>
          <a:ext cx="0" cy="288000"/>
        </a:xfrm>
        <a:prstGeom prst="line">
          <a:avLst/>
        </a:prstGeom>
        <a:ln w="254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388620</xdr:colOff>
      <xdr:row>24</xdr:row>
      <xdr:rowOff>91440</xdr:rowOff>
    </xdr:from>
    <xdr:to>
      <xdr:col>11</xdr:col>
      <xdr:colOff>95250</xdr:colOff>
      <xdr:row>28</xdr:row>
      <xdr:rowOff>0</xdr:rowOff>
    </xdr:to>
    <xdr:sp macro="" textlink="">
      <xdr:nvSpPr>
        <xdr:cNvPr id="208" name="Rectángulo: esquinas redondeadas 207">
          <a:extLst>
            <a:ext uri="{FF2B5EF4-FFF2-40B4-BE49-F238E27FC236}">
              <a16:creationId xmlns:a16="http://schemas.microsoft.com/office/drawing/2014/main" id="{064EFC11-5D57-4DA9-999D-487CEA9BDDA0}"/>
            </a:ext>
          </a:extLst>
        </xdr:cNvPr>
        <xdr:cNvSpPr/>
      </xdr:nvSpPr>
      <xdr:spPr>
        <a:xfrm>
          <a:off x="2026920" y="4187190"/>
          <a:ext cx="1802130" cy="632460"/>
        </a:xfrm>
        <a:prstGeom prst="roundRect">
          <a:avLst>
            <a:gd name="adj" fmla="val 10333"/>
          </a:avLst>
        </a:prstGeom>
        <a:solidFill>
          <a:schemeClr val="bg1">
            <a:alpha val="80000"/>
          </a:schemeClr>
        </a:solidFill>
        <a:ln>
          <a:noFill/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1905</xdr:colOff>
      <xdr:row>26</xdr:row>
      <xdr:rowOff>89535</xdr:rowOff>
    </xdr:from>
    <xdr:to>
      <xdr:col>11</xdr:col>
      <xdr:colOff>82755</xdr:colOff>
      <xdr:row>27</xdr:row>
      <xdr:rowOff>180975</xdr:rowOff>
    </xdr:to>
    <xdr:sp macro="" textlink="BD!AM4">
      <xdr:nvSpPr>
        <xdr:cNvPr id="209" name="CuadroTexto 208">
          <a:extLst>
            <a:ext uri="{FF2B5EF4-FFF2-40B4-BE49-F238E27FC236}">
              <a16:creationId xmlns:a16="http://schemas.microsoft.com/office/drawing/2014/main" id="{1940EA8B-DFBF-483F-8391-201DD75100A6}"/>
            </a:ext>
          </a:extLst>
        </xdr:cNvPr>
        <xdr:cNvSpPr txBox="1"/>
      </xdr:nvSpPr>
      <xdr:spPr>
        <a:xfrm>
          <a:off x="2821305" y="5042535"/>
          <a:ext cx="9000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9AAEC3D1-E485-48CB-B0F9-58B23850DC04}" type="TxLink">
            <a:rPr lang="en-US" sz="1400" b="0" i="0" u="none" strike="noStrike">
              <a:solidFill>
                <a:schemeClr val="accent1"/>
              </a:solidFill>
              <a:latin typeface="Fira Sans SemiBold" panose="020B0603050000020004" pitchFamily="34" charset="0"/>
              <a:ea typeface="Calibri"/>
              <a:cs typeface="Calibri"/>
            </a:rPr>
            <a:pPr marL="0" indent="0" algn="r"/>
            <a:t>85.71%</a:t>
          </a:fld>
          <a:endParaRPr lang="es-ES" sz="1400" b="0" i="0" u="none" strike="noStrike">
            <a:solidFill>
              <a:schemeClr val="accent1"/>
            </a:solidFill>
            <a:latin typeface="Fira Sans SemiBold" panose="020B06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7</xdr:col>
      <xdr:colOff>72390</xdr:colOff>
      <xdr:row>24</xdr:row>
      <xdr:rowOff>148590</xdr:rowOff>
    </xdr:from>
    <xdr:to>
      <xdr:col>7</xdr:col>
      <xdr:colOff>72390</xdr:colOff>
      <xdr:row>26</xdr:row>
      <xdr:rowOff>55590</xdr:rowOff>
    </xdr:to>
    <xdr:cxnSp macro="">
      <xdr:nvCxnSpPr>
        <xdr:cNvPr id="210" name="Conector recto 209">
          <a:extLst>
            <a:ext uri="{FF2B5EF4-FFF2-40B4-BE49-F238E27FC236}">
              <a16:creationId xmlns:a16="http://schemas.microsoft.com/office/drawing/2014/main" id="{3B55FE6D-7A8E-4CAB-B2C3-B2A1B57A339B}"/>
            </a:ext>
          </a:extLst>
        </xdr:cNvPr>
        <xdr:cNvCxnSpPr/>
      </xdr:nvCxnSpPr>
      <xdr:spPr>
        <a:xfrm>
          <a:off x="2072640" y="4720590"/>
          <a:ext cx="0" cy="288000"/>
        </a:xfrm>
        <a:prstGeom prst="line">
          <a:avLst/>
        </a:prstGeom>
        <a:ln w="254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76200</xdr:colOff>
      <xdr:row>24</xdr:row>
      <xdr:rowOff>104774</xdr:rowOff>
    </xdr:from>
    <xdr:to>
      <xdr:col>10</xdr:col>
      <xdr:colOff>381000</xdr:colOff>
      <xdr:row>26</xdr:row>
      <xdr:rowOff>177799</xdr:rowOff>
    </xdr:to>
    <xdr:sp macro="" textlink="">
      <xdr:nvSpPr>
        <xdr:cNvPr id="211" name="CuadroTexto 210">
          <a:extLst>
            <a:ext uri="{FF2B5EF4-FFF2-40B4-BE49-F238E27FC236}">
              <a16:creationId xmlns:a16="http://schemas.microsoft.com/office/drawing/2014/main" id="{EE559405-3318-45FF-A525-393B3F9D304B}"/>
            </a:ext>
          </a:extLst>
        </xdr:cNvPr>
        <xdr:cNvSpPr txBox="1"/>
      </xdr:nvSpPr>
      <xdr:spPr>
        <a:xfrm>
          <a:off x="2076450" y="4676774"/>
          <a:ext cx="1533525" cy="454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050" b="1">
              <a:solidFill>
                <a:schemeClr val="tx2"/>
              </a:solidFill>
              <a:latin typeface="Fira Sans" panose="020B0503050000020004" pitchFamily="34" charset="0"/>
              <a:cs typeface="Arial" panose="020B0604020202020204" pitchFamily="34" charset="0"/>
            </a:rPr>
            <a:t>% Victorias </a:t>
          </a:r>
          <a:r>
            <a:rPr lang="es-ES" sz="900" b="0">
              <a:solidFill>
                <a:schemeClr val="tx1"/>
              </a:solidFill>
              <a:latin typeface="Fira Sans" panose="020B0503050000020004" pitchFamily="34" charset="0"/>
              <a:cs typeface="Arial" panose="020B0604020202020204" pitchFamily="34" charset="0"/>
            </a:rPr>
            <a:t>cuando gana al descanso</a:t>
          </a:r>
          <a:endParaRPr lang="es-ES" sz="800" b="0">
            <a:latin typeface="Fira Sans" panose="020B05030500000200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133834</xdr:colOff>
      <xdr:row>30</xdr:row>
      <xdr:rowOff>58934</xdr:rowOff>
    </xdr:from>
    <xdr:to>
      <xdr:col>11</xdr:col>
      <xdr:colOff>257659</xdr:colOff>
      <xdr:row>39</xdr:row>
      <xdr:rowOff>60959</xdr:rowOff>
    </xdr:to>
    <xdr:sp macro="" textlink="">
      <xdr:nvSpPr>
        <xdr:cNvPr id="220" name="Rectángulo: esquinas redondeadas 219">
          <a:extLst>
            <a:ext uri="{FF2B5EF4-FFF2-40B4-BE49-F238E27FC236}">
              <a16:creationId xmlns:a16="http://schemas.microsoft.com/office/drawing/2014/main" id="{77BE172E-C82E-4AC1-AF7E-DB95E272BDD1}"/>
            </a:ext>
          </a:extLst>
        </xdr:cNvPr>
        <xdr:cNvSpPr/>
      </xdr:nvSpPr>
      <xdr:spPr>
        <a:xfrm>
          <a:off x="2191234" y="5240534"/>
          <a:ext cx="1800225" cy="1630800"/>
        </a:xfrm>
        <a:prstGeom prst="roundRect">
          <a:avLst>
            <a:gd name="adj" fmla="val 3790"/>
          </a:avLst>
        </a:prstGeom>
        <a:solidFill>
          <a:schemeClr val="bg1"/>
        </a:solidFill>
        <a:ln>
          <a:noFill/>
        </a:ln>
        <a:effectLst>
          <a:outerShdw blurRad="101600" dist="76200" dir="5400000" algn="ctr" rotWithShape="0">
            <a:srgbClr val="000000">
              <a:alpha val="7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228600</xdr:colOff>
      <xdr:row>30</xdr:row>
      <xdr:rowOff>55590</xdr:rowOff>
    </xdr:from>
    <xdr:to>
      <xdr:col>11</xdr:col>
      <xdr:colOff>194309</xdr:colOff>
      <xdr:row>32</xdr:row>
      <xdr:rowOff>171450</xdr:rowOff>
    </xdr:to>
    <xdr:sp macro="" textlink="">
      <xdr:nvSpPr>
        <xdr:cNvPr id="222" name="CuadroTexto 221">
          <a:extLst>
            <a:ext uri="{FF2B5EF4-FFF2-40B4-BE49-F238E27FC236}">
              <a16:creationId xmlns:a16="http://schemas.microsoft.com/office/drawing/2014/main" id="{E21352AB-A01C-4121-A274-2B0B45817225}"/>
            </a:ext>
          </a:extLst>
        </xdr:cNvPr>
        <xdr:cNvSpPr txBox="1"/>
      </xdr:nvSpPr>
      <xdr:spPr>
        <a:xfrm>
          <a:off x="2228850" y="5494365"/>
          <a:ext cx="1604009" cy="49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es-ES" sz="1100" b="1">
              <a:solidFill>
                <a:schemeClr val="tx2"/>
              </a:solidFill>
              <a:latin typeface="Fira Sans" panose="020B0503050000020004" pitchFamily="34" charset="0"/>
              <a:ea typeface="Calibri" panose="020F0502020204030204" pitchFamily="34" charset="0"/>
              <a:cs typeface="Calibri" panose="020F0502020204030204" pitchFamily="34" charset="0"/>
            </a:rPr>
            <a:t>% Victorias</a:t>
          </a:r>
          <a:r>
            <a:rPr lang="es-ES" sz="1100" b="1" baseline="0">
              <a:solidFill>
                <a:schemeClr val="tx2"/>
              </a:solidFill>
              <a:latin typeface="Fira Sans" panose="020B05030500000200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s-ES" sz="1100" b="1">
              <a:solidFill>
                <a:schemeClr val="tx2"/>
              </a:solidFill>
              <a:latin typeface="Fira Sans" panose="020B05030500000200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s-ES" sz="1000" b="0">
              <a:solidFill>
                <a:schemeClr val="tx1"/>
              </a:solidFill>
              <a:latin typeface="Fira Sans" panose="020B0503050000020004" pitchFamily="34" charset="0"/>
              <a:ea typeface="Calibri" panose="020F0502020204030204" pitchFamily="34" charset="0"/>
              <a:cs typeface="Calibri" panose="020F0502020204030204" pitchFamily="34" charset="0"/>
            </a:rPr>
            <a:t>cuando es favorito</a:t>
          </a:r>
          <a:endParaRPr lang="es-ES" sz="1100" b="0">
            <a:solidFill>
              <a:schemeClr val="tx1"/>
            </a:solidFill>
            <a:latin typeface="Fira Sans" panose="020B05030500000200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154305</xdr:colOff>
      <xdr:row>32</xdr:row>
      <xdr:rowOff>87630</xdr:rowOff>
    </xdr:from>
    <xdr:to>
      <xdr:col>11</xdr:col>
      <xdr:colOff>150495</xdr:colOff>
      <xdr:row>39</xdr:row>
      <xdr:rowOff>17145</xdr:rowOff>
    </xdr:to>
    <xdr:graphicFrame macro="">
      <xdr:nvGraphicFramePr>
        <xdr:cNvPr id="223" name="Gráfico 222">
          <a:extLst>
            <a:ext uri="{FF2B5EF4-FFF2-40B4-BE49-F238E27FC236}">
              <a16:creationId xmlns:a16="http://schemas.microsoft.com/office/drawing/2014/main" id="{0FA6004B-A45A-434A-B247-763B98CCBA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55245</xdr:colOff>
      <xdr:row>30</xdr:row>
      <xdr:rowOff>122265</xdr:rowOff>
    </xdr:from>
    <xdr:to>
      <xdr:col>12</xdr:col>
      <xdr:colOff>55245</xdr:colOff>
      <xdr:row>32</xdr:row>
      <xdr:rowOff>29265</xdr:rowOff>
    </xdr:to>
    <xdr:cxnSp macro="">
      <xdr:nvCxnSpPr>
        <xdr:cNvPr id="123" name="Conector recto 122">
          <a:extLst>
            <a:ext uri="{FF2B5EF4-FFF2-40B4-BE49-F238E27FC236}">
              <a16:creationId xmlns:a16="http://schemas.microsoft.com/office/drawing/2014/main" id="{F22BF804-F7F4-4968-8E5A-F224711F5E96}"/>
            </a:ext>
          </a:extLst>
        </xdr:cNvPr>
        <xdr:cNvCxnSpPr/>
      </xdr:nvCxnSpPr>
      <xdr:spPr>
        <a:xfrm>
          <a:off x="4103370" y="5561040"/>
          <a:ext cx="0" cy="288000"/>
        </a:xfrm>
        <a:prstGeom prst="line">
          <a:avLst/>
        </a:prstGeom>
        <a:ln w="254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47625</xdr:colOff>
      <xdr:row>30</xdr:row>
      <xdr:rowOff>59400</xdr:rowOff>
    </xdr:from>
    <xdr:to>
      <xdr:col>15</xdr:col>
      <xdr:colOff>257175</xdr:colOff>
      <xdr:row>32</xdr:row>
      <xdr:rowOff>173355</xdr:rowOff>
    </xdr:to>
    <xdr:sp macro="" textlink="">
      <xdr:nvSpPr>
        <xdr:cNvPr id="124" name="CuadroTexto 123">
          <a:extLst>
            <a:ext uri="{FF2B5EF4-FFF2-40B4-BE49-F238E27FC236}">
              <a16:creationId xmlns:a16="http://schemas.microsoft.com/office/drawing/2014/main" id="{5DDCF339-3C94-4063-8B3A-A884BD181A20}"/>
            </a:ext>
          </a:extLst>
        </xdr:cNvPr>
        <xdr:cNvSpPr txBox="1"/>
      </xdr:nvSpPr>
      <xdr:spPr>
        <a:xfrm>
          <a:off x="4095750" y="5498175"/>
          <a:ext cx="1438275" cy="4949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es-ES" sz="1100" b="1">
              <a:solidFill>
                <a:schemeClr val="tx2"/>
              </a:solidFill>
              <a:latin typeface="Fira Sans" panose="020B0503050000020004" pitchFamily="34" charset="0"/>
              <a:ea typeface="Calibri" panose="020F0502020204030204" pitchFamily="34" charset="0"/>
              <a:cs typeface="Calibri" panose="020F0502020204030204" pitchFamily="34" charset="0"/>
            </a:rPr>
            <a:t>% Victorias </a:t>
          </a:r>
          <a:r>
            <a:rPr lang="es-ES" sz="1000" b="0">
              <a:solidFill>
                <a:schemeClr val="tx1"/>
              </a:solidFill>
              <a:latin typeface="Fira Sans" panose="020B0503050000020004" pitchFamily="34" charset="0"/>
              <a:ea typeface="Calibri" panose="020F0502020204030204" pitchFamily="34" charset="0"/>
              <a:cs typeface="Calibri" panose="020F0502020204030204" pitchFamily="34" charset="0"/>
            </a:rPr>
            <a:t>cuando es favorito</a:t>
          </a:r>
          <a:endParaRPr lang="es-ES" sz="1100" b="0">
            <a:solidFill>
              <a:schemeClr val="tx1"/>
            </a:solidFill>
            <a:latin typeface="Fira Sans" panose="020B05030500000200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11</xdr:col>
      <xdr:colOff>352425</xdr:colOff>
      <xdr:row>32</xdr:row>
      <xdr:rowOff>133350</xdr:rowOff>
    </xdr:from>
    <xdr:to>
      <xdr:col>15</xdr:col>
      <xdr:colOff>381000</xdr:colOff>
      <xdr:row>39</xdr:row>
      <xdr:rowOff>15240</xdr:rowOff>
    </xdr:to>
    <xdr:graphicFrame macro="">
      <xdr:nvGraphicFramePr>
        <xdr:cNvPr id="125" name="Gráfico 124">
          <a:extLst>
            <a:ext uri="{FF2B5EF4-FFF2-40B4-BE49-F238E27FC236}">
              <a16:creationId xmlns:a16="http://schemas.microsoft.com/office/drawing/2014/main" id="{1FBE462F-2197-4165-BD56-F95E1A39E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129540</xdr:colOff>
      <xdr:row>36</xdr:row>
      <xdr:rowOff>76200</xdr:rowOff>
    </xdr:from>
    <xdr:to>
      <xdr:col>13</xdr:col>
      <xdr:colOff>396240</xdr:colOff>
      <xdr:row>38</xdr:row>
      <xdr:rowOff>76200</xdr:rowOff>
    </xdr:to>
    <xdr:sp macro="" textlink="BD!AG16">
      <xdr:nvSpPr>
        <xdr:cNvPr id="130" name="CuadroTexto 129">
          <a:extLst>
            <a:ext uri="{FF2B5EF4-FFF2-40B4-BE49-F238E27FC236}">
              <a16:creationId xmlns:a16="http://schemas.microsoft.com/office/drawing/2014/main" id="{31942AB7-A4F1-40E2-8BF6-1471A5290BBC}"/>
            </a:ext>
          </a:extLst>
        </xdr:cNvPr>
        <xdr:cNvSpPr txBox="1"/>
      </xdr:nvSpPr>
      <xdr:spPr>
        <a:xfrm>
          <a:off x="4282440" y="6343650"/>
          <a:ext cx="6858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0271BA-CE77-4281-9E7C-0DB2B9589CD5}" type="TxLink">
            <a:rPr lang="en-US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Fira Sans" panose="020B0503050000020004" pitchFamily="34" charset="0"/>
              <a:ea typeface="Calibri"/>
              <a:cs typeface="Calibri"/>
            </a:rPr>
            <a:pPr marL="0" indent="0" algn="ctr"/>
            <a:t>81.82%</a:t>
          </a:fld>
          <a:endParaRPr lang="es-ES" sz="900" b="0" i="0" u="none" strike="noStrike">
            <a:solidFill>
              <a:schemeClr val="tx1">
                <a:lumMod val="65000"/>
                <a:lumOff val="35000"/>
              </a:schemeClr>
            </a:solidFill>
            <a:latin typeface="Fira Sans" panose="020B05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140970</xdr:colOff>
      <xdr:row>37</xdr:row>
      <xdr:rowOff>78105</xdr:rowOff>
    </xdr:from>
    <xdr:to>
      <xdr:col>13</xdr:col>
      <xdr:colOff>369570</xdr:colOff>
      <xdr:row>39</xdr:row>
      <xdr:rowOff>116205</xdr:rowOff>
    </xdr:to>
    <xdr:sp macro="" textlink="BD!AH16">
      <xdr:nvSpPr>
        <xdr:cNvPr id="131" name="CuadroTexto 130">
          <a:extLst>
            <a:ext uri="{FF2B5EF4-FFF2-40B4-BE49-F238E27FC236}">
              <a16:creationId xmlns:a16="http://schemas.microsoft.com/office/drawing/2014/main" id="{C881E49A-C8CC-41F8-93C5-FEF4F2AA59A5}"/>
            </a:ext>
          </a:extLst>
        </xdr:cNvPr>
        <xdr:cNvSpPr txBox="1"/>
      </xdr:nvSpPr>
      <xdr:spPr>
        <a:xfrm>
          <a:off x="4293870" y="6526530"/>
          <a:ext cx="6477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A9A2F3F-C84B-4D1C-B9A2-219E817E4DD8}" type="TxLink">
            <a:rPr lang="en-US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Fira Sans" panose="020B0503050000020004" pitchFamily="34" charset="0"/>
              <a:ea typeface="Calibri"/>
              <a:cs typeface="Calibri"/>
            </a:rPr>
            <a:pPr marL="0" indent="0" algn="ctr"/>
            <a:t>18.18%</a:t>
          </a:fld>
          <a:endParaRPr lang="es-ES" sz="900" b="0" i="0" u="none" strike="noStrike">
            <a:solidFill>
              <a:schemeClr val="tx1">
                <a:lumMod val="65000"/>
                <a:lumOff val="35000"/>
              </a:schemeClr>
            </a:solidFill>
            <a:latin typeface="Fira Sans" panose="020B0503050000020004" pitchFamily="34" charset="0"/>
            <a:ea typeface="Calibri"/>
            <a:cs typeface="Calibri"/>
          </a:endParaRPr>
        </a:p>
      </xdr:txBody>
    </xdr:sp>
    <xdr:clientData/>
  </xdr:twoCellAnchor>
  <xdr:twoCellAnchor editAs="oneCell">
    <xdr:from>
      <xdr:col>10</xdr:col>
      <xdr:colOff>295757</xdr:colOff>
      <xdr:row>18</xdr:row>
      <xdr:rowOff>152400</xdr:rowOff>
    </xdr:from>
    <xdr:to>
      <xdr:col>11</xdr:col>
      <xdr:colOff>55172</xdr:colOff>
      <xdr:row>19</xdr:row>
      <xdr:rowOff>151425</xdr:rowOff>
    </xdr:to>
    <xdr:pic>
      <xdr:nvPicPr>
        <xdr:cNvPr id="136" name="Gráfico 135" descr="Cerrar con relleno sólido">
          <a:extLst>
            <a:ext uri="{FF2B5EF4-FFF2-40B4-BE49-F238E27FC236}">
              <a16:creationId xmlns:a16="http://schemas.microsoft.com/office/drawing/2014/main" id="{DC324E9D-3186-D2A4-9602-6829B921D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610457" y="3162300"/>
          <a:ext cx="174705" cy="18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339571</xdr:colOff>
      <xdr:row>18</xdr:row>
      <xdr:rowOff>152400</xdr:rowOff>
    </xdr:from>
    <xdr:to>
      <xdr:col>16</xdr:col>
      <xdr:colOff>94142</xdr:colOff>
      <xdr:row>19</xdr:row>
      <xdr:rowOff>151425</xdr:rowOff>
    </xdr:to>
    <xdr:pic>
      <xdr:nvPicPr>
        <xdr:cNvPr id="137" name="Gráfico 136" descr="Cerrar con relleno sólido">
          <a:extLst>
            <a:ext uri="{FF2B5EF4-FFF2-40B4-BE49-F238E27FC236}">
              <a16:creationId xmlns:a16="http://schemas.microsoft.com/office/drawing/2014/main" id="{910348D9-67BC-4AD8-A573-23A441333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5749771" y="3162300"/>
          <a:ext cx="183196" cy="1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310515</xdr:colOff>
      <xdr:row>12</xdr:row>
      <xdr:rowOff>152401</xdr:rowOff>
    </xdr:from>
    <xdr:to>
      <xdr:col>11</xdr:col>
      <xdr:colOff>76322</xdr:colOff>
      <xdr:row>13</xdr:row>
      <xdr:rowOff>153331</xdr:rowOff>
    </xdr:to>
    <xdr:pic>
      <xdr:nvPicPr>
        <xdr:cNvPr id="194" name="Gráfico 193" descr="Diana con relleno sólido">
          <a:extLst>
            <a:ext uri="{FF2B5EF4-FFF2-40B4-BE49-F238E27FC236}">
              <a16:creationId xmlns:a16="http://schemas.microsoft.com/office/drawing/2014/main" id="{A5D6B56C-BD45-8DFA-263C-F3A74CC76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625215" y="2076451"/>
          <a:ext cx="184907" cy="181905"/>
        </a:xfrm>
        <a:prstGeom prst="rect">
          <a:avLst/>
        </a:prstGeom>
      </xdr:spPr>
    </xdr:pic>
    <xdr:clientData/>
  </xdr:twoCellAnchor>
  <xdr:twoCellAnchor editAs="oneCell">
    <xdr:from>
      <xdr:col>15</xdr:col>
      <xdr:colOff>361950</xdr:colOff>
      <xdr:row>12</xdr:row>
      <xdr:rowOff>152401</xdr:rowOff>
    </xdr:from>
    <xdr:to>
      <xdr:col>16</xdr:col>
      <xdr:colOff>133472</xdr:colOff>
      <xdr:row>13</xdr:row>
      <xdr:rowOff>153331</xdr:rowOff>
    </xdr:to>
    <xdr:pic>
      <xdr:nvPicPr>
        <xdr:cNvPr id="197" name="Gráfico 196" descr="Diana con relleno sólido">
          <a:extLst>
            <a:ext uri="{FF2B5EF4-FFF2-40B4-BE49-F238E27FC236}">
              <a16:creationId xmlns:a16="http://schemas.microsoft.com/office/drawing/2014/main" id="{96FE4286-DF67-4770-9BE6-ECD809C69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772150" y="2076451"/>
          <a:ext cx="177287" cy="18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306705</xdr:colOff>
      <xdr:row>24</xdr:row>
      <xdr:rowOff>97155</xdr:rowOff>
    </xdr:from>
    <xdr:to>
      <xdr:col>11</xdr:col>
      <xdr:colOff>76382</xdr:colOff>
      <xdr:row>25</xdr:row>
      <xdr:rowOff>94275</xdr:rowOff>
    </xdr:to>
    <xdr:pic>
      <xdr:nvPicPr>
        <xdr:cNvPr id="226" name="Gráfico 225" descr="Marca de verificación con relleno sólido">
          <a:extLst>
            <a:ext uri="{FF2B5EF4-FFF2-40B4-BE49-F238E27FC236}">
              <a16:creationId xmlns:a16="http://schemas.microsoft.com/office/drawing/2014/main" id="{9E5A558B-1362-F479-9C5B-24E9AD640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621405" y="4192905"/>
          <a:ext cx="188777" cy="181905"/>
        </a:xfrm>
        <a:prstGeom prst="rect">
          <a:avLst/>
        </a:prstGeom>
      </xdr:spPr>
    </xdr:pic>
    <xdr:clientData/>
  </xdr:twoCellAnchor>
  <xdr:twoCellAnchor editAs="oneCell">
    <xdr:from>
      <xdr:col>15</xdr:col>
      <xdr:colOff>340995</xdr:colOff>
      <xdr:row>24</xdr:row>
      <xdr:rowOff>93345</xdr:rowOff>
    </xdr:from>
    <xdr:to>
      <xdr:col>16</xdr:col>
      <xdr:colOff>112577</xdr:colOff>
      <xdr:row>25</xdr:row>
      <xdr:rowOff>94275</xdr:rowOff>
    </xdr:to>
    <xdr:pic>
      <xdr:nvPicPr>
        <xdr:cNvPr id="230" name="Gráfico 229" descr="Marca de verificación con relleno sólido">
          <a:extLst>
            <a:ext uri="{FF2B5EF4-FFF2-40B4-BE49-F238E27FC236}">
              <a16:creationId xmlns:a16="http://schemas.microsoft.com/office/drawing/2014/main" id="{0654C5C8-3D66-488F-8918-7158225A3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751195" y="4189095"/>
          <a:ext cx="190682" cy="185715"/>
        </a:xfrm>
        <a:prstGeom prst="rect">
          <a:avLst/>
        </a:prstGeom>
      </xdr:spPr>
    </xdr:pic>
    <xdr:clientData/>
  </xdr:twoCellAnchor>
  <xdr:twoCellAnchor>
    <xdr:from>
      <xdr:col>9</xdr:col>
      <xdr:colOff>363855</xdr:colOff>
      <xdr:row>36</xdr:row>
      <xdr:rowOff>74295</xdr:rowOff>
    </xdr:from>
    <xdr:to>
      <xdr:col>11</xdr:col>
      <xdr:colOff>148590</xdr:colOff>
      <xdr:row>38</xdr:row>
      <xdr:rowOff>74295</xdr:rowOff>
    </xdr:to>
    <xdr:sp macro="" textlink="BD!AG15">
      <xdr:nvSpPr>
        <xdr:cNvPr id="235" name="CuadroTexto 234">
          <a:extLst>
            <a:ext uri="{FF2B5EF4-FFF2-40B4-BE49-F238E27FC236}">
              <a16:creationId xmlns:a16="http://schemas.microsoft.com/office/drawing/2014/main" id="{3E9E2DB5-05E1-C333-9B78-5F4BBE411120}"/>
            </a:ext>
          </a:extLst>
        </xdr:cNvPr>
        <xdr:cNvSpPr txBox="1"/>
      </xdr:nvSpPr>
      <xdr:spPr>
        <a:xfrm>
          <a:off x="3259455" y="6341745"/>
          <a:ext cx="62293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A7D430D-B1D5-4D0A-AC5A-65E698B81AE7}" type="TxLink">
            <a:rPr lang="en-US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Fira Sans" panose="020B0503050000020004" pitchFamily="34" charset="0"/>
              <a:ea typeface="Calibri"/>
              <a:cs typeface="Calibri"/>
            </a:rPr>
            <a:pPr marL="0" indent="0" algn="ctr"/>
            <a:t>68.42%</a:t>
          </a:fld>
          <a:endParaRPr lang="es-ES" sz="900" b="0" i="0" u="none" strike="noStrike">
            <a:solidFill>
              <a:schemeClr val="tx1">
                <a:lumMod val="65000"/>
                <a:lumOff val="35000"/>
              </a:schemeClr>
            </a:solidFill>
            <a:latin typeface="Fira Sans" panose="020B05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331470</xdr:colOff>
      <xdr:row>37</xdr:row>
      <xdr:rowOff>93345</xdr:rowOff>
    </xdr:from>
    <xdr:to>
      <xdr:col>11</xdr:col>
      <xdr:colOff>179070</xdr:colOff>
      <xdr:row>39</xdr:row>
      <xdr:rowOff>93345</xdr:rowOff>
    </xdr:to>
    <xdr:sp macro="" textlink="BD!AH15">
      <xdr:nvSpPr>
        <xdr:cNvPr id="236" name="CuadroTexto 235">
          <a:extLst>
            <a:ext uri="{FF2B5EF4-FFF2-40B4-BE49-F238E27FC236}">
              <a16:creationId xmlns:a16="http://schemas.microsoft.com/office/drawing/2014/main" id="{9698E62A-4EED-103B-EBDD-FCEC0FA5D98B}"/>
            </a:ext>
          </a:extLst>
        </xdr:cNvPr>
        <xdr:cNvSpPr txBox="1"/>
      </xdr:nvSpPr>
      <xdr:spPr>
        <a:xfrm>
          <a:off x="3227070" y="6541770"/>
          <a:ext cx="6858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D6FFC05-8281-43E6-BED8-0CBAB093BA77}" type="TxLink">
            <a:rPr lang="en-US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Fira Sans" panose="020B0503050000020004" pitchFamily="34" charset="0"/>
              <a:ea typeface="Calibri"/>
              <a:cs typeface="Calibri"/>
            </a:rPr>
            <a:pPr marL="0" indent="0" algn="ctr"/>
            <a:t>31.58%</a:t>
          </a:fld>
          <a:endParaRPr lang="es-ES" sz="900" b="0" i="0" u="none" strike="noStrike">
            <a:solidFill>
              <a:schemeClr val="tx1">
                <a:lumMod val="65000"/>
                <a:lumOff val="35000"/>
              </a:schemeClr>
            </a:solidFill>
            <a:latin typeface="Fira Sans" panose="020B05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2</xdr:col>
      <xdr:colOff>95250</xdr:colOff>
      <xdr:row>30</xdr:row>
      <xdr:rowOff>59400</xdr:rowOff>
    </xdr:from>
    <xdr:to>
      <xdr:col>5</xdr:col>
      <xdr:colOff>314325</xdr:colOff>
      <xdr:row>32</xdr:row>
      <xdr:rowOff>91440</xdr:rowOff>
    </xdr:to>
    <xdr:sp macro="" textlink="">
      <xdr:nvSpPr>
        <xdr:cNvPr id="240" name="CuadroTexto 239">
          <a:extLst>
            <a:ext uri="{FF2B5EF4-FFF2-40B4-BE49-F238E27FC236}">
              <a16:creationId xmlns:a16="http://schemas.microsoft.com/office/drawing/2014/main" id="{29B88A67-74B3-4751-8835-DF580FC8492E}"/>
            </a:ext>
          </a:extLst>
        </xdr:cNvPr>
        <xdr:cNvSpPr txBox="1"/>
      </xdr:nvSpPr>
      <xdr:spPr>
        <a:xfrm>
          <a:off x="361950" y="5498175"/>
          <a:ext cx="1133475" cy="413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es-ES" sz="1100" b="1">
              <a:solidFill>
                <a:schemeClr val="tx2"/>
              </a:solidFill>
              <a:latin typeface="Fira Sans" panose="020B0503050000020004" pitchFamily="34" charset="0"/>
              <a:ea typeface="Calibri" panose="020F0502020204030204" pitchFamily="34" charset="0"/>
              <a:cs typeface="Calibri" panose="020F0502020204030204" pitchFamily="34" charset="0"/>
            </a:rPr>
            <a:t>Clasificación </a:t>
          </a:r>
        </a:p>
        <a:p>
          <a:pPr marL="0" indent="0" algn="l"/>
          <a:r>
            <a:rPr lang="es-ES" sz="900" b="0">
              <a:solidFill>
                <a:sysClr val="windowText" lastClr="000000"/>
              </a:solidFill>
              <a:latin typeface="Fira Sans" panose="020B0503050000020004" pitchFamily="34" charset="0"/>
              <a:ea typeface="Calibri" panose="020F0502020204030204" pitchFamily="34" charset="0"/>
              <a:cs typeface="Calibri" panose="020F0502020204030204" pitchFamily="34" charset="0"/>
            </a:rPr>
            <a:t>Top 6</a:t>
          </a:r>
          <a:endParaRPr lang="es-ES" sz="1050" b="0">
            <a:solidFill>
              <a:sysClr val="windowText" lastClr="000000"/>
            </a:solidFill>
            <a:latin typeface="Fira Sans" panose="020B05030500000200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142875</xdr:colOff>
      <xdr:row>30</xdr:row>
      <xdr:rowOff>59400</xdr:rowOff>
    </xdr:from>
    <xdr:to>
      <xdr:col>19</xdr:col>
      <xdr:colOff>28575</xdr:colOff>
      <xdr:row>32</xdr:row>
      <xdr:rowOff>91440</xdr:rowOff>
    </xdr:to>
    <xdr:sp macro="" textlink="">
      <xdr:nvSpPr>
        <xdr:cNvPr id="242" name="CuadroTexto 241">
          <a:extLst>
            <a:ext uri="{FF2B5EF4-FFF2-40B4-BE49-F238E27FC236}">
              <a16:creationId xmlns:a16="http://schemas.microsoft.com/office/drawing/2014/main" id="{CC40D627-267B-4E1D-8B79-3A746DFF08DD}"/>
            </a:ext>
          </a:extLst>
        </xdr:cNvPr>
        <xdr:cNvSpPr txBox="1"/>
      </xdr:nvSpPr>
      <xdr:spPr>
        <a:xfrm>
          <a:off x="5829300" y="5498175"/>
          <a:ext cx="1114425" cy="413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es-ES" sz="1100" b="1">
              <a:solidFill>
                <a:schemeClr val="tx2"/>
              </a:solidFill>
              <a:latin typeface="Fira Sans" panose="020B0503050000020004" pitchFamily="34" charset="0"/>
              <a:ea typeface="Calibri" panose="020F0502020204030204" pitchFamily="34" charset="0"/>
              <a:cs typeface="Calibri" panose="020F0502020204030204" pitchFamily="34" charset="0"/>
            </a:rPr>
            <a:t>Clasificación </a:t>
          </a:r>
        </a:p>
        <a:p>
          <a:pPr marL="0" indent="0" algn="l"/>
          <a:r>
            <a:rPr lang="es-ES" sz="900" b="0">
              <a:solidFill>
                <a:sysClr val="windowText" lastClr="000000"/>
              </a:solidFill>
              <a:latin typeface="Fira Sans" panose="020B0503050000020004" pitchFamily="34" charset="0"/>
              <a:ea typeface="Calibri" panose="020F0502020204030204" pitchFamily="34" charset="0"/>
              <a:cs typeface="Calibri" panose="020F0502020204030204" pitchFamily="34" charset="0"/>
            </a:rPr>
            <a:t>Bottom 6</a:t>
          </a:r>
          <a:endParaRPr lang="es-ES" sz="1050" b="0">
            <a:solidFill>
              <a:sysClr val="windowText" lastClr="000000"/>
            </a:solidFill>
            <a:latin typeface="Fira Sans" panose="020B05030500000200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18</xdr:col>
      <xdr:colOff>200025</xdr:colOff>
      <xdr:row>7</xdr:row>
      <xdr:rowOff>18415</xdr:rowOff>
    </xdr:from>
    <xdr:to>
      <xdr:col>20</xdr:col>
      <xdr:colOff>172875</xdr:colOff>
      <xdr:row>9</xdr:row>
      <xdr:rowOff>105415</xdr:rowOff>
    </xdr:to>
    <xdr:sp macro="[0]!ActivarFormulario1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30FD1970-9EDF-B58A-EE4D-8E5D9B3D69B3}"/>
            </a:ext>
          </a:extLst>
        </xdr:cNvPr>
        <xdr:cNvSpPr/>
      </xdr:nvSpPr>
      <xdr:spPr>
        <a:xfrm>
          <a:off x="6705600" y="1075690"/>
          <a:ext cx="792000" cy="468000"/>
        </a:xfrm>
        <a:prstGeom prst="roundRect">
          <a:avLst/>
        </a:prstGeom>
        <a:solidFill>
          <a:srgbClr val="FFD653"/>
        </a:solidFill>
        <a:ln>
          <a:noFill/>
        </a:ln>
        <a:effectLst>
          <a:softEdge rad="1270000"/>
        </a:effectLst>
        <a:scene3d>
          <a:camera prst="orthographicFront"/>
          <a:lightRig rig="threePt" dir="t"/>
        </a:scene3d>
        <a:sp3d>
          <a:bevelT w="635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900" b="1">
              <a:solidFill>
                <a:sysClr val="windowText" lastClr="000000"/>
              </a:solidFill>
              <a:latin typeface="Fira Sans Light" panose="020B0403050000020004" pitchFamily="34" charset="0"/>
              <a:ea typeface="+mn-ea"/>
              <a:cs typeface="+mn-cs"/>
            </a:rPr>
            <a:t>Añadir Cuotas</a:t>
          </a:r>
        </a:p>
      </xdr:txBody>
    </xdr:sp>
    <xdr:clientData/>
  </xdr:twoCellAnchor>
  <xdr:twoCellAnchor>
    <xdr:from>
      <xdr:col>7</xdr:col>
      <xdr:colOff>226695</xdr:colOff>
      <xdr:row>30</xdr:row>
      <xdr:rowOff>122265</xdr:rowOff>
    </xdr:from>
    <xdr:to>
      <xdr:col>7</xdr:col>
      <xdr:colOff>226695</xdr:colOff>
      <xdr:row>32</xdr:row>
      <xdr:rowOff>29265</xdr:rowOff>
    </xdr:to>
    <xdr:cxnSp macro="">
      <xdr:nvCxnSpPr>
        <xdr:cNvPr id="121" name="Conector recto 120">
          <a:extLst>
            <a:ext uri="{FF2B5EF4-FFF2-40B4-BE49-F238E27FC236}">
              <a16:creationId xmlns:a16="http://schemas.microsoft.com/office/drawing/2014/main" id="{A989CB27-E59D-4419-80AC-9F2DE38937A8}"/>
            </a:ext>
          </a:extLst>
        </xdr:cNvPr>
        <xdr:cNvCxnSpPr/>
      </xdr:nvCxnSpPr>
      <xdr:spPr>
        <a:xfrm>
          <a:off x="2226945" y="5561040"/>
          <a:ext cx="0" cy="288000"/>
        </a:xfrm>
        <a:prstGeom prst="line">
          <a:avLst/>
        </a:prstGeom>
        <a:ln w="254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</xdr:colOff>
      <xdr:row>30</xdr:row>
      <xdr:rowOff>122265</xdr:rowOff>
    </xdr:from>
    <xdr:to>
      <xdr:col>2</xdr:col>
      <xdr:colOff>93345</xdr:colOff>
      <xdr:row>32</xdr:row>
      <xdr:rowOff>29265</xdr:rowOff>
    </xdr:to>
    <xdr:cxnSp macro="">
      <xdr:nvCxnSpPr>
        <xdr:cNvPr id="132" name="Conector recto 131">
          <a:extLst>
            <a:ext uri="{FF2B5EF4-FFF2-40B4-BE49-F238E27FC236}">
              <a16:creationId xmlns:a16="http://schemas.microsoft.com/office/drawing/2014/main" id="{8F051355-ECCA-451E-BF70-396A0CCB7D60}"/>
            </a:ext>
          </a:extLst>
        </xdr:cNvPr>
        <xdr:cNvCxnSpPr/>
      </xdr:nvCxnSpPr>
      <xdr:spPr>
        <a:xfrm>
          <a:off x="360045" y="5561040"/>
          <a:ext cx="0" cy="288000"/>
        </a:xfrm>
        <a:prstGeom prst="line">
          <a:avLst/>
        </a:prstGeom>
        <a:ln w="254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160020</xdr:colOff>
      <xdr:row>30</xdr:row>
      <xdr:rowOff>122265</xdr:rowOff>
    </xdr:from>
    <xdr:to>
      <xdr:col>16</xdr:col>
      <xdr:colOff>160020</xdr:colOff>
      <xdr:row>32</xdr:row>
      <xdr:rowOff>29265</xdr:rowOff>
    </xdr:to>
    <xdr:cxnSp macro="">
      <xdr:nvCxnSpPr>
        <xdr:cNvPr id="138" name="Conector recto 137">
          <a:extLst>
            <a:ext uri="{FF2B5EF4-FFF2-40B4-BE49-F238E27FC236}">
              <a16:creationId xmlns:a16="http://schemas.microsoft.com/office/drawing/2014/main" id="{31A3D6E7-36E9-4655-A198-0DB855CFCFCD}"/>
            </a:ext>
          </a:extLst>
        </xdr:cNvPr>
        <xdr:cNvCxnSpPr/>
      </xdr:nvCxnSpPr>
      <xdr:spPr>
        <a:xfrm>
          <a:off x="5846445" y="5561040"/>
          <a:ext cx="0" cy="288000"/>
        </a:xfrm>
        <a:prstGeom prst="line">
          <a:avLst/>
        </a:prstGeom>
        <a:ln w="254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persons/person22.xml><?xml version="1.0" encoding="utf-8"?>
<personList xmlns="http://schemas.microsoft.com/office/spreadsheetml/2018/threadedcomments" xmlns:x="http://schemas.openxmlformats.org/spreadsheetml/2006/main"/>
</file>

<file path=xl/persons/person23.xml><?xml version="1.0" encoding="utf-8"?>
<personList xmlns="http://schemas.microsoft.com/office/spreadsheetml/2018/threadedcomments" xmlns:x="http://schemas.openxmlformats.org/spreadsheetml/2006/main"/>
</file>

<file path=xl/persons/person24.xml><?xml version="1.0" encoding="utf-8"?>
<personList xmlns="http://schemas.microsoft.com/office/spreadsheetml/2018/threadedcomments" xmlns:x="http://schemas.openxmlformats.org/spreadsheetml/2006/main"/>
</file>

<file path=xl/persons/person25.xml><?xml version="1.0" encoding="utf-8"?>
<personList xmlns="http://schemas.microsoft.com/office/spreadsheetml/2018/threadedcomments" xmlns:x="http://schemas.openxmlformats.org/spreadsheetml/2006/main"/>
</file>

<file path=xl/persons/person26.xml><?xml version="1.0" encoding="utf-8"?>
<personList xmlns="http://schemas.microsoft.com/office/spreadsheetml/2018/threadedcomments" xmlns:x="http://schemas.openxmlformats.org/spreadsheetml/2006/main"/>
</file>

<file path=xl/persons/person27.xml><?xml version="1.0" encoding="utf-8"?>
<personList xmlns="http://schemas.microsoft.com/office/spreadsheetml/2018/threadedcomments" xmlns:x="http://schemas.openxmlformats.org/spreadsheetml/2006/main"/>
</file>

<file path=xl/persons/person28.xml><?xml version="1.0" encoding="utf-8"?>
<personList xmlns="http://schemas.microsoft.com/office/spreadsheetml/2018/threadedcomments" xmlns:x="http://schemas.openxmlformats.org/spreadsheetml/2006/main"/>
</file>

<file path=xl/persons/person29.xml><?xml version="1.0" encoding="utf-8"?>
<personList xmlns="http://schemas.microsoft.com/office/spreadsheetml/2018/threadedcomments" xmlns:x="http://schemas.openxmlformats.org/spreadsheetml/2006/main"/>
</file>

<file path=xl/persons/person30.xml><?xml version="1.0" encoding="utf-8"?>
<personList xmlns="http://schemas.microsoft.com/office/spreadsheetml/2018/threadedcomments" xmlns:x="http://schemas.openxmlformats.org/spreadsheetml/2006/main"/>
</file>

<file path=xl/persons/person31.xml><?xml version="1.0" encoding="utf-8"?>
<personList xmlns="http://schemas.microsoft.com/office/spreadsheetml/2018/threadedcomments" xmlns:x="http://schemas.openxmlformats.org/spreadsheetml/2006/main"/>
</file>

<file path=xl/persons/person32.xml><?xml version="1.0" encoding="utf-8"?>
<personList xmlns="http://schemas.microsoft.com/office/spreadsheetml/2018/threadedcomments" xmlns:x="http://schemas.openxmlformats.org/spreadsheetml/2006/main"/>
</file>

<file path=xl/persons/person33.xml><?xml version="1.0" encoding="utf-8"?>
<personList xmlns="http://schemas.microsoft.com/office/spreadsheetml/2018/threadedcomments" xmlns:x="http://schemas.openxmlformats.org/spreadsheetml/2006/main"/>
</file>

<file path=xl/persons/person34.xml><?xml version="1.0" encoding="utf-8"?>
<personList xmlns="http://schemas.microsoft.com/office/spreadsheetml/2018/threadedcomments" xmlns:x="http://schemas.openxmlformats.org/spreadsheetml/2006/main"/>
</file>

<file path=xl/persons/person35.xml><?xml version="1.0" encoding="utf-8"?>
<personList xmlns="http://schemas.microsoft.com/office/spreadsheetml/2018/threadedcomments" xmlns:x="http://schemas.openxmlformats.org/spreadsheetml/2006/main"/>
</file>

<file path=xl/persons/person36.xml><?xml version="1.0" encoding="utf-8"?>
<personList xmlns="http://schemas.microsoft.com/office/spreadsheetml/2018/threadedcomments" xmlns:x="http://schemas.openxmlformats.org/spreadsheetml/2006/main"/>
</file>

<file path=xl/persons/person37.xml><?xml version="1.0" encoding="utf-8"?>
<personList xmlns="http://schemas.microsoft.com/office/spreadsheetml/2018/threadedcomments" xmlns:x="http://schemas.openxmlformats.org/spreadsheetml/2006/main"/>
</file>

<file path=xl/persons/person38.xml><?xml version="1.0" encoding="utf-8"?>
<personList xmlns="http://schemas.microsoft.com/office/spreadsheetml/2018/threadedcomments" xmlns:x="http://schemas.openxmlformats.org/spreadsheetml/2006/main"/>
</file>

<file path=xl/persons/person39.xml><?xml version="1.0" encoding="utf-8"?>
<personList xmlns="http://schemas.microsoft.com/office/spreadsheetml/2018/threadedcomments" xmlns:x="http://schemas.openxmlformats.org/spreadsheetml/2006/main"/>
</file>

<file path=xl/persons/person40.xml><?xml version="1.0" encoding="utf-8"?>
<personList xmlns="http://schemas.microsoft.com/office/spreadsheetml/2018/threadedcomments" xmlns:x="http://schemas.openxmlformats.org/spreadsheetml/2006/main"/>
</file>

<file path=xl/persons/person41.xml><?xml version="1.0" encoding="utf-8"?>
<personList xmlns="http://schemas.microsoft.com/office/spreadsheetml/2018/threadedcomments" xmlns:x="http://schemas.openxmlformats.org/spreadsheetml/2006/main"/>
</file>

<file path=xl/persons/person42.xml><?xml version="1.0" encoding="utf-8"?>
<personList xmlns="http://schemas.microsoft.com/office/spreadsheetml/2018/threadedcomments" xmlns:x="http://schemas.openxmlformats.org/spreadsheetml/2006/main"/>
</file>

<file path=xl/persons/person43.xml><?xml version="1.0" encoding="utf-8"?>
<personList xmlns="http://schemas.microsoft.com/office/spreadsheetml/2018/threadedcomments" xmlns:x="http://schemas.openxmlformats.org/spreadsheetml/2006/main"/>
</file>

<file path=xl/persons/person44.xml><?xml version="1.0" encoding="utf-8"?>
<personList xmlns="http://schemas.microsoft.com/office/spreadsheetml/2018/threadedcomments" xmlns:x="http://schemas.openxmlformats.org/spreadsheetml/2006/main"/>
</file>

<file path=xl/persons/person45.xml><?xml version="1.0" encoding="utf-8"?>
<personList xmlns="http://schemas.microsoft.com/office/spreadsheetml/2018/threadedcomments" xmlns:x="http://schemas.openxmlformats.org/spreadsheetml/2006/main"/>
</file>

<file path=xl/persons/person46.xml><?xml version="1.0" encoding="utf-8"?>
<personList xmlns="http://schemas.microsoft.com/office/spreadsheetml/2018/threadedcomments" xmlns:x="http://schemas.openxmlformats.org/spreadsheetml/2006/main"/>
</file>

<file path=xl/persons/person47.xml><?xml version="1.0" encoding="utf-8"?>
<personList xmlns="http://schemas.microsoft.com/office/spreadsheetml/2018/threadedcomments" xmlns:x="http://schemas.openxmlformats.org/spreadsheetml/2006/main"/>
</file>

<file path=xl/persons/person48.xml><?xml version="1.0" encoding="utf-8"?>
<personList xmlns="http://schemas.microsoft.com/office/spreadsheetml/2018/threadedcomments" xmlns:x="http://schemas.openxmlformats.org/spreadsheetml/2006/main"/>
</file>

<file path=xl/persons/person49.xml><?xml version="1.0" encoding="utf-8"?>
<personList xmlns="http://schemas.microsoft.com/office/spreadsheetml/2018/threadedcomments" xmlns:x="http://schemas.openxmlformats.org/spreadsheetml/2006/main"/>
</file>

<file path=xl/persons/person50.xml><?xml version="1.0" encoding="utf-8"?>
<personList xmlns="http://schemas.microsoft.com/office/spreadsheetml/2018/threadedcomments" xmlns:x="http://schemas.openxmlformats.org/spreadsheetml/2006/main"/>
</file>

<file path=xl/persons/person51.xml><?xml version="1.0" encoding="utf-8"?>
<personList xmlns="http://schemas.microsoft.com/office/spreadsheetml/2018/threadedcomments" xmlns:x="http://schemas.openxmlformats.org/spreadsheetml/2006/main"/>
</file>

<file path=xl/persons/person52.xml><?xml version="1.0" encoding="utf-8"?>
<personList xmlns="http://schemas.microsoft.com/office/spreadsheetml/2018/threadedcomments" xmlns:x="http://schemas.openxmlformats.org/spreadsheetml/2006/main"/>
</file>

<file path=xl/persons/person53.xml><?xml version="1.0" encoding="utf-8"?>
<personList xmlns="http://schemas.microsoft.com/office/spreadsheetml/2018/threadedcomments" xmlns:x="http://schemas.openxmlformats.org/spreadsheetml/2006/main"/>
</file>

<file path=xl/persons/person54.xml><?xml version="1.0" encoding="utf-8"?>
<personList xmlns="http://schemas.microsoft.com/office/spreadsheetml/2018/threadedcomments" xmlns:x="http://schemas.openxmlformats.org/spreadsheetml/2006/main"/>
</file>

<file path=xl/persons/person55.xml><?xml version="1.0" encoding="utf-8"?>
<personList xmlns="http://schemas.microsoft.com/office/spreadsheetml/2018/threadedcomments" xmlns:x="http://schemas.openxmlformats.org/spreadsheetml/2006/main"/>
</file>

<file path=xl/persons/person56.xml><?xml version="1.0" encoding="utf-8"?>
<personList xmlns="http://schemas.microsoft.com/office/spreadsheetml/2018/threadedcomments" xmlns:x="http://schemas.openxmlformats.org/spreadsheetml/2006/main"/>
</file>

<file path=xl/persons/person57.xml><?xml version="1.0" encoding="utf-8"?>
<personList xmlns="http://schemas.microsoft.com/office/spreadsheetml/2018/threadedcomments" xmlns:x="http://schemas.openxmlformats.org/spreadsheetml/2006/main"/>
</file>

<file path=xl/persons/person58.xml><?xml version="1.0" encoding="utf-8"?>
<personList xmlns="http://schemas.microsoft.com/office/spreadsheetml/2018/threadedcomments" xmlns:x="http://schemas.openxmlformats.org/spreadsheetml/2006/main"/>
</file>

<file path=xl/persons/person59.xml><?xml version="1.0" encoding="utf-8"?>
<personList xmlns="http://schemas.microsoft.com/office/spreadsheetml/2018/threadedcomments" xmlns:x="http://schemas.openxmlformats.org/spreadsheetml/2006/main"/>
</file>

<file path=xl/persons/person60.xml><?xml version="1.0" encoding="utf-8"?>
<personList xmlns="http://schemas.microsoft.com/office/spreadsheetml/2018/threadedcomments" xmlns:x="http://schemas.openxmlformats.org/spreadsheetml/2006/main"/>
</file>

<file path=xl/persons/person61.xml><?xml version="1.0" encoding="utf-8"?>
<personList xmlns="http://schemas.microsoft.com/office/spreadsheetml/2018/threadedcomments" xmlns:x="http://schemas.openxmlformats.org/spreadsheetml/2006/main"/>
</file>

<file path=xl/persons/person62.xml><?xml version="1.0" encoding="utf-8"?>
<personList xmlns="http://schemas.microsoft.com/office/spreadsheetml/2018/threadedcomments" xmlns:x="http://schemas.openxmlformats.org/spreadsheetml/2006/main"/>
</file>

<file path=xl/persons/person63.xml><?xml version="1.0" encoding="utf-8"?>
<personList xmlns="http://schemas.microsoft.com/office/spreadsheetml/2018/threadedcomments" xmlns:x="http://schemas.openxmlformats.org/spreadsheetml/2006/main"/>
</file>

<file path=xl/persons/person64.xml><?xml version="1.0" encoding="utf-8"?>
<personList xmlns="http://schemas.microsoft.com/office/spreadsheetml/2018/threadedcomments" xmlns:x="http://schemas.openxmlformats.org/spreadsheetml/2006/main"/>
</file>

<file path=xl/persons/person65.xml><?xml version="1.0" encoding="utf-8"?>
<personList xmlns="http://schemas.microsoft.com/office/spreadsheetml/2018/threadedcomments" xmlns:x="http://schemas.openxmlformats.org/spreadsheetml/2006/main"/>
</file>

<file path=xl/persons/person66.xml><?xml version="1.0" encoding="utf-8"?>
<personList xmlns="http://schemas.microsoft.com/office/spreadsheetml/2018/threadedcomments" xmlns:x="http://schemas.openxmlformats.org/spreadsheetml/2006/main"/>
</file>

<file path=xl/persons/person67.xml><?xml version="1.0" encoding="utf-8"?>
<personList xmlns="http://schemas.microsoft.com/office/spreadsheetml/2018/threadedcomments" xmlns:x="http://schemas.openxmlformats.org/spreadsheetml/2006/main"/>
</file>

<file path=xl/persons/person68.xml><?xml version="1.0" encoding="utf-8"?>
<personList xmlns="http://schemas.microsoft.com/office/spreadsheetml/2018/threadedcomments" xmlns:x="http://schemas.openxmlformats.org/spreadsheetml/2006/main"/>
</file>

<file path=xl/persons/person69.xml><?xml version="1.0" encoding="utf-8"?>
<personList xmlns="http://schemas.microsoft.com/office/spreadsheetml/2018/threadedcomments" xmlns:x="http://schemas.openxmlformats.org/spreadsheetml/2006/main"/>
</file>

<file path=xl/persons/person70.xml><?xml version="1.0" encoding="utf-8"?>
<personList xmlns="http://schemas.microsoft.com/office/spreadsheetml/2018/threadedcomments" xmlns:x="http://schemas.openxmlformats.org/spreadsheetml/2006/main"/>
</file>

<file path=xl/persons/person71.xml><?xml version="1.0" encoding="utf-8"?>
<personList xmlns="http://schemas.microsoft.com/office/spreadsheetml/2018/threadedcomments" xmlns:x="http://schemas.openxmlformats.org/spreadsheetml/2006/main"/>
</file>

<file path=xl/persons/person72.xml><?xml version="1.0" encoding="utf-8"?>
<personList xmlns="http://schemas.microsoft.com/office/spreadsheetml/2018/threadedcomments" xmlns:x="http://schemas.openxmlformats.org/spreadsheetml/2006/main"/>
</file>

<file path=xl/persons/person73.xml><?xml version="1.0" encoding="utf-8"?>
<personList xmlns="http://schemas.microsoft.com/office/spreadsheetml/2018/threadedcomments" xmlns:x="http://schemas.openxmlformats.org/spreadsheetml/2006/main"/>
</file>

<file path=xl/persons/person74.xml><?xml version="1.0" encoding="utf-8"?>
<personList xmlns="http://schemas.microsoft.com/office/spreadsheetml/2018/threadedcomments" xmlns:x="http://schemas.openxmlformats.org/spreadsheetml/2006/main"/>
</file>

<file path=xl/persons/person75.xml><?xml version="1.0" encoding="utf-8"?>
<personList xmlns="http://schemas.microsoft.com/office/spreadsheetml/2018/threadedcomments" xmlns:x="http://schemas.openxmlformats.org/spreadsheetml/2006/main"/>
</file>

<file path=xl/persons/person76.xml><?xml version="1.0" encoding="utf-8"?>
<personList xmlns="http://schemas.microsoft.com/office/spreadsheetml/2018/threadedcomments" xmlns:x="http://schemas.openxmlformats.org/spreadsheetml/2006/main"/>
</file>

<file path=xl/persons/person77.xml><?xml version="1.0" encoding="utf-8"?>
<personList xmlns="http://schemas.microsoft.com/office/spreadsheetml/2018/threadedcomments" xmlns:x="http://schemas.openxmlformats.org/spreadsheetml/2006/main"/>
</file>

<file path=xl/persons/person78.xml><?xml version="1.0" encoding="utf-8"?>
<personList xmlns="http://schemas.microsoft.com/office/spreadsheetml/2018/threadedcomments" xmlns:x="http://schemas.openxmlformats.org/spreadsheetml/2006/main"/>
</file>

<file path=xl/persons/person79.xml><?xml version="1.0" encoding="utf-8"?>
<personList xmlns="http://schemas.microsoft.com/office/spreadsheetml/2018/threadedcomments" xmlns:x="http://schemas.openxmlformats.org/spreadsheetml/2006/main"/>
</file>

<file path=xl/persons/person80.xml><?xml version="1.0" encoding="utf-8"?>
<personList xmlns="http://schemas.microsoft.com/office/spreadsheetml/2018/threadedcomments" xmlns:x="http://schemas.openxmlformats.org/spreadsheetml/2006/main"/>
</file>

<file path=xl/persons/person81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69.432259374997" backgroundQuery="1" createdVersion="8" refreshedVersion="8" minRefreshableVersion="3" recordCount="0" supportSubquery="1" supportAdvancedDrill="1" xr:uid="{62B0C5F6-6DD7-41B1-9769-D0AF1C6DA5B3}">
  <cacheSource type="external" connectionId="5"/>
  <cacheFields count="1">
    <cacheField name="[Measures].[Total_Partidos]" caption="Total_Partidos" numFmtId="0" hierarchy="18" level="32767"/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0" memberValueDatatype="130" unbalanced="0"/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0" memberValueDatatype="130" unbalanced="0"/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0" memberValueDatatype="130" unbalanced="0"/>
    <cacheHierarchy uniqueName="[TablaEquipos].[EQUIPOS]" caption="EQUIPOS" attribute="1" defaultMemberUniqueName="[TablaEquipos].[EQUIPOS].[All]" allUniqueName="[TablaEquipos].[EQUIPOS].[All]" dimensionUniqueName="[TablaEquipos]" displayFolder="" count="0" memberValueDatatype="130" unbalanced="0"/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 oneField="1">
      <fieldsUsage count="1">
        <fieldUsage x="0"/>
      </fieldsUsage>
    </cacheHierarchy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/>
    <cacheHierarchy uniqueName="[Measures].[PPP_Equipos]" caption="PPP_Equipos" measure="1" displayFolder="" measureGroup="BD" count="0"/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69.432260300928" backgroundQuery="1" createdVersion="8" refreshedVersion="8" minRefreshableVersion="3" recordCount="0" supportSubquery="1" supportAdvancedDrill="1" xr:uid="{27098E13-DA01-41ED-94BF-12FC4482D221}">
  <cacheSource type="external" connectionId="5"/>
  <cacheFields count="3">
    <cacheField name="[Measures].[Número_Partidos_Equipo]" caption="Número_Partidos_Equipo" numFmtId="0" hierarchy="20" level="32767"/>
    <cacheField name="[TablaEquipos].[EQUIPOS].[EQUIPOS]" caption="EQUIPOS" numFmtId="0" hierarchy="15" level="1">
      <sharedItems count="30">
        <s v="Atlanta Hawks"/>
        <s v="Boston Celtics"/>
        <s v="Brooklyn Nets"/>
        <s v="Charlotte Hornets"/>
        <s v="Chicago Bulls"/>
        <s v="Cleveland Cavaliers"/>
        <s v="Dallas Mavericks"/>
        <s v="Denver Nuggets"/>
        <s v="Detroit Pistons"/>
        <s v="Golden State Warriors"/>
        <s v="Houston Rockets"/>
        <s v="Indiana Pacers"/>
        <s v="Los Angeles Clippers"/>
        <s v="Los Angeles Lakers"/>
        <s v="Memphis Grizzlies"/>
        <s v="Miami Heat"/>
        <s v="Milwaukee Bucks"/>
        <s v="Minnesota Timberwolves"/>
        <s v="New Orleans Pelicans"/>
        <s v="New York Knicks"/>
        <s v="Oklahoma City Thunder"/>
        <s v="Orlando Magic"/>
        <s v="Philadelphia 76ers"/>
        <s v="Phoenix Suns"/>
        <s v="Portland Trail Blazers"/>
        <s v="Sacramento Kings"/>
        <s v="San Antonio Spurs"/>
        <s v="Toronto Raptors"/>
        <s v="Utah Jazz"/>
        <s v="Washington Wizards"/>
      </sharedItems>
    </cacheField>
    <cacheField name="[BD].[V/D].[V/D]" caption="V/D" numFmtId="0" hierarchy="11" level="1">
      <sharedItems count="2">
        <s v="D"/>
        <s v="V"/>
      </sharedItems>
    </cacheField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0" memberValueDatatype="130" unbalanced="0"/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2" memberValueDatatype="130" unbalanced="0">
      <fieldsUsage count="2">
        <fieldUsage x="-1"/>
        <fieldUsage x="2"/>
      </fieldsUsage>
    </cacheHierarchy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0" memberValueDatatype="130" unbalanced="0"/>
    <cacheHierarchy uniqueName="[TablaEquipos].[EQUIPOS]" caption="EQUIPOS" attribute="1" defaultMemberUniqueName="[TablaEquipos].[EQUIPOS].[All]" allUniqueName="[TablaEquipos].[EQUIPOS].[All]" dimensionUniqueName="[TablaEquipos]" displayFolder="" count="2" memberValueDatatype="130" unbalanced="0">
      <fieldsUsage count="2">
        <fieldUsage x="-1"/>
        <fieldUsage x="1"/>
      </fieldsUsage>
    </cacheHierarchy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 oneField="1">
      <fieldsUsage count="1">
        <fieldUsage x="0"/>
      </fieldsUsage>
    </cacheHierarchy>
    <cacheHierarchy uniqueName="[Measures].[PPP_Equipos]" caption="PPP_Equipos" measure="1" displayFolder="" measureGroup="BD" count="0"/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69.432261226852" backgroundQuery="1" createdVersion="8" refreshedVersion="8" minRefreshableVersion="3" recordCount="0" supportSubquery="1" supportAdvancedDrill="1" xr:uid="{F83851DF-C4E0-4631-824E-5B16A0AEE7B9}">
  <cacheSource type="external" connectionId="5"/>
  <cacheFields count="2">
    <cacheField name="[TablaEquipos].[EQUIPOS].[EQUIPOS]" caption="EQUIPOS" numFmtId="0" hierarchy="15" level="1">
      <sharedItems count="30">
        <s v="Atlanta Hawks"/>
        <s v="Boston Celtics"/>
        <s v="Brooklyn Nets"/>
        <s v="Charlotte Hornets"/>
        <s v="Chicago Bulls"/>
        <s v="Cleveland Cavaliers"/>
        <s v="Dallas Mavericks"/>
        <s v="Denver Nuggets"/>
        <s v="Detroit Pistons"/>
        <s v="Golden State Warriors"/>
        <s v="Houston Rockets"/>
        <s v="Indiana Pacers"/>
        <s v="Los Angeles Clippers"/>
        <s v="Los Angeles Lakers"/>
        <s v="Memphis Grizzlies"/>
        <s v="Miami Heat"/>
        <s v="Milwaukee Bucks"/>
        <s v="Minnesota Timberwolves"/>
        <s v="New Orleans Pelicans"/>
        <s v="New York Knicks"/>
        <s v="Oklahoma City Thunder"/>
        <s v="Orlando Magic"/>
        <s v="Philadelphia 76ers"/>
        <s v="Phoenix Suns"/>
        <s v="Portland Trail Blazers"/>
        <s v="Sacramento Kings"/>
        <s v="San Antonio Spurs"/>
        <s v="Toronto Raptors"/>
        <s v="Utah Jazz"/>
        <s v="Washington Wizards"/>
      </sharedItems>
    </cacheField>
    <cacheField name="[Measures].[PPP_Equipos]" caption="PPP_Equipos" numFmtId="0" hierarchy="21" level="32767"/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0" memberValueDatatype="130" unbalanced="0"/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0" memberValueDatatype="130" unbalanced="0"/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0" memberValueDatatype="130" unbalanced="0"/>
    <cacheHierarchy uniqueName="[TablaEquipos].[EQUIPOS]" caption="EQUIPOS" attribute="1" defaultMemberUniqueName="[TablaEquipos].[EQUIPOS].[All]" allUniqueName="[TablaEquipos].[EQUIPOS].[All]" dimensionUniqueName="[TablaEquipos]" displayFolder="" count="2" memberValueDatatype="130" unbalanced="0">
      <fieldsUsage count="2">
        <fieldUsage x="-1"/>
        <fieldUsage x="0"/>
      </fieldsUsage>
    </cacheHierarchy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/>
    <cacheHierarchy uniqueName="[Measures].[PPP_Equipos]" caption="PPP_Equipos" measure="1" displayFolder="" measureGroup="BD" count="0" oneField="1">
      <fieldsUsage count="1">
        <fieldUsage x="1"/>
      </fieldsUsage>
    </cacheHierarchy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69.432262268521" backgroundQuery="1" createdVersion="8" refreshedVersion="8" minRefreshableVersion="3" recordCount="0" supportSubquery="1" supportAdvancedDrill="1" xr:uid="{4EE88665-A20D-49E1-8CC8-4DBD71CFFB7F}">
  <cacheSource type="external" connectionId="5"/>
  <cacheFields count="2">
    <cacheField name="[TablaEquipos].[EQUIPOS].[EQUIPOS]" caption="EQUIPOS" numFmtId="0" hierarchy="15" level="1">
      <sharedItems count="30">
        <s v="Atlanta Hawks"/>
        <s v="Boston Celtics"/>
        <s v="Brooklyn Nets"/>
        <s v="Charlotte Hornets"/>
        <s v="Chicago Bulls"/>
        <s v="Cleveland Cavaliers"/>
        <s v="Dallas Mavericks"/>
        <s v="Denver Nuggets"/>
        <s v="Detroit Pistons"/>
        <s v="Golden State Warriors"/>
        <s v="Houston Rockets"/>
        <s v="Indiana Pacers"/>
        <s v="Los Angeles Clippers"/>
        <s v="Los Angeles Lakers"/>
        <s v="Memphis Grizzlies"/>
        <s v="Miami Heat"/>
        <s v="Milwaukee Bucks"/>
        <s v="Minnesota Timberwolves"/>
        <s v="New Orleans Pelicans"/>
        <s v="New York Knicks"/>
        <s v="Oklahoma City Thunder"/>
        <s v="Orlando Magic"/>
        <s v="Philadelphia 76ers"/>
        <s v="Phoenix Suns"/>
        <s v="Portland Trail Blazers"/>
        <s v="Sacramento Kings"/>
        <s v="San Antonio Spurs"/>
        <s v="Toronto Raptors"/>
        <s v="Utah Jazz"/>
        <s v="Washington Wizards"/>
      </sharedItems>
    </cacheField>
    <cacheField name="[Measures].[PPP_Equipos]" caption="PPP_Equipos" numFmtId="0" hierarchy="21" level="32767"/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0" memberValueDatatype="130" unbalanced="0"/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0" memberValueDatatype="130" unbalanced="0"/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0" memberValueDatatype="130" unbalanced="0"/>
    <cacheHierarchy uniqueName="[TablaEquipos].[EQUIPOS]" caption="EQUIPOS" attribute="1" defaultMemberUniqueName="[TablaEquipos].[EQUIPOS].[All]" allUniqueName="[TablaEquipos].[EQUIPOS].[All]" dimensionUniqueName="[TablaEquipos]" displayFolder="" count="2" memberValueDatatype="130" unbalanced="0">
      <fieldsUsage count="2">
        <fieldUsage x="-1"/>
        <fieldUsage x="0"/>
      </fieldsUsage>
    </cacheHierarchy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/>
    <cacheHierarchy uniqueName="[Measures].[PPP_Equipos]" caption="PPP_Equipos" measure="1" displayFolder="" measureGroup="BD" count="0" oneField="1">
      <fieldsUsage count="1">
        <fieldUsage x="1"/>
      </fieldsUsage>
    </cacheHierarchy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69.435020138888" backgroundQuery="1" createdVersion="8" refreshedVersion="8" minRefreshableVersion="3" recordCount="0" supportSubquery="1" supportAdvancedDrill="1" xr:uid="{A15C67E7-DB44-46E8-82CB-953E26C50C85}">
  <cacheSource type="external" connectionId="5"/>
  <cacheFields count="5">
    <cacheField name="[Measures].[Número_Partidos_Equipo]" caption="Número_Partidos_Equipo" numFmtId="0" hierarchy="20" level="32767"/>
    <cacheField name="[BD].[Ganador Descanso].[Ganador Descanso]" caption="Ganador Descanso" numFmtId="0" hierarchy="10" level="1">
      <sharedItems count="2">
        <s v="No"/>
        <s v="Sí"/>
      </sharedItems>
    </cacheField>
    <cacheField name="[BD].[V/D].[V/D]" caption="V/D" numFmtId="0" hierarchy="11" level="1">
      <sharedItems count="2">
        <s v="D"/>
        <s v="V"/>
      </sharedItems>
    </cacheField>
    <cacheField name="[BD].[Iconos_Local_Visitante].[Iconos_Local_Visitante]" caption="Iconos_Local_Visitante" numFmtId="0" hierarchy="14" level="1">
      <sharedItems containsSemiMixedTypes="0" containsNonDate="0" containsString="0"/>
    </cacheField>
    <cacheField name="[BD].[Equipo].[Equipo]" caption="Equipo" numFmtId="0" hierarchy="1" level="1">
      <sharedItems containsSemiMixedTypes="0" containsNonDate="0" containsString="0"/>
    </cacheField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2" memberValueDatatype="130" unbalanced="0">
      <fieldsUsage count="2">
        <fieldUsage x="-1"/>
        <fieldUsage x="4"/>
      </fieldsUsage>
    </cacheHierarchy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2" memberValueDatatype="130" unbalanced="0">
      <fieldsUsage count="2">
        <fieldUsage x="-1"/>
        <fieldUsage x="1"/>
      </fieldsUsage>
    </cacheHierarchy>
    <cacheHierarchy uniqueName="[BD].[V/D]" caption="V/D" attribute="1" defaultMemberUniqueName="[BD].[V/D].[All]" allUniqueName="[BD].[V/D].[All]" dimensionUniqueName="[BD]" displayFolder="" count="2" memberValueDatatype="130" unbalanced="0">
      <fieldsUsage count="2">
        <fieldUsage x="-1"/>
        <fieldUsage x="2"/>
      </fieldsUsage>
    </cacheHierarchy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2" memberValueDatatype="130" unbalanced="0">
      <fieldsUsage count="2">
        <fieldUsage x="-1"/>
        <fieldUsage x="3"/>
      </fieldsUsage>
    </cacheHierarchy>
    <cacheHierarchy uniqueName="[TablaEquipos].[EQUIPOS]" caption="EQUIPOS" attribute="1" defaultMemberUniqueName="[TablaEquipos].[EQUIPOS].[All]" allUniqueName="[TablaEquipos].[EQUIPOS].[All]" dimensionUniqueName="[TablaEquipos]" displayFolder="" count="0" memberValueDatatype="130" unbalanced="0"/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 oneField="1">
      <fieldsUsage count="1">
        <fieldUsage x="0"/>
      </fieldsUsage>
    </cacheHierarchy>
    <cacheHierarchy uniqueName="[Measures].[PPP_Equipos]" caption="PPP_Equipos" measure="1" displayFolder="" measureGroup="BD" count="0"/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69.435020486111" backgroundQuery="1" createdVersion="8" refreshedVersion="8" minRefreshableVersion="3" recordCount="0" supportSubquery="1" supportAdvancedDrill="1" xr:uid="{B06EC033-0CF5-4052-89B0-5008D5BB7D21}">
  <cacheSource type="external" connectionId="5"/>
  <cacheFields count="5">
    <cacheField name="[Measures].[Número_Partidos_Equipo]" caption="Número_Partidos_Equipo" numFmtId="0" hierarchy="20" level="32767"/>
    <cacheField name="[BD].[Favorito].[Favorito]" caption="Favorito" numFmtId="0" hierarchy="13" level="1">
      <sharedItems count="3">
        <s v="n/d"/>
        <s v="NO"/>
        <s v="SI"/>
      </sharedItems>
    </cacheField>
    <cacheField name="[BD].[V/D].[V/D]" caption="V/D" numFmtId="0" hierarchy="11" level="1">
      <sharedItems count="2">
        <s v="D"/>
        <s v="V"/>
      </sharedItems>
    </cacheField>
    <cacheField name="[BD].[Iconos_Local_Visitante].[Iconos_Local_Visitante]" caption="Iconos_Local_Visitante" numFmtId="0" hierarchy="14" level="1">
      <sharedItems containsSemiMixedTypes="0" containsNonDate="0" containsString="0"/>
    </cacheField>
    <cacheField name="[BD].[Equipo].[Equipo]" caption="Equipo" numFmtId="0" hierarchy="1" level="1">
      <sharedItems containsSemiMixedTypes="0" containsNonDate="0" containsString="0"/>
    </cacheField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2" memberValueDatatype="130" unbalanced="0">
      <fieldsUsage count="2">
        <fieldUsage x="-1"/>
        <fieldUsage x="4"/>
      </fieldsUsage>
    </cacheHierarchy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2" memberValueDatatype="130" unbalanced="0">
      <fieldsUsage count="2">
        <fieldUsage x="-1"/>
        <fieldUsage x="2"/>
      </fieldsUsage>
    </cacheHierarchy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2" memberValueDatatype="130" unbalanced="0">
      <fieldsUsage count="2">
        <fieldUsage x="-1"/>
        <fieldUsage x="1"/>
      </fieldsUsage>
    </cacheHierarchy>
    <cacheHierarchy uniqueName="[BD].[Iconos_Local_Visitante]" caption="Iconos_Local_Visitante" attribute="1" defaultMemberUniqueName="[BD].[Iconos_Local_Visitante].[All]" allUniqueName="[BD].[Iconos_Local_Visitante].[All]" dimensionUniqueName="[BD]" displayFolder="" count="2" memberValueDatatype="130" unbalanced="0">
      <fieldsUsage count="2">
        <fieldUsage x="-1"/>
        <fieldUsage x="3"/>
      </fieldsUsage>
    </cacheHierarchy>
    <cacheHierarchy uniqueName="[TablaEquipos].[EQUIPOS]" caption="EQUIPOS" attribute="1" defaultMemberUniqueName="[TablaEquipos].[EQUIPOS].[All]" allUniqueName="[TablaEquipos].[EQUIPOS].[All]" dimensionUniqueName="[TablaEquipos]" displayFolder="" count="0" memberValueDatatype="130" unbalanced="0"/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 oneField="1">
      <fieldsUsage count="1">
        <fieldUsage x="0"/>
      </fieldsUsage>
    </cacheHierarchy>
    <cacheHierarchy uniqueName="[Measures].[PPP_Equipos]" caption="PPP_Equipos" measure="1" displayFolder="" measureGroup="BD" count="0"/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69.435020717596" backgroundQuery="1" createdVersion="8" refreshedVersion="8" minRefreshableVersion="3" recordCount="0" supportSubquery="1" supportAdvancedDrill="1" xr:uid="{E73F959E-8124-4EE5-93AF-EE45FFDBDEED}">
  <cacheSource type="external" connectionId="5"/>
  <cacheFields count="3">
    <cacheField name="[Measures].[PPP_Equipos]" caption="PPP_Equipos" numFmtId="0" hierarchy="21" level="32767"/>
    <cacheField name="[BD].[Iconos_Local_Visitante].[Iconos_Local_Visitante]" caption="Iconos_Local_Visitante" numFmtId="0" hierarchy="14" level="1">
      <sharedItems containsSemiMixedTypes="0" containsNonDate="0" containsString="0"/>
    </cacheField>
    <cacheField name="[BD].[Equipo].[Equipo]" caption="Equipo" numFmtId="0" hierarchy="1" level="1">
      <sharedItems containsSemiMixedTypes="0" containsNonDate="0" containsString="0"/>
    </cacheField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2" memberValueDatatype="130" unbalanced="0">
      <fieldsUsage count="2">
        <fieldUsage x="-1"/>
        <fieldUsage x="2"/>
      </fieldsUsage>
    </cacheHierarchy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0" memberValueDatatype="130" unbalanced="0"/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2" memberValueDatatype="130" unbalanced="0">
      <fieldsUsage count="2">
        <fieldUsage x="-1"/>
        <fieldUsage x="1"/>
      </fieldsUsage>
    </cacheHierarchy>
    <cacheHierarchy uniqueName="[TablaEquipos].[EQUIPOS]" caption="EQUIPOS" attribute="1" defaultMemberUniqueName="[TablaEquipos].[EQUIPOS].[All]" allUniqueName="[TablaEquipos].[EQUIPOS].[All]" dimensionUniqueName="[TablaEquipos]" displayFolder="" count="0" memberValueDatatype="130" unbalanced="0"/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/>
    <cacheHierarchy uniqueName="[Measures].[PPP_Equipos]" caption="PPP_Equipos" measure="1" displayFolder="" measureGroup="BD" count="0" oneField="1">
      <fieldsUsage count="1">
        <fieldUsage x="0"/>
      </fieldsUsage>
    </cacheHierarchy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69.435021064812" backgroundQuery="1" createdVersion="8" refreshedVersion="8" minRefreshableVersion="3" recordCount="0" supportSubquery="1" supportAdvancedDrill="1" xr:uid="{3E07BBC8-574E-49F6-A0F0-77EF90603035}">
  <cacheSource type="external" connectionId="5"/>
  <cacheFields count="4">
    <cacheField name="[TablaEquipos].[EQUIPOS].[EQUIPOS]" caption="EQUIPOS" numFmtId="0" hierarchy="15" level="1">
      <sharedItems count="1">
        <s v="New Orleans Pelicans"/>
      </sharedItems>
    </cacheField>
    <cacheField name="[BD].[V/D].[V/D]" caption="V/D" numFmtId="0" hierarchy="11" level="1">
      <sharedItems count="2">
        <s v="D"/>
        <s v="V"/>
      </sharedItems>
    </cacheField>
    <cacheField name="[Measures].[PPP_Equipos]" caption="PPP_Equipos" numFmtId="0" hierarchy="21" level="32767"/>
    <cacheField name="[BD].[Equipo].[Equipo]" caption="Equipo" numFmtId="0" hierarchy="1" level="1">
      <sharedItems containsSemiMixedTypes="0" containsNonDate="0" containsString="0"/>
    </cacheField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2" memberValueDatatype="130" unbalanced="0">
      <fieldsUsage count="2">
        <fieldUsage x="-1"/>
        <fieldUsage x="3"/>
      </fieldsUsage>
    </cacheHierarchy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2" memberValueDatatype="130" unbalanced="0">
      <fieldsUsage count="2">
        <fieldUsage x="-1"/>
        <fieldUsage x="1"/>
      </fieldsUsage>
    </cacheHierarchy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0" memberValueDatatype="130" unbalanced="0"/>
    <cacheHierarchy uniqueName="[TablaEquipos].[EQUIPOS]" caption="EQUIPOS" attribute="1" defaultMemberUniqueName="[TablaEquipos].[EQUIPOS].[All]" allUniqueName="[TablaEquipos].[EQUIPOS].[All]" dimensionUniqueName="[TablaEquipos]" displayFolder="" count="2" memberValueDatatype="130" unbalanced="0">
      <fieldsUsage count="2">
        <fieldUsage x="-1"/>
        <fieldUsage x="0"/>
      </fieldsUsage>
    </cacheHierarchy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/>
    <cacheHierarchy uniqueName="[Measures].[PPP_Equipos]" caption="PPP_Equipos" measure="1" displayFolder="" measureGroup="BD" count="0" oneField="1">
      <fieldsUsage count="1">
        <fieldUsage x="2"/>
      </fieldsUsage>
    </cacheHierarchy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70.825331250002" backgroundQuery="1" createdVersion="8" refreshedVersion="8" minRefreshableVersion="3" recordCount="0" supportSubquery="1" supportAdvancedDrill="1" xr:uid="{49A442A2-EEC2-47EE-AAAB-794253C578B2}">
  <cacheSource type="external" connectionId="5"/>
  <cacheFields count="5">
    <cacheField name="[Measures].[Número_Partidos_Equipo]" caption="Número_Partidos_Equipo" numFmtId="0" hierarchy="20" level="32767"/>
    <cacheField name="[BD].[V/D].[V/D]" caption="V/D" numFmtId="0" hierarchy="11" level="1">
      <sharedItems count="2">
        <s v="D"/>
        <s v="V"/>
      </sharedItems>
    </cacheField>
    <cacheField name="[BD].[Ganador Descanso].[Ganador Descanso]" caption="Ganador Descanso" numFmtId="0" hierarchy="10" level="1">
      <sharedItems count="2">
        <s v="No"/>
        <s v="Sí"/>
      </sharedItems>
    </cacheField>
    <cacheField name="[BD].[Equipo].[Equipo]" caption="Equipo" numFmtId="0" hierarchy="1" level="1">
      <sharedItems containsSemiMixedTypes="0" containsNonDate="0" containsString="0"/>
    </cacheField>
    <cacheField name="[BD].[Iconos_Local_Visitante].[Iconos_Local_Visitante]" caption="Iconos_Local_Visitante" numFmtId="0" hierarchy="14" level="1">
      <sharedItems containsSemiMixedTypes="0" containsNonDate="0" containsString="0"/>
    </cacheField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2" memberValueDatatype="130" unbalanced="0">
      <fieldsUsage count="2">
        <fieldUsage x="-1"/>
        <fieldUsage x="3"/>
      </fieldsUsage>
    </cacheHierarchy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2" memberValueDatatype="130" unbalanced="0">
      <fieldsUsage count="2">
        <fieldUsage x="-1"/>
        <fieldUsage x="2"/>
      </fieldsUsage>
    </cacheHierarchy>
    <cacheHierarchy uniqueName="[BD].[V/D]" caption="V/D" attribute="1" defaultMemberUniqueName="[BD].[V/D].[All]" allUniqueName="[BD].[V/D].[All]" dimensionUniqueName="[BD]" displayFolder="" count="2" memberValueDatatype="130" unbalanced="0">
      <fieldsUsage count="2">
        <fieldUsage x="-1"/>
        <fieldUsage x="1"/>
      </fieldsUsage>
    </cacheHierarchy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2" memberValueDatatype="130" unbalanced="0">
      <fieldsUsage count="2">
        <fieldUsage x="-1"/>
        <fieldUsage x="4"/>
      </fieldsUsage>
    </cacheHierarchy>
    <cacheHierarchy uniqueName="[TablaEquipos].[EQUIPOS]" caption="EQUIPOS" attribute="1" defaultMemberUniqueName="[TablaEquipos].[EQUIPOS].[All]" allUniqueName="[TablaEquipos].[EQUIPOS].[All]" dimensionUniqueName="[TablaEquipos]" displayFolder="" count="0" memberValueDatatype="130" unbalanced="0"/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 oneField="1">
      <fieldsUsage count="1">
        <fieldUsage x="0"/>
      </fieldsUsage>
    </cacheHierarchy>
    <cacheHierarchy uniqueName="[Measures].[PPP_Equipos]" caption="PPP_Equipos" measure="1" displayFolder="" measureGroup="BD" count="0"/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70.825334027781" backgroundQuery="1" createdVersion="8" refreshedVersion="8" minRefreshableVersion="3" recordCount="0" supportSubquery="1" supportAdvancedDrill="1" xr:uid="{85D650EF-622B-406A-821A-4E04951CD8EF}">
  <cacheSource type="external" connectionId="5"/>
  <cacheFields count="5">
    <cacheField name="[Measures].[Total_Partidos]" caption="Total_Partidos" numFmtId="0" hierarchy="18" level="32767"/>
    <cacheField name="[BD].[V/D].[V/D]" caption="V/D" numFmtId="0" hierarchy="11" level="1">
      <sharedItems count="2">
        <s v="D"/>
        <s v="V"/>
      </sharedItems>
    </cacheField>
    <cacheField name="[BD].[Favorito].[Favorito]" caption="Favorito" numFmtId="0" hierarchy="13" level="1">
      <sharedItems count="3">
        <s v="n/d"/>
        <s v="NO"/>
        <s v="SI"/>
      </sharedItems>
    </cacheField>
    <cacheField name="[BD].[Equipo].[Equipo]" caption="Equipo" numFmtId="0" hierarchy="1" level="1">
      <sharedItems containsSemiMixedTypes="0" containsNonDate="0" containsString="0"/>
    </cacheField>
    <cacheField name="[BD].[Iconos_Local_Visitante].[Iconos_Local_Visitante]" caption="Iconos_Local_Visitante" numFmtId="0" hierarchy="14" level="1">
      <sharedItems containsSemiMixedTypes="0" containsNonDate="0" containsString="0"/>
    </cacheField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2" memberValueDatatype="130" unbalanced="0">
      <fieldsUsage count="2">
        <fieldUsage x="-1"/>
        <fieldUsage x="3"/>
      </fieldsUsage>
    </cacheHierarchy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2" memberValueDatatype="130" unbalanced="0">
      <fieldsUsage count="2">
        <fieldUsage x="-1"/>
        <fieldUsage x="1"/>
      </fieldsUsage>
    </cacheHierarchy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2" memberValueDatatype="130" unbalanced="0">
      <fieldsUsage count="2">
        <fieldUsage x="-1"/>
        <fieldUsage x="2"/>
      </fieldsUsage>
    </cacheHierarchy>
    <cacheHierarchy uniqueName="[BD].[Iconos_Local_Visitante]" caption="Iconos_Local_Visitante" attribute="1" defaultMemberUniqueName="[BD].[Iconos_Local_Visitante].[All]" allUniqueName="[BD].[Iconos_Local_Visitante].[All]" dimensionUniqueName="[BD]" displayFolder="" count="2" memberValueDatatype="130" unbalanced="0">
      <fieldsUsage count="2">
        <fieldUsage x="-1"/>
        <fieldUsage x="4"/>
      </fieldsUsage>
    </cacheHierarchy>
    <cacheHierarchy uniqueName="[TablaEquipos].[EQUIPOS]" caption="EQUIPOS" attribute="1" defaultMemberUniqueName="[TablaEquipos].[EQUIPOS].[All]" allUniqueName="[TablaEquipos].[EQUIPOS].[All]" dimensionUniqueName="[TablaEquipos]" displayFolder="" count="0" memberValueDatatype="130" unbalanced="0"/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 oneField="1">
      <fieldsUsage count="1">
        <fieldUsage x="0"/>
      </fieldsUsage>
    </cacheHierarchy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/>
    <cacheHierarchy uniqueName="[Measures].[PPP_Equipos]" caption="PPP_Equipos" measure="1" displayFolder="" measureGroup="BD" count="0"/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70.825336458336" backgroundQuery="1" createdVersion="8" refreshedVersion="8" minRefreshableVersion="3" recordCount="0" supportSubquery="1" supportAdvancedDrill="1" xr:uid="{D020EDE5-63B4-46FD-BF57-FDC8C2944215}">
  <cacheSource type="external" connectionId="5"/>
  <cacheFields count="3">
    <cacheField name="[Measures].[PPP_Equipos]" caption="PPP_Equipos" numFmtId="0" hierarchy="21" level="32767"/>
    <cacheField name="[BD].[Equipo].[Equipo]" caption="Equipo" numFmtId="0" hierarchy="1" level="1">
      <sharedItems containsSemiMixedTypes="0" containsNonDate="0" containsString="0"/>
    </cacheField>
    <cacheField name="[BD].[Iconos_Local_Visitante].[Iconos_Local_Visitante]" caption="Iconos_Local_Visitante" numFmtId="0" hierarchy="14" level="1">
      <sharedItems containsSemiMixedTypes="0" containsNonDate="0" containsString="0"/>
    </cacheField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2" memberValueDatatype="130" unbalanced="0">
      <fieldsUsage count="2">
        <fieldUsage x="-1"/>
        <fieldUsage x="1"/>
      </fieldsUsage>
    </cacheHierarchy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0" memberValueDatatype="130" unbalanced="0"/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2" memberValueDatatype="130" unbalanced="0">
      <fieldsUsage count="2">
        <fieldUsage x="-1"/>
        <fieldUsage x="2"/>
      </fieldsUsage>
    </cacheHierarchy>
    <cacheHierarchy uniqueName="[TablaEquipos].[EQUIPOS]" caption="EQUIPOS" attribute="1" defaultMemberUniqueName="[TablaEquipos].[EQUIPOS].[All]" allUniqueName="[TablaEquipos].[EQUIPOS].[All]" dimensionUniqueName="[TablaEquipos]" displayFolder="" count="0" memberValueDatatype="130" unbalanced="0"/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/>
    <cacheHierarchy uniqueName="[Measures].[PPP_Equipos]" caption="PPP_Equipos" measure="1" displayFolder="" measureGroup="BD" count="0" oneField="1">
      <fieldsUsage count="1">
        <fieldUsage x="0"/>
      </fieldsUsage>
    </cacheHierarchy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70.825339236108" backgroundQuery="1" createdVersion="8" refreshedVersion="8" minRefreshableVersion="3" recordCount="0" supportSubquery="1" supportAdvancedDrill="1" xr:uid="{67014668-E7DB-406E-B2A0-D5CCB0C506EF}">
  <cacheSource type="external" connectionId="5"/>
  <cacheFields count="5">
    <cacheField name="[TablaEquipos].[EQUIPOS].[EQUIPOS]" caption="EQUIPOS" numFmtId="0" hierarchy="15" level="1">
      <sharedItems count="1">
        <s v="Cleveland Cavaliers"/>
      </sharedItems>
    </cacheField>
    <cacheField name="[BD].[V/D].[V/D]" caption="V/D" numFmtId="0" hierarchy="11" level="1">
      <sharedItems count="2">
        <s v="D"/>
        <s v="V"/>
      </sharedItems>
    </cacheField>
    <cacheField name="[Measures].[PPP_Equipos]" caption="PPP_Equipos" numFmtId="0" hierarchy="21" level="32767"/>
    <cacheField name="[BD].[Equipo].[Equipo]" caption="Equipo" numFmtId="0" hierarchy="1" level="1">
      <sharedItems containsSemiMixedTypes="0" containsNonDate="0" containsString="0"/>
    </cacheField>
    <cacheField name="[BD].[Iconos_Local_Visitante].[Iconos_Local_Visitante]" caption="Iconos_Local_Visitante" numFmtId="0" hierarchy="14" level="1">
      <sharedItems containsSemiMixedTypes="0" containsNonDate="0" containsString="0"/>
    </cacheField>
  </cacheFields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2" memberValueDatatype="130" unbalanced="0">
      <fieldsUsage count="2">
        <fieldUsage x="-1"/>
        <fieldUsage x="3"/>
      </fieldsUsage>
    </cacheHierarchy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2" memberValueDatatype="130" unbalanced="0">
      <fieldsUsage count="2">
        <fieldUsage x="-1"/>
        <fieldUsage x="1"/>
      </fieldsUsage>
    </cacheHierarchy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2" memberValueDatatype="130" unbalanced="0">
      <fieldsUsage count="2">
        <fieldUsage x="-1"/>
        <fieldUsage x="4"/>
      </fieldsUsage>
    </cacheHierarchy>
    <cacheHierarchy uniqueName="[TablaEquipos].[EQUIPOS]" caption="EQUIPOS" attribute="1" defaultMemberUniqueName="[TablaEquipos].[EQUIPOS].[All]" allUniqueName="[TablaEquipos].[EQUIPOS].[All]" dimensionUniqueName="[TablaEquipos]" displayFolder="" count="2" memberValueDatatype="130" unbalanced="0">
      <fieldsUsage count="2">
        <fieldUsage x="-1"/>
        <fieldUsage x="0"/>
      </fieldsUsage>
    </cacheHierarchy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/>
    <cacheHierarchy uniqueName="[Measures].[PPP_Equipos]" caption="PPP_Equipos" measure="1" displayFolder="" measureGroup="BD" count="0" oneField="1">
      <fieldsUsage count="1">
        <fieldUsage x="2"/>
      </fieldsUsage>
    </cacheHierarchy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BD" uniqueName="[BD]" caption="BD"/>
    <dimension measure="1" name="Measures" uniqueName="[Measures]" caption="Measures"/>
    <dimension name="TablaEquipos" uniqueName="[TablaEquipos]" caption="TablaEquipos"/>
  </dimensions>
  <measureGroups count="2">
    <measureGroup name="BD" caption="BD"/>
    <measureGroup name="TablaEquipos" caption="TablaEquip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69.432247222219" backgroundQuery="1" createdVersion="3" refreshedVersion="8" minRefreshableVersion="3" recordCount="0" supportSubquery="1" supportAdvancedDrill="1" xr:uid="{181B9DEF-32B0-43D1-B835-F5500CE0888F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2" memberValueDatatype="130" unbalanced="0"/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0" memberValueDatatype="130" unbalanced="0"/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2" memberValueDatatype="130" unbalanced="0"/>
    <cacheHierarchy uniqueName="[TablaEquipos].[EQUIPOS]" caption="EQUIPOS" attribute="1" defaultMemberUniqueName="[TablaEquipos].[EQUIPOS].[All]" allUniqueName="[TablaEquipos].[EQUIPOS].[All]" dimensionUniqueName="[TablaEquipos]" displayFolder="" count="0" memberValueDatatype="130" unbalanced="0"/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/>
    <cacheHierarchy uniqueName="[Measures].[PPP_Equipos]" caption="PPP_Equipos" measure="1" displayFolder="" measureGroup="BD" count="0"/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73849504"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ristian" refreshedDate="45669.43225416667" backgroundQuery="1" createdVersion="3" refreshedVersion="8" minRefreshableVersion="3" recordCount="0" supportSubquery="1" supportAdvancedDrill="1" xr:uid="{4A604222-55BC-467A-9904-CA15AE009109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7">
    <cacheHierarchy uniqueName="[BD].[L/V]" caption="L/V" attribute="1" defaultMemberUniqueName="[BD].[L/V].[All]" allUniqueName="[BD].[L/V].[All]" dimensionUniqueName="[BD]" displayFolder="" count="0" memberValueDatatype="130" unbalanced="0"/>
    <cacheHierarchy uniqueName="[BD].[Equipo]" caption="Equipo" attribute="1" defaultMemberUniqueName="[BD].[Equipo].[All]" allUniqueName="[BD].[Equipo].[All]" dimensionUniqueName="[BD]" displayFolder="" count="2" memberValueDatatype="130" unbalanced="0"/>
    <cacheHierarchy uniqueName="[BD].[Fecha]" caption="Fecha" attribute="1" defaultMemberUniqueName="[BD].[Fecha].[All]" allUniqueName="[BD].[Fecha].[All]" dimensionUniqueName="[BD]" displayFolder="" count="0" memberValueDatatype="20" unbalanced="0"/>
    <cacheHierarchy uniqueName="[BD].[1º Cuarto]" caption="1º Cuarto" attribute="1" defaultMemberUniqueName="[BD].[1º Cuarto].[All]" allUniqueName="[BD].[1º Cuarto].[All]" dimensionUniqueName="[BD]" displayFolder="" count="0" memberValueDatatype="20" unbalanced="0"/>
    <cacheHierarchy uniqueName="[BD].[2º Cuarto]" caption="2º Cuarto" attribute="1" defaultMemberUniqueName="[BD].[2º Cuarto].[All]" allUniqueName="[BD].[2º Cuarto].[All]" dimensionUniqueName="[BD]" displayFolder="" count="0" memberValueDatatype="20" unbalanced="0"/>
    <cacheHierarchy uniqueName="[BD].[3º Cuarto]" caption="3º Cuarto" attribute="1" defaultMemberUniqueName="[BD].[3º Cuarto].[All]" allUniqueName="[BD].[3º Cuarto].[All]" dimensionUniqueName="[BD]" displayFolder="" count="0" memberValueDatatype="20" unbalanced="0"/>
    <cacheHierarchy uniqueName="[BD].[4º Cuarto]" caption="4º Cuarto" attribute="1" defaultMemberUniqueName="[BD].[4º Cuarto].[All]" allUniqueName="[BD].[4º Cuarto].[All]" dimensionUniqueName="[BD]" displayFolder="" count="0" memberValueDatatype="20" unbalanced="0"/>
    <cacheHierarchy uniqueName="[BD].[Prórroga]" caption="Prórroga" attribute="1" defaultMemberUniqueName="[BD].[Prórroga].[All]" allUniqueName="[BD].[Prórroga].[All]" dimensionUniqueName="[BD]" displayFolder="" count="0" memberValueDatatype="130" unbalanced="0"/>
    <cacheHierarchy uniqueName="[BD].[Total]" caption="Total" attribute="1" defaultMemberUniqueName="[BD].[Total].[All]" allUniqueName="[BD].[Total].[All]" dimensionUniqueName="[BD]" displayFolder="" count="0" memberValueDatatype="20" unbalanced="0"/>
    <cacheHierarchy uniqueName="[BD].[1º Tiempo]" caption="1º Tiempo" attribute="1" defaultMemberUniqueName="[BD].[1º Tiempo].[All]" allUniqueName="[BD].[1º Tiempo].[All]" dimensionUniqueName="[BD]" displayFolder="" count="0" memberValueDatatype="20" unbalanced="0"/>
    <cacheHierarchy uniqueName="[BD].[Ganador Descanso]" caption="Ganador Descanso" attribute="1" defaultMemberUniqueName="[BD].[Ganador Descanso].[All]" allUniqueName="[BD].[Ganador Descanso].[All]" dimensionUniqueName="[BD]" displayFolder="" count="0" memberValueDatatype="130" unbalanced="0"/>
    <cacheHierarchy uniqueName="[BD].[V/D]" caption="V/D" attribute="1" defaultMemberUniqueName="[BD].[V/D].[All]" allUniqueName="[BD].[V/D].[All]" dimensionUniqueName="[BD]" displayFolder="" count="0" memberValueDatatype="130" unbalanced="0"/>
    <cacheHierarchy uniqueName="[BD].[Cuota]" caption="Cuota" attribute="1" defaultMemberUniqueName="[BD].[Cuota].[All]" allUniqueName="[BD].[Cuota].[All]" dimensionUniqueName="[BD]" displayFolder="" count="0" memberValueDatatype="130" unbalanced="0"/>
    <cacheHierarchy uniqueName="[BD].[Favorito]" caption="Favorito" attribute="1" defaultMemberUniqueName="[BD].[Favorito].[All]" allUniqueName="[BD].[Favorito].[All]" dimensionUniqueName="[BD]" displayFolder="" count="0" memberValueDatatype="130" unbalanced="0"/>
    <cacheHierarchy uniqueName="[BD].[Iconos_Local_Visitante]" caption="Iconos_Local_Visitante" attribute="1" defaultMemberUniqueName="[BD].[Iconos_Local_Visitante].[All]" allUniqueName="[BD].[Iconos_Local_Visitante].[All]" dimensionUniqueName="[BD]" displayFolder="" count="2" memberValueDatatype="130" unbalanced="0"/>
    <cacheHierarchy uniqueName="[TablaEquipos].[EQUIPOS]" caption="EQUIPOS" attribute="1" defaultMemberUniqueName="[TablaEquipos].[EQUIPOS].[All]" allUniqueName="[TablaEquipos].[EQUIPOS].[All]" dimensionUniqueName="[TablaEquipos]" displayFolder="" count="0" memberValueDatatype="130" unbalanced="0"/>
    <cacheHierarchy uniqueName="[TablaEquipos].[CIUDAD]" caption="CIUDAD" attribute="1" defaultMemberUniqueName="[TablaEquipos].[CIUDAD].[All]" allUniqueName="[TablaEquipos].[CIUDAD].[All]" dimensionUniqueName="[TablaEquipos]" displayFolder="" count="0" memberValueDatatype="130" unbalanced="0"/>
    <cacheHierarchy uniqueName="[TablaEquipos].[EQUIPO]" caption="EQUIPO" attribute="1" defaultMemberUniqueName="[TablaEquipos].[EQUIPO].[All]" allUniqueName="[TablaEquipos].[EQUIPO].[All]" dimensionUniqueName="[TablaEquipos]" displayFolder="" count="0" memberValueDatatype="130" unbalanced="0"/>
    <cacheHierarchy uniqueName="[Measures].[Total_Partidos]" caption="Total_Partidos" measure="1" displayFolder="" measureGroup="BD" count="0"/>
    <cacheHierarchy uniqueName="[Measures].[PPP]" caption="PPP" measure="1" displayFolder="" measureGroup="BD" count="0"/>
    <cacheHierarchy uniqueName="[Measures].[Número_Partidos_Equipo]" caption="Número_Partidos_Equipo" measure="1" displayFolder="" measureGroup="BD" count="0"/>
    <cacheHierarchy uniqueName="[Measures].[PPP_Equipos]" caption="PPP_Equipos" measure="1" displayFolder="" measureGroup="BD" count="0"/>
    <cacheHierarchy uniqueName="[Measures].[Promedio]" caption="Promedio" measure="1" displayFolder="" measureGroup="BD" count="0"/>
    <cacheHierarchy uniqueName="[Measures].[__XL_Count BD]" caption="__XL_Count BD" measure="1" displayFolder="" measureGroup="BD" count="0" hidden="1"/>
    <cacheHierarchy uniqueName="[Measures].[__XL_Count TablaEquipos]" caption="__XL_Count TablaEquipos" measure="1" displayFolder="" measureGroup="TablaEquipos" count="0" hidden="1"/>
    <cacheHierarchy uniqueName="[Measures].[__No measures defined]" caption="__No measures defined" measure="1" displayFolder="" count="0" hidden="1"/>
    <cacheHierarchy uniqueName="[Measures].[Recuento de V/D]" caption="Recuento de V/D" measure="1" displayFolder="" measureGroup="BD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904514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9446D-EB98-4369-95BE-58DAF2377E18}" name="GanadorDescansoFinal_Local" cacheId="4" applyNumberFormats="0" applyBorderFormats="0" applyFontFormats="0" applyPatternFormats="0" applyAlignmentFormats="0" applyWidthHeightFormats="1" dataCaption="Valores" tag="b244832f-0d7e-4252-af1f-0fcf30157d0c" updatedVersion="8" minRefreshableVersion="3" useAutoFormatting="1" subtotalHiddenItems="1" itemPrintTitles="1" createdVersion="8" indent="0" compact="0" compactData="0" multipleFieldFilters="0">
  <location ref="AK1:AN5" firstHeaderRow="1" firstDataRow="2" firstDataCol="1"/>
  <pivotFields count="5">
    <pivotField dataField="1" compact="0" outline="0" showAll="0" defaultSubtotal="0"/>
    <pivotField axis="axisCol" compact="0" allDrilled="1" outline="0" subtotalTop="0" showAll="0" insertBlankRow="1" dataSourceSort="1" defaultSubtotal="0" defaultAttributeDrillState="1">
      <items count="2">
        <item x="0"/>
        <item x="1"/>
      </items>
    </pivotField>
    <pivotField axis="axisRow" compact="0" allDrilled="1" outline="0" subtotalTop="0" showAll="0" insertBlankRow="1" dataSourceSort="1" defaultSubtotal="0" defaultAttributeDrillState="1">
      <items count="2">
        <item x="0"/>
        <item x="1"/>
      </items>
    </pivotField>
    <pivotField compact="0" allDrilled="1" outline="0" subtotalTop="0" showAll="0" insertBlankRow="1" dataSourceSort="1" defaultSubtotal="0" defaultAttributeDrillState="1"/>
    <pivotField compact="0" allDrilled="1" outline="0" subtotalTop="0" showAll="0" insertBlankRow="1" dataSourceSort="1" defaultSubtotal="0" defaultAttributeDrillState="1"/>
  </pivotFields>
  <rowFields count="1">
    <field x="2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fld="0" subtotal="count" showDataAs="percentOfCol" baseField="0" baseItem="0" numFmtId="10"/>
  </dataFields>
  <formats count="1">
    <format dxfId="20">
      <pivotArea type="origin" dataOnly="0" labelOnly="1" outline="0" fieldPosition="0"/>
    </format>
  </formats>
  <pivotHierarchies count="27">
    <pivotHierarchy dragToData="1"/>
    <pivotHierarchy multipleItemSelectionAllowed="1" dragToData="1">
      <members count="1" level="1">
        <member name="[BD].[Equipo].&amp;[pelican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BD].[Iconos_Local_Visitante].&amp;[✈️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colHierarchiesUsage count="1">
    <colHierarchyUsage hierarchyUsage="1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27F898-E38F-4252-97A2-6D09EA331755}" name="td03_PPP_Visitor" cacheId="10" applyNumberFormats="0" applyBorderFormats="0" applyFontFormats="0" applyPatternFormats="0" applyAlignmentFormats="0" applyWidthHeightFormats="1" dataCaption="Valores" tag="d648901a-37da-47ff-b632-9fd787da20a1" updatedVersion="8" minRefreshableVersion="3" useAutoFormatting="1" subtotalHiddenItems="1" itemPrintTitles="1" createdVersion="8" indent="0" outline="1" outlineData="1" multipleFieldFilters="0">
  <location ref="U1:U2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PPP Visitor" fld="0" subtotal="count" baseField="0" baseItem="0" numFmtId="1"/>
  </dataFields>
  <formats count="15"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outline="0" axis="axisValues" fieldPosition="0"/>
    </format>
    <format dxfId="29">
      <pivotArea outline="0" collapsedLevelsAreSubtotals="1" fieldPosition="0"/>
    </format>
    <format dxfId="28">
      <pivotArea dataOnly="0" outline="0" axis="axisValues" fieldPosition="0"/>
    </format>
    <format dxfId="27">
      <pivotArea dataOnly="0" labelOnly="1" outline="0" axis="axisValues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dataOnly="0" labelOnly="1" outline="0" axis="axisValues" fieldPosition="0"/>
    </format>
    <format dxfId="23">
      <pivotArea dataOnly="0" labelOnly="1" outline="0" axis="axisValues" fieldPosition="0"/>
    </format>
    <format dxfId="22">
      <pivotArea dataOnly="0" labelOnly="1" outline="0" axis="axisValues" fieldPosition="0"/>
    </format>
    <format dxfId="21">
      <pivotArea dataOnly="0" labelOnly="1" outline="0" axis="axisValues" fieldPosition="0"/>
    </format>
  </formats>
  <pivotHierarchies count="27">
    <pivotHierarchy dragToData="1"/>
    <pivotHierarchy multipleItemSelectionAllowed="1" dragToData="1">
      <members count="1" level="1">
        <member name="[BD].[Equipo].&amp;[cavalier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BD].[Iconos_Local_Visitante].&amp;[🏠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PPP Visitor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800831-4140-4C10-965B-1553C7337331}" name="TablaDinámica1" cacheId="1" applyNumberFormats="0" applyBorderFormats="0" applyFontFormats="0" applyPatternFormats="0" applyAlignmentFormats="0" applyWidthHeightFormats="1" dataCaption="Valores" tag="bfe2b8f1-9c27-48bf-92e5-c1cd94255446" updatedVersion="8" minRefreshableVersion="3" useAutoFormatting="1" subtotalHiddenItems="1" itemPrintTitles="1" createdVersion="8" indent="0" outline="1" outlineData="1" multipleFieldFilters="0">
  <location ref="AP1:AS33" firstHeaderRow="1" firstDataRow="2" firstDataCol="1"/>
  <pivotFields count="3">
    <pivotField dataField="1" subtotalTop="0" showAll="0" defaultSubtotal="0"/>
    <pivotField axis="axisRow" allDrilled="1" subtotalTop="0" showAll="0" sortType="descending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2" count="1" selected="0">
              <x v="1"/>
            </reference>
          </references>
        </pivotArea>
      </autoSortScope>
    </pivotField>
    <pivotField axis="axisCol" allDrilled="1" subtotalTop="0" showAll="0" dataSourceSort="1" defaultSubtotal="0" defaultAttributeDrillState="1">
      <items count="2">
        <item x="0"/>
        <item x="1"/>
      </items>
    </pivotField>
  </pivotFields>
  <rowFields count="1">
    <field x="1"/>
  </rowFields>
  <rowItems count="31">
    <i>
      <x v="1"/>
    </i>
    <i>
      <x v="20"/>
    </i>
    <i>
      <x v="7"/>
    </i>
    <i>
      <x v="17"/>
    </i>
    <i>
      <x v="12"/>
    </i>
    <i>
      <x v="19"/>
    </i>
    <i>
      <x v="6"/>
    </i>
    <i>
      <x v="23"/>
    </i>
    <i>
      <x v="16"/>
    </i>
    <i>
      <x v="18"/>
    </i>
    <i>
      <x v="13"/>
    </i>
    <i>
      <x v="5"/>
    </i>
    <i>
      <x v="22"/>
    </i>
    <i>
      <x v="21"/>
    </i>
    <i>
      <x v="11"/>
    </i>
    <i>
      <x v="15"/>
    </i>
    <i>
      <x v="25"/>
    </i>
    <i>
      <x v="9"/>
    </i>
    <i>
      <x v="10"/>
    </i>
    <i>
      <x v="4"/>
    </i>
    <i>
      <x/>
    </i>
    <i>
      <x v="2"/>
    </i>
    <i>
      <x v="28"/>
    </i>
    <i>
      <x v="14"/>
    </i>
    <i>
      <x v="27"/>
    </i>
    <i>
      <x v="26"/>
    </i>
    <i>
      <x v="3"/>
    </i>
    <i>
      <x v="24"/>
    </i>
    <i>
      <x v="29"/>
    </i>
    <i>
      <x v="8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fld="0" subtotal="count" baseField="0" baseItem="0"/>
  </dataField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1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Equipos]"/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5B8179-AA2A-456E-B71C-AB8649A59576}" name="TablaDinámica3" cacheId="3" applyNumberFormats="0" applyBorderFormats="0" applyFontFormats="0" applyPatternFormats="0" applyAlignmentFormats="0" applyWidthHeightFormats="1" dataCaption="Valores" tag="5221df6e-910d-455a-8aaf-25709f26b395" updatedVersion="8" minRefreshableVersion="3" useAutoFormatting="1" subtotalHiddenItems="1" itemPrintTitles="1" createdVersion="8" indent="0" outline="1" outlineData="1" multipleFieldFilters="0">
  <location ref="AA1:AB32" firstHeaderRow="1" firstDataRow="1" firstDataCol="1"/>
  <pivotFields count="2">
    <pivotField axis="axisRow" allDrilled="1" subtotalTop="0" showAll="0" sortType="ascending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31">
    <i>
      <x v="24"/>
    </i>
    <i>
      <x v="14"/>
    </i>
    <i>
      <x v="3"/>
    </i>
    <i>
      <x v="8"/>
    </i>
    <i>
      <x v="15"/>
    </i>
    <i>
      <x v="2"/>
    </i>
    <i>
      <x v="21"/>
    </i>
    <i>
      <x v="26"/>
    </i>
    <i>
      <x v="4"/>
    </i>
    <i>
      <x v="27"/>
    </i>
    <i>
      <x v="5"/>
    </i>
    <i>
      <x v="19"/>
    </i>
    <i>
      <x v="17"/>
    </i>
    <i>
      <x v="29"/>
    </i>
    <i>
      <x v="10"/>
    </i>
    <i>
      <x v="22"/>
    </i>
    <i>
      <x v="7"/>
    </i>
    <i>
      <x v="18"/>
    </i>
    <i>
      <x v="12"/>
    </i>
    <i>
      <x v="28"/>
    </i>
    <i>
      <x v="23"/>
    </i>
    <i>
      <x v="25"/>
    </i>
    <i>
      <x v="9"/>
    </i>
    <i>
      <x v="6"/>
    </i>
    <i>
      <x v="13"/>
    </i>
    <i>
      <x/>
    </i>
    <i>
      <x v="16"/>
    </i>
    <i>
      <x v="20"/>
    </i>
    <i>
      <x v="1"/>
    </i>
    <i>
      <x v="11"/>
    </i>
    <i t="grand">
      <x/>
    </i>
  </rowItems>
  <colItems count="1">
    <i/>
  </colItems>
  <dataFields count="1">
    <dataField fld="1" subtotal="count" baseField="0" baseItem="0"/>
  </dataFields>
  <formats count="3">
    <format dxfId="38">
      <pivotArea dataOnly="0" outline="0" axis="axisValues" fieldPosition="0"/>
    </format>
    <format dxfId="37">
      <pivotArea field="0" type="button" dataOnly="0" labelOnly="1" outline="0" axis="axisRow" fieldPosition="0"/>
    </format>
    <format dxfId="36">
      <pivotArea dataOnly="0" labelOnly="1" outline="0" axis="axisValues" fieldPosition="0"/>
    </format>
  </format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Equipos]"/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11ED9A-45F5-4CF2-B239-4C9713C2992F}" name="Porcentaje Victorias Favorito Visitor" cacheId="9" applyNumberFormats="0" applyBorderFormats="0" applyFontFormats="0" applyPatternFormats="0" applyAlignmentFormats="0" applyWidthHeightFormats="1" dataCaption="Valores" tag="450c8a23-4250-40ba-ac84-8cdc31743a26" updatedVersion="8" minRefreshableVersion="3" useAutoFormatting="1" subtotalHiddenItems="1" itemPrintTitles="1" createdVersion="8" indent="0" outline="1" outlineData="1" multipleFieldFilters="0">
  <location ref="AE8:AI12" firstHeaderRow="1" firstDataRow="2" firstDataCol="1"/>
  <pivotFields count="5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3">
    <i>
      <x/>
    </i>
    <i>
      <x v="1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Porcentaje Victorias Favorito Visitor" fld="0" subtotal="count" showDataAs="percentOfCol" baseField="0" baseItem="0" numFmtId="10"/>
  </dataFields>
  <pivotHierarchies count="27">
    <pivotHierarchy dragToData="1"/>
    <pivotHierarchy multipleItemSelectionAllowed="1" dragToData="1">
      <members count="1" level="1">
        <member name="[BD].[Equipo].&amp;[cavalier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BD].[Iconos_Local_Visitante].&amp;[🏠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colHierarchiesUsage count="1">
    <colHierarchyUsage hierarchyUsage="1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5BBE02-9EC5-4886-AD2B-6738D89E3E88}" name="GanadorDescansoFinal_Visitor" cacheId="8" applyNumberFormats="0" applyBorderFormats="0" applyFontFormats="0" applyPatternFormats="0" applyAlignmentFormats="0" applyWidthHeightFormats="1" dataCaption="Valores" tag="fe8c7e0d-cb63-4cd6-8499-d88e645951e9" updatedVersion="8" minRefreshableVersion="3" useAutoFormatting="1" subtotalHiddenItems="1" itemPrintTitles="1" createdVersion="8" indent="0" outline="1" outlineData="1" multipleFieldFilters="0">
  <location ref="AK8:AN12" firstHeaderRow="1" firstDataRow="2" firstDataCol="1"/>
  <pivotFields count="5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3">
    <i>
      <x/>
    </i>
    <i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fld="0" subtotal="count" showDataAs="percentOfCol" baseField="0" baseItem="0" numFmtId="10"/>
  </dataFields>
  <pivotHierarchies count="27">
    <pivotHierarchy dragToData="1"/>
    <pivotHierarchy multipleItemSelectionAllowed="1" dragToData="1">
      <members count="1" level="1">
        <member name="[BD].[Equipo].&amp;[cavalier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BD].[Iconos_Local_Visitante].&amp;[🏠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colHierarchiesUsage count="1">
    <colHierarchyUsage hierarchyUsage="1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4E18F1-8CAD-4FF8-9841-EB3CAE89F6D1}" name="td02_PPP_Local" cacheId="6" applyNumberFormats="0" applyBorderFormats="0" applyFontFormats="0" applyPatternFormats="0" applyAlignmentFormats="0" applyWidthHeightFormats="1" dataCaption="Valores" tag="63115792-3eac-4bac-b1bd-6c567e4b8928" updatedVersion="8" minRefreshableVersion="3" useAutoFormatting="1" subtotalHiddenItems="1" itemPrintTitles="1" createdVersion="8" indent="0" outline="1" outlineData="1" multipleFieldFilters="0" chartFormat="6">
  <location ref="S1:S2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PPP Local" fld="0" subtotal="count" baseField="0" baseItem="0" numFmtId="1"/>
  </dataFields>
  <formats count="14">
    <format dxfId="52">
      <pivotArea type="all" dataOnly="0" outline="0" fieldPosition="0"/>
    </format>
    <format dxfId="51">
      <pivotArea outline="0" collapsedLevelsAreSubtotals="1" fieldPosition="0"/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dataOnly="0" labelOnly="1" outline="0" axis="axisValues" fieldPosition="0"/>
    </format>
    <format dxfId="46">
      <pivotArea outline="0" collapsedLevelsAreSubtotals="1" fieldPosition="0"/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dataOnly="0" labelOnly="1" outline="0" axis="axisValues" fieldPosition="0"/>
    </format>
    <format dxfId="41">
      <pivotArea dataOnly="0" labelOnly="1" outline="0" axis="axisValues" fieldPosition="0"/>
    </format>
    <format dxfId="40">
      <pivotArea dataOnly="0" labelOnly="1" outline="0" axis="axisValues" fieldPosition="0"/>
    </format>
    <format dxfId="39">
      <pivotArea dataOnly="0" labelOnly="1" outline="0" axis="axisValues" fieldPosition="0"/>
    </format>
  </formats>
  <pivotHierarchies count="27">
    <pivotHierarchy dragToData="1"/>
    <pivotHierarchy multipleItemSelectionAllowed="1" dragToData="1">
      <members count="1" level="1">
        <member name="[BD].[Equipo].&amp;[pelican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BD].[Iconos_Local_Visitante].&amp;[✈️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PPP Local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286609-D3C8-4701-8DA9-BAA624D2C6B6}" name="TablaDinámica2" cacheId="2" applyNumberFormats="0" applyBorderFormats="0" applyFontFormats="0" applyPatternFormats="0" applyAlignmentFormats="0" applyWidthHeightFormats="1" dataCaption="Valores" tag="7e63f665-cca1-4659-9ae7-f4eedb1a50a0" updatedVersion="8" minRefreshableVersion="3" useAutoFormatting="1" subtotalHiddenItems="1" itemPrintTitles="1" createdVersion="8" indent="0" outline="1" outlineData="1" multipleFieldFilters="0" chartFormat="7">
  <location ref="X1:Y32" firstHeaderRow="1" firstDataRow="1" firstDataCol="1"/>
  <pivotFields count="2">
    <pivotField axis="axisRow" allDrilled="1" subtotalTop="0" showAll="0" sortType="descending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31">
    <i>
      <x v="11"/>
    </i>
    <i>
      <x v="1"/>
    </i>
    <i>
      <x v="20"/>
    </i>
    <i>
      <x v="16"/>
    </i>
    <i>
      <x/>
    </i>
    <i>
      <x v="13"/>
    </i>
    <i>
      <x v="6"/>
    </i>
    <i>
      <x v="9"/>
    </i>
    <i>
      <x v="25"/>
    </i>
    <i>
      <x v="23"/>
    </i>
    <i>
      <x v="28"/>
    </i>
    <i>
      <x v="12"/>
    </i>
    <i>
      <x v="18"/>
    </i>
    <i>
      <x v="7"/>
    </i>
    <i>
      <x v="22"/>
    </i>
    <i>
      <x v="10"/>
    </i>
    <i>
      <x v="29"/>
    </i>
    <i>
      <x v="17"/>
    </i>
    <i>
      <x v="19"/>
    </i>
    <i>
      <x v="5"/>
    </i>
    <i>
      <x v="27"/>
    </i>
    <i>
      <x v="4"/>
    </i>
    <i>
      <x v="26"/>
    </i>
    <i>
      <x v="21"/>
    </i>
    <i>
      <x v="2"/>
    </i>
    <i>
      <x v="15"/>
    </i>
    <i>
      <x v="8"/>
    </i>
    <i>
      <x v="3"/>
    </i>
    <i>
      <x v="14"/>
    </i>
    <i>
      <x v="24"/>
    </i>
    <i t="grand">
      <x/>
    </i>
  </rowItems>
  <colItems count="1">
    <i/>
  </colItems>
  <dataFields count="1">
    <dataField fld="1" subtotal="count" baseField="0" baseItem="0"/>
  </dataFields>
  <formats count="8">
    <format dxfId="60">
      <pivotArea collapsedLevelsAreSubtotals="1" fieldPosition="0">
        <references count="1">
          <reference field="0" count="0"/>
        </references>
      </pivotArea>
    </format>
    <format dxfId="59">
      <pivotArea collapsedLevelsAreSubtotals="1" fieldPosition="0">
        <references count="1">
          <reference field="0" count="0"/>
        </references>
      </pivotArea>
    </format>
    <format dxfId="58">
      <pivotArea outline="0" collapsedLevelsAreSubtotals="1" fieldPosition="0"/>
    </format>
    <format dxfId="57">
      <pivotArea dataOnly="0" outline="0" axis="axisValues" fieldPosition="0"/>
    </format>
    <format dxfId="56">
      <pivotArea field="0" type="button" dataOnly="0" labelOnly="1" outline="0" axis="axisRow" fieldPosition="0"/>
    </format>
    <format dxfId="55">
      <pivotArea dataOnly="0" labelOnly="1" outline="0" axis="axisValues" fieldPosition="0"/>
    </format>
    <format dxfId="54">
      <pivotArea dataOnly="0" labelOnly="1" fieldPosition="0">
        <references count="1">
          <reference field="0" count="0"/>
        </references>
      </pivotArea>
    </format>
    <format dxfId="53">
      <pivotArea dataOnly="0" labelOnly="1" fieldPosition="0">
        <references count="1">
          <reference field="0" count="0"/>
        </references>
      </pivotArea>
    </format>
  </formats>
  <pivotHierarchies count="27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Equipos]"/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E45B01-2584-4FDC-8FC8-004491898E32}" name="PPP_CuandoDerrota_Visitor" cacheId="11" applyNumberFormats="0" applyBorderFormats="0" applyFontFormats="0" applyPatternFormats="0" applyAlignmentFormats="0" applyWidthHeightFormats="1" dataCaption="Valores" tag="46b292c6-5f8d-46d1-a9b5-5a3e20f2b07b" updatedVersion="8" minRefreshableVersion="3" useAutoFormatting="1" subtotalHiddenItems="1" itemPrintTitles="1" createdVersion="8" indent="0" outline="1" outlineData="1" multipleFieldFilters="0">
  <location ref="AV1:AY4" firstHeaderRow="1" firstDataRow="2" firstDataCol="1"/>
  <pivotFields count="5">
    <pivotField axis="axisRow" allDrilled="1" subtotalTop="0" showAll="0" dataSourceSort="1" defaultSubtotal="0" defaultAttributeDrillState="1">
      <items count="1">
        <item x="0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fld="2" subtotal="count" baseField="0" baseItem="0"/>
  </dataFields>
  <pivotHierarchies count="27">
    <pivotHierarchy dragToData="1"/>
    <pivotHierarchy multipleItemSelectionAllowed="1" dragToData="1">
      <members count="1" level="1">
        <member name="[BD].[Equipo].&amp;[cavalier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BD].[Iconos_Local_Visitante].&amp;[🏠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1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Equipos]"/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BD269-229A-41AD-9B91-36CD30C49235}" name="PPP_CuandoDerrota_Local" cacheId="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BB1:BE4" firstHeaderRow="1" firstDataRow="2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fld="2" subtotal="count" baseField="0" baseItem="0"/>
  </dataFields>
  <pivotHierarchies count="27">
    <pivotHierarchy dragToData="1"/>
    <pivotHierarchy multipleItemSelectionAllowed="1" dragToData="1">
      <members count="1" level="1">
        <member name="[BD].[Equipo].&amp;[pelican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1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Equipos]"/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966D3E-30C6-4840-A46D-0E184ABE5D3F}" name="td01_Total_Partidos" cacheId="0" applyNumberFormats="0" applyBorderFormats="0" applyFontFormats="0" applyPatternFormats="0" applyAlignmentFormats="0" applyWidthHeightFormats="1" dataCaption="Valores" tag="dbf454de-cfb1-4234-9329-b2d7ad4d2ea9" updatedVersion="8" minRefreshableVersion="3" useAutoFormatting="1" subtotalHiddenItems="1" itemPrintTitles="1" createdVersion="8" indent="0" outline="1" outlineData="1" multipleFieldFilters="0">
  <location ref="P1:P2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formats count="1">
    <format dxfId="61">
      <pivotArea dataOnly="0" labelOnly="1" outline="0" axis="axisValues" fieldPosition="0"/>
    </format>
  </format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1A0ADB-FF11-4902-BE89-C114A5C41A70}" name="Porcentaje Victorias Favorito Local" cacheId="5" applyNumberFormats="0" applyBorderFormats="0" applyFontFormats="0" applyPatternFormats="0" applyAlignmentFormats="0" applyWidthHeightFormats="1" dataCaption="Valores" missingCaption="0" tag="e8d02d02-ea8b-4c12-aeba-d872aec84f66" updatedVersion="8" minRefreshableVersion="3" useAutoFormatting="1" subtotalHiddenItems="1" itemPrintTitles="1" createdVersion="8" indent="0" showEmptyRow="1" showEmptyCol="1" outline="1" outlineData="1" multipleFieldFilters="0" chartFormat="14">
  <location ref="AE1:AI5" firstHeaderRow="1" firstDataRow="2" firstDataCol="1"/>
  <pivotFields count="5">
    <pivotField dataField="1" subtotalTop="0" showAll="0" defaultSubtotal="0"/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3">
    <i>
      <x/>
    </i>
    <i>
      <x v="1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Porcentaje Victorias Favorito Local" fld="0" subtotal="count" showDataAs="percentOfCol" baseField="0" baseItem="0" numFmtId="10"/>
  </dataFields>
  <formats count="1">
    <format dxfId="62">
      <pivotArea type="origin" dataOnly="0" labelOnly="1" outline="0" fieldPosition="0"/>
    </format>
  </formats>
  <pivotHierarchies count="27">
    <pivotHierarchy dragToData="1"/>
    <pivotHierarchy multipleItemSelectionAllowed="1" dragToData="1">
      <members count="1" level="1">
        <member name="[BD].[Equipo].&amp;[pelican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BD].[Iconos_Local_Visitante].&amp;[✈️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Porcentaje Victorias Favorit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colHierarchiesUsage count="1">
    <colHierarchyUsage hierarchyUsage="1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quipo" xr10:uid="{58C4E6A9-6DD1-4246-BF87-5D3A535C459C}" sourceName="[BD].[Equipo]">
  <pivotTables>
    <pivotTable tabId="6" name="GanadorDescansoFinal_Local"/>
    <pivotTable tabId="6" name="Porcentaje Victorias Favorito Local"/>
    <pivotTable tabId="6" name="td02_PPP_Local"/>
    <pivotTable tabId="6" name="PPP_CuandoDerrota_Local"/>
  </pivotTables>
  <data>
    <olap pivotCacheId="159045145">
      <levels count="2">
        <level uniqueName="[BD].[Equipo].[(All)]" sourceCaption="(All)" count="0"/>
        <level uniqueName="[BD].[Equipo].[Equipo]" sourceCaption="Equipo" count="30">
          <ranges>
            <range startItem="0">
              <i n="[BD].[Equipo].&amp;[76ers]" c="76ers"/>
              <i n="[BD].[Equipo].&amp;[bucks]" c="bucks"/>
              <i n="[BD].[Equipo].&amp;[bulls]" c="bulls"/>
              <i n="[BD].[Equipo].&amp;[cavaliers]" c="cavaliers"/>
              <i n="[BD].[Equipo].&amp;[celtics]" c="celtics"/>
              <i n="[BD].[Equipo].&amp;[clippers]" c="clippers"/>
              <i n="[BD].[Equipo].&amp;[grizzlies]" c="grizzlies"/>
              <i n="[BD].[Equipo].&amp;[hawks]" c="hawks"/>
              <i n="[BD].[Equipo].&amp;[heat]" c="heat"/>
              <i n="[BD].[Equipo].&amp;[hornets]" c="hornets"/>
              <i n="[BD].[Equipo].&amp;[jazz]" c="jazz"/>
              <i n="[BD].[Equipo].&amp;[kings]" c="kings"/>
              <i n="[BD].[Equipo].&amp;[knicks]" c="knicks"/>
              <i n="[BD].[Equipo].&amp;[lakers]" c="lakers"/>
              <i n="[BD].[Equipo].&amp;[magic]" c="magic"/>
              <i n="[BD].[Equipo].&amp;[mavericks]" c="mavericks"/>
              <i n="[BD].[Equipo].&amp;[nets]" c="nets"/>
              <i n="[BD].[Equipo].&amp;[nuggets]" c="nuggets"/>
              <i n="[BD].[Equipo].&amp;[pacers]" c="pacers"/>
              <i n="[BD].[Equipo].&amp;[pelicans]" c="pelicans"/>
              <i n="[BD].[Equipo].&amp;[pistons]" c="pistons"/>
              <i n="[BD].[Equipo].&amp;[raptors]" c="raptors"/>
              <i n="[BD].[Equipo].&amp;[rockets]" c="rockets"/>
              <i n="[BD].[Equipo].&amp;[spurs]" c="spurs"/>
              <i n="[BD].[Equipo].&amp;[suns]" c="suns"/>
              <i n="[BD].[Equipo].&amp;[thunder]" c="thunder"/>
              <i n="[BD].[Equipo].&amp;[timberwolves]" c="timberwolves"/>
              <i n="[BD].[Equipo].&amp;[trail-blazers]" c="trail-blazers"/>
              <i n="[BD].[Equipo].&amp;[warriors]" c="warriors"/>
              <i n="[BD].[Equipo].&amp;[wizards]" c="wizards"/>
            </range>
          </ranges>
        </level>
      </levels>
      <selections count="1">
        <selection n="[BD].[Equipo].&amp;[pelicans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conos_Local_Visitante" xr10:uid="{75A525EF-1D83-441D-9BF2-17B483DA827A}" sourceName="[BD].[Iconos_Local_Visitante]">
  <pivotTables>
    <pivotTable tabId="6" name="GanadorDescansoFinal_Visitor"/>
    <pivotTable tabId="6" name="Porcentaje Victorias Favorito Visitor"/>
    <pivotTable tabId="6" name="td03_PPP_Visitor"/>
    <pivotTable tabId="6" name="PPP_CuandoDerrota_Visitor"/>
  </pivotTables>
  <data>
    <olap pivotCacheId="973849504">
      <levels count="2">
        <level uniqueName="[BD].[Iconos_Local_Visitante].[(All)]" sourceCaption="(All)" count="0"/>
        <level uniqueName="[BD].[Iconos_Local_Visitante].[Iconos_Local_Visitante]" sourceCaption="Iconos_Local_Visitante" count="2">
          <ranges>
            <range startItem="0">
              <i n="[BD].[Iconos_Local_Visitante].&amp;[✈️]" c="✈️"/>
              <i n="[BD].[Iconos_Local_Visitante].&amp;[🏠]" c="🏠"/>
            </range>
          </ranges>
        </level>
      </levels>
      <selections count="1">
        <selection n="[BD].[Iconos_Local_Visitante].&amp;[🏠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conos_Local_Visitante1" xr10:uid="{2E1BF2FD-1B01-44F8-8BEB-77FC65753FEC}" sourceName="[BD].[Iconos_Local_Visitante]">
  <pivotTables>
    <pivotTable tabId="6" name="GanadorDescansoFinal_Local"/>
    <pivotTable tabId="6" name="Porcentaje Victorias Favorito Local"/>
    <pivotTable tabId="6" name="td02_PPP_Local"/>
  </pivotTables>
  <data>
    <olap pivotCacheId="159045145">
      <levels count="2">
        <level uniqueName="[BD].[Iconos_Local_Visitante].[(All)]" sourceCaption="(All)" count="0"/>
        <level uniqueName="[BD].[Iconos_Local_Visitante].[Iconos_Local_Visitante]" sourceCaption="Iconos_Local_Visitante" count="2">
          <ranges>
            <range startItem="0">
              <i n="[BD].[Iconos_Local_Visitante].&amp;[✈️]" c="✈️"/>
              <i n="[BD].[Iconos_Local_Visitante].&amp;[🏠]" c="🏠"/>
            </range>
          </ranges>
        </level>
      </levels>
      <selections count="1">
        <selection n="[BD].[Iconos_Local_Visitante].&amp;[✈️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quipo1" xr10:uid="{01F93E47-6A2E-44E8-B043-7AA347CF20AA}" sourceName="[BD].[Equipo]">
  <pivotTables>
    <pivotTable tabId="6" name="GanadorDescansoFinal_Visitor"/>
    <pivotTable tabId="6" name="Porcentaje Victorias Favorito Visitor"/>
    <pivotTable tabId="6" name="td03_PPP_Visitor"/>
    <pivotTable tabId="6" name="PPP_CuandoDerrota_Visitor"/>
  </pivotTables>
  <data>
    <olap pivotCacheId="973849504">
      <levels count="2">
        <level uniqueName="[BD].[Equipo].[(All)]" sourceCaption="(All)" count="0"/>
        <level uniqueName="[BD].[Equipo].[Equipo]" sourceCaption="Equipo" count="30">
          <ranges>
            <range startItem="0">
              <i n="[BD].[Equipo].&amp;[76ers]" c="76ers"/>
              <i n="[BD].[Equipo].&amp;[bucks]" c="bucks"/>
              <i n="[BD].[Equipo].&amp;[bulls]" c="bulls"/>
              <i n="[BD].[Equipo].&amp;[cavaliers]" c="cavaliers"/>
              <i n="[BD].[Equipo].&amp;[celtics]" c="celtics"/>
              <i n="[BD].[Equipo].&amp;[clippers]" c="clippers"/>
              <i n="[BD].[Equipo].&amp;[grizzlies]" c="grizzlies"/>
              <i n="[BD].[Equipo].&amp;[hawks]" c="hawks"/>
              <i n="[BD].[Equipo].&amp;[heat]" c="heat"/>
              <i n="[BD].[Equipo].&amp;[hornets]" c="hornets"/>
              <i n="[BD].[Equipo].&amp;[jazz]" c="jazz"/>
              <i n="[BD].[Equipo].&amp;[kings]" c="kings"/>
              <i n="[BD].[Equipo].&amp;[knicks]" c="knicks"/>
              <i n="[BD].[Equipo].&amp;[lakers]" c="lakers"/>
              <i n="[BD].[Equipo].&amp;[magic]" c="magic"/>
              <i n="[BD].[Equipo].&amp;[mavericks]" c="mavericks"/>
              <i n="[BD].[Equipo].&amp;[nets]" c="nets"/>
              <i n="[BD].[Equipo].&amp;[nuggets]" c="nuggets"/>
              <i n="[BD].[Equipo].&amp;[pacers]" c="pacers"/>
              <i n="[BD].[Equipo].&amp;[pelicans]" c="pelicans"/>
              <i n="[BD].[Equipo].&amp;[pistons]" c="pistons"/>
              <i n="[BD].[Equipo].&amp;[raptors]" c="raptors"/>
              <i n="[BD].[Equipo].&amp;[rockets]" c="rockets"/>
              <i n="[BD].[Equipo].&amp;[spurs]" c="spurs"/>
              <i n="[BD].[Equipo].&amp;[suns]" c="suns"/>
              <i n="[BD].[Equipo].&amp;[thunder]" c="thunder"/>
              <i n="[BD].[Equipo].&amp;[timberwolves]" c="timberwolves"/>
              <i n="[BD].[Equipo].&amp;[trail-blazers]" c="trail-blazers"/>
              <i n="[BD].[Equipo].&amp;[warriors]" c="warriors"/>
              <i n="[BD].[Equipo].&amp;[wizards]" c="wizards"/>
            </range>
          </ranges>
        </level>
      </levels>
      <selections count="1">
        <selection n="[BD].[Equipo].&amp;[cavaliers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quipo 1" xr10:uid="{2DA2B3A2-AB60-4C91-937F-C9A44DB92CB2}" cache="SegmentaciónDeDatos_Equipo" columnCount="2" level="1" style="Estilo de segmentación de datos 1" rowHeight="180000"/>
  <slicer name="Iconos_Local_Visitante 1" xr10:uid="{A707D8AE-5C43-4DB8-8524-8DF857A632C1}" cache="SegmentaciónDeDatos_Iconos_Local_Visitante" columnCount="2" level="1" style="Estilo de segmentación de datos 1" rowHeight="144000"/>
  <slicer name="Iconos_Local_Visitante 3" xr10:uid="{D45637E4-4B43-47BF-A0CB-85F975E4B2A8}" cache="SegmentaciónDeDatos_Iconos_Local_Visitante1" columnCount="2" level="1" style="Estilo de segmentación de datos 1" rowHeight="144000"/>
  <slicer name="Equipo 2" xr10:uid="{BC5C9737-6256-4305-BA16-D49C394F731C}" cache="SegmentaciónDeDatos_Equipo1" columnCount="2" level="1" style="Estilo de segmentación de datos 1" rowHeight="18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87D03F-0197-46B6-BABA-5290F3E46987}" name="BD" displayName="BD" ref="A1:N2461" totalsRowShown="0" headerRowDxfId="19">
  <autoFilter ref="A1:N2461" xr:uid="{E6C5809A-874C-4C6C-B42C-0FBE9A1578C6}"/>
  <tableColumns count="14">
    <tableColumn id="1" xr3:uid="{678CC31B-21B6-45D7-B383-32E17F8C49E8}" name="L/V" dataDxfId="18"/>
    <tableColumn id="14" xr3:uid="{A77B10F2-529D-4B19-9B65-46AE08719845}" name="Equipo" dataDxfId="17"/>
    <tableColumn id="10" xr3:uid="{FDE3D237-C8D9-4A03-B39D-A46184084F11}" name="Fecha"/>
    <tableColumn id="2" xr3:uid="{25B9A60D-43D0-4F63-AA2D-92C07875264B}" name="1º Cuarto"/>
    <tableColumn id="3" xr3:uid="{9D0A0DFE-734F-44CC-B214-48A50DF201C1}" name="2º Cuarto"/>
    <tableColumn id="4" xr3:uid="{FDC8AB8C-21B3-4C2B-B464-C6889D845681}" name="3º Cuarto"/>
    <tableColumn id="5" xr3:uid="{8FE9B689-55D7-4FF1-B062-E9E121400B97}" name="4º Cuarto"/>
    <tableColumn id="13" xr3:uid="{76703D90-282C-46C8-8D8D-463668C204B1}" name="Prórroga" dataDxfId="16"/>
    <tableColumn id="6" xr3:uid="{66CA5D7A-6591-4523-80B3-1657D56AE40F}" name="Total" dataDxfId="15">
      <calculatedColumnFormula>+BD[[#This Row],[1º Cuarto]]+BD[[#This Row],[2º Cuarto]]+BD[[#This Row],[3º Cuarto]]+BD[[#This Row],[4º Cuarto]]+BD[[#This Row],[Prórroga]]</calculatedColumnFormula>
    </tableColumn>
    <tableColumn id="9" xr3:uid="{E1C96493-5938-4312-9254-58FDC68CECB6}" name="1º Tiempo" dataDxfId="14">
      <calculatedColumnFormula>+BD[[#This Row],[1º Cuarto]]+BD[[#This Row],[2º Cuarto]]</calculatedColumnFormula>
    </tableColumn>
    <tableColumn id="11" xr3:uid="{72C0932C-4C63-455D-BD20-A4CACD1A3BA0}" name="Ganador Descanso" dataDxfId="13"/>
    <tableColumn id="7" xr3:uid="{D0980FFD-CDC0-482B-AD27-7E03D4B8F447}" name="V/D" dataDxfId="12"/>
    <tableColumn id="8" xr3:uid="{A545842A-1AC9-4821-AFA9-15A4F2EA0C7E}" name="Cuota"/>
    <tableColumn id="12" xr3:uid="{BA43ED6F-0B37-46DB-8E6C-7DB2EA608264}" name="Favorito" dataDxfId="11"/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F6C0EF2-3F24-49FB-A284-1313A8AEDBF7}" name="NBACalendar23_24" displayName="NBACalendar23_24" ref="A1:G1232" totalsRowShown="0" headerRowDxfId="10" dataDxfId="9">
  <autoFilter ref="A1:G1232" xr:uid="{55DA0833-473B-4311-B3A2-8BEDCD8BCD43}"/>
  <tableColumns count="7">
    <tableColumn id="1" xr3:uid="{CC15DF5D-A02F-447E-B07B-258546DDCC01}" name="Fecha" dataDxfId="8"/>
    <tableColumn id="2" xr3:uid="{E63FBA8F-4B9D-47B7-B444-210FFC3D1890}" name="Ciudad-Visitante" dataDxfId="7"/>
    <tableColumn id="3" xr3:uid="{8C7C8F74-6FEA-474A-BE19-7B7F568B9BFD}" name="Equipo-Visitante" dataDxfId="6"/>
    <tableColumn id="4" xr3:uid="{C3DD773D-A0C5-4389-9D5E-E1E579ACBA14}" name="Ciudad-Local" dataDxfId="5"/>
    <tableColumn id="5" xr3:uid="{EC2A3740-36E9-431D-A858-C1845511805E}" name="Equipo-Local" dataDxfId="4"/>
    <tableColumn id="6" xr3:uid="{6CEA54AE-1F09-423B-85F5-A299682DFDCA}" name="Cuota Visitante" dataDxfId="3"/>
    <tableColumn id="7" xr3:uid="{CC62D3BD-9DCB-43F9-A3BE-824E6ECAF0DE}" name="Cuota Local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3A082F-9279-4C78-87EE-001C39964BBF}" name="TablaEquipos" displayName="TablaEquipos" ref="A1:C31" totalsRowShown="0">
  <autoFilter ref="A1:C31" xr:uid="{CF60D1E3-07F4-4B69-9E1E-7151FD148E22}"/>
  <tableColumns count="3">
    <tableColumn id="1" xr3:uid="{18C3D7A9-912A-4D31-B2EB-96D4430D7361}" name="EQUIPOS"/>
    <tableColumn id="2" xr3:uid="{E492B933-3A80-4BD9-BB61-2807142DD1AC}" name="CIUDAD"/>
    <tableColumn id="3" xr3:uid="{31AB1ACB-45A9-46DD-B1FC-D296618845BE}" name="EQUIP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50E777-62AA-4B4F-B169-23B60E4282BC}" name="TablaDias" displayName="TablaDias" ref="A1:A32" totalsRowShown="0" dataDxfId="1">
  <autoFilter ref="A1:A32" xr:uid="{A1C41E57-108F-4E26-97BF-C85A1BD4F106}"/>
  <tableColumns count="1">
    <tableColumn id="1" xr3:uid="{EC99656F-F7F9-437E-AF2D-35D725F2D376}" name="Dí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41E660-5B57-4FA9-93B1-D678B18B2F57}" name="TablaMeses" displayName="TablaMeses" ref="C1:C13" totalsRowShown="0">
  <autoFilter ref="C1:C13" xr:uid="{3FE131B5-83F9-4A1B-A3B4-583DD4E86067}"/>
  <tableColumns count="1">
    <tableColumn id="1" xr3:uid="{535F58EA-8418-42BE-93BA-452C2CC20C83}" name="M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EA3009-AE76-4285-8512-EB4F8FDAFD2F}" name="TablaAños" displayName="TablaAños" ref="E1:E2" totalsRowShown="0">
  <autoFilter ref="E1:E2" xr:uid="{B0F4EA1C-5721-4BB0-A151-223A3B29A2FD}"/>
  <tableColumns count="1">
    <tableColumn id="1" xr3:uid="{0F837405-40EB-4167-BFF1-C64A7041868F}" name="Añ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98558-4279-4188-8FD1-5A8A19DAC7BF}">
  <sheetPr codeName="Hoja2">
    <tabColor rgb="FF0070C0"/>
  </sheetPr>
  <dimension ref="B2:AO47"/>
  <sheetViews>
    <sheetView showGridLines="0" showRowColHeaders="0" tabSelected="1" zoomScaleNormal="100" workbookViewId="0">
      <selection activeCell="AC24" sqref="AC24"/>
    </sheetView>
  </sheetViews>
  <sheetFormatPr defaultColWidth="11.42578125" defaultRowHeight="15" x14ac:dyDescent="0.25"/>
  <cols>
    <col min="1" max="1" width="6.7109375" style="1" customWidth="1"/>
    <col min="2" max="4" width="4" style="1" customWidth="1"/>
    <col min="5" max="5" width="5.7109375" style="1" customWidth="1"/>
    <col min="6" max="20" width="6.140625" style="1" customWidth="1"/>
    <col min="21" max="22" width="4.42578125" style="1" customWidth="1"/>
    <col min="23" max="32" width="10.7109375" style="1" customWidth="1"/>
    <col min="33" max="16384" width="11.42578125" style="1"/>
  </cols>
  <sheetData>
    <row r="2" spans="2:41" customFormat="1" ht="8.4499999999999993" customHeight="1" x14ac:dyDescent="0.25">
      <c r="B2" s="1"/>
      <c r="C2" s="1"/>
      <c r="D2" s="1"/>
      <c r="E2" s="1"/>
    </row>
    <row r="3" spans="2:41" customForma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1"/>
      <c r="AH3" s="1"/>
      <c r="AI3" s="1"/>
      <c r="AJ3" s="1"/>
      <c r="AK3" s="1"/>
      <c r="AL3" s="1"/>
      <c r="AM3" s="1"/>
      <c r="AN3" s="1"/>
      <c r="AO3" s="1"/>
    </row>
    <row r="4" spans="2:41" customFormat="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1"/>
      <c r="AH4" s="1"/>
      <c r="AI4" s="1"/>
      <c r="AJ4" s="1"/>
      <c r="AK4" s="1"/>
      <c r="AL4" s="1"/>
      <c r="AM4" s="1"/>
      <c r="AN4" s="1"/>
      <c r="AO4" s="1"/>
    </row>
    <row r="5" spans="2:41" customForma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1"/>
      <c r="AH5" s="1"/>
      <c r="AI5" s="1"/>
      <c r="AJ5" s="1"/>
      <c r="AK5" s="1"/>
      <c r="AL5" s="1"/>
      <c r="AM5" s="1"/>
      <c r="AN5" s="1"/>
      <c r="AO5" s="1"/>
    </row>
    <row r="6" spans="2:41" customFormat="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1"/>
      <c r="AH6" s="1"/>
      <c r="AI6" s="1"/>
      <c r="AJ6" s="1"/>
      <c r="AK6" s="1"/>
      <c r="AL6" s="1"/>
      <c r="AM6" s="1"/>
      <c r="AN6" s="1"/>
      <c r="AO6" s="1"/>
    </row>
    <row r="7" spans="2:41" customFormat="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1"/>
      <c r="AH7" s="1"/>
      <c r="AI7" s="1"/>
      <c r="AJ7" s="1"/>
      <c r="AK7" s="1"/>
      <c r="AL7" s="1"/>
      <c r="AM7" s="1"/>
      <c r="AN7" s="1"/>
      <c r="AO7" s="1"/>
    </row>
    <row r="8" spans="2:41" customFormat="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54"/>
      <c r="S8" s="54"/>
      <c r="T8" s="54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1"/>
      <c r="AH8" s="1"/>
      <c r="AI8" s="1"/>
      <c r="AJ8" s="1"/>
      <c r="AK8" s="1"/>
      <c r="AL8" s="1"/>
      <c r="AM8" s="1"/>
      <c r="AN8" s="1"/>
      <c r="AO8" s="1"/>
    </row>
    <row r="9" spans="2:41" customFormat="1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1"/>
      <c r="AH9" s="1"/>
      <c r="AI9" s="1"/>
      <c r="AJ9" s="1"/>
      <c r="AK9" s="1"/>
      <c r="AL9" s="1"/>
      <c r="AM9" s="1"/>
      <c r="AN9" s="1"/>
      <c r="AO9" s="1"/>
    </row>
    <row r="10" spans="2:41" customFormat="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1"/>
      <c r="AH10" s="1"/>
      <c r="AI10" s="1"/>
      <c r="AJ10" s="1"/>
      <c r="AK10" s="1"/>
      <c r="AL10" s="1"/>
      <c r="AM10" s="1"/>
      <c r="AN10" s="1"/>
      <c r="AO10" s="1"/>
    </row>
    <row r="11" spans="2:41" customFormat="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1"/>
      <c r="AH11" s="1"/>
      <c r="AI11" s="1"/>
      <c r="AJ11" s="1"/>
      <c r="AK11" s="1"/>
      <c r="AL11" s="1"/>
      <c r="AM11" s="1"/>
      <c r="AN11" s="1"/>
      <c r="AO11" s="1"/>
    </row>
    <row r="12" spans="2:41" customFormat="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1"/>
      <c r="AH12" s="1"/>
      <c r="AI12" s="1"/>
      <c r="AJ12" s="1"/>
      <c r="AK12" s="1"/>
      <c r="AL12" s="1"/>
      <c r="AM12" s="1"/>
      <c r="AN12" s="1"/>
      <c r="AO12" s="1"/>
    </row>
    <row r="13" spans="2:41" customFormat="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1"/>
      <c r="AH13" s="1"/>
      <c r="AI13" s="1"/>
      <c r="AJ13" s="1"/>
      <c r="AK13" s="1"/>
      <c r="AL13" s="1"/>
      <c r="AM13" s="1"/>
      <c r="AN13" s="1"/>
      <c r="AO13" s="1"/>
    </row>
    <row r="14" spans="2:41" customFormat="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1"/>
      <c r="AH14" s="1"/>
      <c r="AI14" s="1"/>
      <c r="AJ14" s="1"/>
      <c r="AK14" s="1"/>
      <c r="AL14" s="1"/>
      <c r="AM14" s="1"/>
      <c r="AN14" s="1"/>
      <c r="AO14" s="1"/>
    </row>
    <row r="15" spans="2:41" customFormat="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1"/>
      <c r="AH15" s="1"/>
      <c r="AI15" s="1"/>
      <c r="AJ15" s="1"/>
      <c r="AK15" s="1"/>
      <c r="AL15" s="1"/>
      <c r="AM15" s="1"/>
      <c r="AN15" s="1"/>
      <c r="AO15" s="1"/>
    </row>
    <row r="16" spans="2:41" customFormat="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1"/>
      <c r="AH16" s="1"/>
      <c r="AI16" s="1"/>
      <c r="AJ16" s="1"/>
      <c r="AK16" s="1"/>
      <c r="AL16" s="1"/>
      <c r="AM16" s="1"/>
      <c r="AN16" s="1"/>
      <c r="AO16" s="1"/>
    </row>
    <row r="17" spans="2:41" customFormat="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1"/>
      <c r="AH17" s="1"/>
      <c r="AI17" s="1"/>
      <c r="AJ17" s="1"/>
      <c r="AK17" s="1"/>
      <c r="AL17" s="1"/>
      <c r="AM17" s="1"/>
      <c r="AN17" s="1"/>
      <c r="AO17" s="1"/>
    </row>
    <row r="18" spans="2:41" customFormat="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1"/>
      <c r="AH18" s="1"/>
      <c r="AI18" s="1"/>
      <c r="AJ18" s="1"/>
      <c r="AK18" s="1"/>
      <c r="AL18" s="1"/>
      <c r="AM18" s="1"/>
      <c r="AN18" s="1"/>
      <c r="AO18" s="1"/>
    </row>
    <row r="19" spans="2:41" customFormat="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1"/>
      <c r="AH19" s="1"/>
      <c r="AI19" s="1"/>
      <c r="AJ19" s="1"/>
      <c r="AK19" s="1"/>
      <c r="AL19" s="1"/>
      <c r="AM19" s="1"/>
      <c r="AN19" s="1"/>
      <c r="AO19" s="1"/>
    </row>
    <row r="20" spans="2:41" customFormat="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1"/>
      <c r="AH20" s="1"/>
      <c r="AI20" s="1"/>
      <c r="AJ20" s="1"/>
      <c r="AK20" s="1"/>
      <c r="AL20" s="1"/>
      <c r="AM20" s="1"/>
      <c r="AN20" s="1"/>
      <c r="AO20" s="1"/>
    </row>
    <row r="21" spans="2:41" customFormat="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1"/>
      <c r="AH21" s="1"/>
      <c r="AI21" s="1"/>
      <c r="AJ21" s="1"/>
      <c r="AK21" s="1"/>
      <c r="AL21" s="1"/>
      <c r="AM21" s="1"/>
      <c r="AN21" s="1"/>
      <c r="AO21" s="1"/>
    </row>
    <row r="22" spans="2:41" customFormat="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1"/>
      <c r="AH22" s="1"/>
      <c r="AI22" s="1"/>
      <c r="AJ22" s="1"/>
      <c r="AK22" s="1"/>
      <c r="AL22" s="1"/>
      <c r="AM22" s="1"/>
      <c r="AN22" s="1"/>
      <c r="AO22" s="1"/>
    </row>
    <row r="23" spans="2:41" customFormat="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1"/>
      <c r="AH23" s="1"/>
      <c r="AI23" s="1"/>
      <c r="AJ23" s="1"/>
      <c r="AK23" s="1"/>
      <c r="AL23" s="1"/>
      <c r="AM23" s="1"/>
      <c r="AN23" s="1"/>
      <c r="AO23" s="1"/>
    </row>
    <row r="24" spans="2:41" customFormat="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1"/>
      <c r="AH24" s="1"/>
      <c r="AI24" s="1"/>
      <c r="AJ24" s="1"/>
      <c r="AK24" s="1"/>
      <c r="AL24" s="1"/>
      <c r="AM24" s="1"/>
      <c r="AN24" s="1"/>
      <c r="AO24" s="1"/>
    </row>
    <row r="25" spans="2:41" customFormat="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1"/>
      <c r="AH25" s="1"/>
      <c r="AI25" s="1"/>
      <c r="AJ25" s="1"/>
      <c r="AK25" s="1"/>
      <c r="AL25" s="1"/>
      <c r="AM25" s="1"/>
      <c r="AN25" s="1"/>
      <c r="AO25" s="1"/>
    </row>
    <row r="26" spans="2:41" customFormat="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1"/>
      <c r="AH26" s="1"/>
      <c r="AI26" s="1"/>
      <c r="AJ26" s="1"/>
      <c r="AK26" s="1"/>
      <c r="AL26" s="1"/>
      <c r="AM26" s="1"/>
      <c r="AN26" s="1"/>
      <c r="AO26" s="1"/>
    </row>
    <row r="27" spans="2:41" customFormat="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1"/>
      <c r="AH27" s="1"/>
      <c r="AI27" s="1"/>
      <c r="AJ27" s="1"/>
      <c r="AK27" s="1"/>
      <c r="AL27" s="1"/>
      <c r="AM27" s="1"/>
      <c r="AN27" s="1"/>
      <c r="AO27" s="1"/>
    </row>
    <row r="28" spans="2:41" customFormat="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1"/>
      <c r="AH28" s="1"/>
      <c r="AI28" s="1"/>
      <c r="AJ28" s="1"/>
      <c r="AK28" s="1"/>
      <c r="AL28" s="1"/>
      <c r="AM28" s="1"/>
      <c r="AN28" s="1"/>
      <c r="AO28" s="1"/>
    </row>
    <row r="29" spans="2:41" customFormat="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1"/>
      <c r="AH29" s="1"/>
      <c r="AI29" s="1"/>
      <c r="AJ29" s="1"/>
      <c r="AK29" s="1"/>
      <c r="AL29" s="1"/>
      <c r="AM29" s="1"/>
      <c r="AN29" s="1"/>
      <c r="AO29" s="1"/>
    </row>
    <row r="30" spans="2:41" customFormat="1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1"/>
      <c r="AH30" s="1"/>
      <c r="AI30" s="1"/>
      <c r="AJ30" s="1"/>
      <c r="AK30" s="1"/>
      <c r="AL30" s="1"/>
      <c r="AM30" s="1"/>
      <c r="AN30" s="1"/>
      <c r="AO30" s="1"/>
    </row>
    <row r="31" spans="2:41" customFormat="1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1"/>
      <c r="AH31" s="1"/>
      <c r="AI31" s="1"/>
      <c r="AJ31" s="1"/>
      <c r="AK31" s="1"/>
      <c r="AL31" s="1"/>
      <c r="AM31" s="1"/>
      <c r="AN31" s="1"/>
      <c r="AO31" s="1"/>
    </row>
    <row r="32" spans="2:41" customFormat="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1"/>
      <c r="AH32" s="1"/>
      <c r="AI32" s="1"/>
      <c r="AJ32" s="1"/>
      <c r="AK32" s="1"/>
      <c r="AL32" s="1"/>
      <c r="AM32" s="1"/>
      <c r="AN32" s="1"/>
      <c r="AO32" s="1"/>
    </row>
    <row r="33" spans="2:32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2:32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2:32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2:32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2:32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2:32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2:32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2:32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2:32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2:32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2:32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2:32" x14ac:dyDescent="0.25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2:32" x14ac:dyDescent="0.25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2:32" x14ac:dyDescent="0.25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2:32" x14ac:dyDescent="0.2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</sheetData>
  <scenarios current="0">
    <scenario name="D" locked="1" count="1" user="Cristian" comment="Created by Cristian on 29/12/2023">
      <inputCells r="AD9" val="900"/>
    </scenario>
  </scenarios>
  <mergeCells count="1">
    <mergeCell ref="R8:T8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C95D4-D9CC-4E1F-92A8-6BAA00A7A818}">
  <sheetPr codeName="Hoja20">
    <tabColor theme="5" tint="0.59999389629810485"/>
  </sheetPr>
  <dimension ref="A1:EK2461"/>
  <sheetViews>
    <sheetView showGridLines="0" topLeftCell="A2125" zoomScaleNormal="100" zoomScaleSheetLayoutView="40" workbookViewId="0">
      <pane xSplit="14" topLeftCell="O1" activePane="topRight" state="frozen"/>
      <selection activeCell="AD12" sqref="AD12"/>
      <selection pane="topRight" activeCell="AA2142" sqref="AA2142"/>
    </sheetView>
  </sheetViews>
  <sheetFormatPr defaultColWidth="11.42578125" defaultRowHeight="15" x14ac:dyDescent="0.25"/>
  <cols>
    <col min="1" max="1" width="6.28515625" style="23" customWidth="1"/>
    <col min="2" max="2" width="9.28515625" style="23" customWidth="1"/>
    <col min="3" max="3" width="10.28515625" customWidth="1"/>
    <col min="4" max="8" width="5.140625" customWidth="1"/>
    <col min="9" max="9" width="5.85546875" customWidth="1"/>
    <col min="10" max="10" width="4.5703125" style="23" customWidth="1"/>
    <col min="11" max="11" width="4.85546875" style="23" customWidth="1"/>
    <col min="12" max="12" width="5.140625" customWidth="1"/>
    <col min="13" max="13" width="5.5703125" customWidth="1"/>
    <col min="14" max="14" width="4.5703125" customWidth="1"/>
    <col min="15" max="15" width="4" customWidth="1"/>
    <col min="16" max="16" width="5.5703125" bestFit="1" customWidth="1"/>
    <col min="17" max="17" width="2.85546875" customWidth="1"/>
    <col min="18" max="18" width="9.28515625" customWidth="1"/>
    <col min="19" max="20" width="11" customWidth="1"/>
    <col min="21" max="21" width="10.7109375" bestFit="1" customWidth="1"/>
    <col min="22" max="23" width="11" customWidth="1"/>
    <col min="24" max="24" width="23.85546875" bestFit="1" customWidth="1"/>
    <col min="25" max="25" width="12.42578125" bestFit="1" customWidth="1"/>
    <col min="26" max="26" width="4.5703125" customWidth="1"/>
    <col min="27" max="27" width="23.85546875" bestFit="1" customWidth="1"/>
    <col min="28" max="28" width="12.42578125" bestFit="1" customWidth="1"/>
    <col min="29" max="29" width="7.85546875" customWidth="1"/>
    <col min="30" max="30" width="5.7109375" customWidth="1"/>
    <col min="31" max="31" width="33.42578125" bestFit="1" customWidth="1"/>
    <col min="32" max="32" width="16.28515625" bestFit="1" customWidth="1"/>
    <col min="33" max="34" width="8.140625" bestFit="1" customWidth="1"/>
    <col min="35" max="35" width="11.28515625" bestFit="1" customWidth="1"/>
    <col min="36" max="36" width="10.7109375" bestFit="1" customWidth="1"/>
    <col min="37" max="37" width="24.140625" bestFit="1" customWidth="1"/>
    <col min="38" max="38" width="16.28515625" bestFit="1" customWidth="1"/>
    <col min="39" max="39" width="8.140625" bestFit="1" customWidth="1"/>
    <col min="40" max="40" width="11.28515625" bestFit="1" customWidth="1"/>
    <col min="41" max="41" width="11" bestFit="1" customWidth="1"/>
    <col min="42" max="42" width="24.140625" bestFit="1" customWidth="1"/>
    <col min="43" max="43" width="16.28515625" bestFit="1" customWidth="1"/>
    <col min="44" max="44" width="5" bestFit="1" customWidth="1"/>
    <col min="45" max="45" width="11.28515625" bestFit="1" customWidth="1"/>
    <col min="46" max="46" width="10.7109375" bestFit="1" customWidth="1"/>
    <col min="47" max="47" width="11.28515625" customWidth="1"/>
    <col min="48" max="48" width="18.5703125" bestFit="1" customWidth="1"/>
    <col min="49" max="49" width="16.28515625" bestFit="1" customWidth="1"/>
    <col min="50" max="50" width="6.5703125" bestFit="1" customWidth="1"/>
    <col min="51" max="51" width="11.28515625" bestFit="1" customWidth="1"/>
    <col min="53" max="53" width="8.28515625" customWidth="1"/>
    <col min="54" max="54" width="20.42578125" bestFit="1" customWidth="1"/>
    <col min="55" max="55" width="16.28515625" bestFit="1" customWidth="1"/>
    <col min="56" max="56" width="6.5703125" bestFit="1" customWidth="1"/>
    <col min="57" max="57" width="11.28515625" bestFit="1" customWidth="1"/>
    <col min="58" max="58" width="11" bestFit="1" customWidth="1"/>
    <col min="59" max="140" width="21.42578125" bestFit="1" customWidth="1"/>
    <col min="141" max="141" width="11.85546875" bestFit="1" customWidth="1"/>
  </cols>
  <sheetData>
    <row r="1" spans="1:141" s="17" customFormat="1" ht="45.75" thickBot="1" x14ac:dyDescent="0.3">
      <c r="A1" s="15" t="s">
        <v>174</v>
      </c>
      <c r="B1" s="15" t="s">
        <v>175</v>
      </c>
      <c r="C1" s="15" t="s">
        <v>106</v>
      </c>
      <c r="D1" s="15" t="s">
        <v>176</v>
      </c>
      <c r="E1" s="15" t="s">
        <v>177</v>
      </c>
      <c r="F1" s="15" t="s">
        <v>178</v>
      </c>
      <c r="G1" s="15" t="s">
        <v>179</v>
      </c>
      <c r="H1" s="15" t="s">
        <v>180</v>
      </c>
      <c r="I1" s="15" t="s">
        <v>181</v>
      </c>
      <c r="J1" s="15" t="s">
        <v>182</v>
      </c>
      <c r="K1" s="15" t="s">
        <v>183</v>
      </c>
      <c r="L1" s="16" t="s">
        <v>184</v>
      </c>
      <c r="M1" s="15" t="s">
        <v>185</v>
      </c>
      <c r="N1" s="15" t="s">
        <v>186</v>
      </c>
      <c r="P1" s="18" t="s">
        <v>187</v>
      </c>
      <c r="R1" s="19" t="s">
        <v>188</v>
      </c>
      <c r="S1" s="20" t="s">
        <v>189</v>
      </c>
      <c r="T1" s="21"/>
      <c r="U1" s="20" t="s">
        <v>190</v>
      </c>
      <c r="V1" s="22" t="s">
        <v>191</v>
      </c>
      <c r="W1"/>
      <c r="X1" s="41" t="s">
        <v>223</v>
      </c>
      <c r="Y1" t="s">
        <v>215</v>
      </c>
      <c r="Z1"/>
      <c r="AA1" s="41" t="s">
        <v>223</v>
      </c>
      <c r="AB1" t="s">
        <v>215</v>
      </c>
      <c r="AC1" t="s">
        <v>192</v>
      </c>
      <c r="AD1"/>
      <c r="AE1" s="42" t="s">
        <v>193</v>
      </c>
      <c r="AF1" s="41" t="s">
        <v>225</v>
      </c>
      <c r="AG1"/>
      <c r="AH1"/>
      <c r="AI1"/>
      <c r="AJ1"/>
      <c r="AK1" s="42" t="s">
        <v>194</v>
      </c>
      <c r="AL1" s="41" t="s">
        <v>183</v>
      </c>
      <c r="AM1"/>
      <c r="AN1"/>
      <c r="AO1"/>
      <c r="AP1" s="41" t="s">
        <v>194</v>
      </c>
      <c r="AQ1" s="41" t="s">
        <v>225</v>
      </c>
      <c r="AR1"/>
      <c r="AS1"/>
      <c r="AT1"/>
      <c r="AU1"/>
      <c r="AV1" s="41" t="s">
        <v>215</v>
      </c>
      <c r="AW1" s="41" t="s">
        <v>225</v>
      </c>
      <c r="AX1"/>
      <c r="AY1"/>
      <c r="BB1" s="41" t="s">
        <v>215</v>
      </c>
      <c r="BC1" s="41" t="s">
        <v>225</v>
      </c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</row>
    <row r="2" spans="1:141" ht="15.75" thickBot="1" x14ac:dyDescent="0.3">
      <c r="A2" s="23" t="s">
        <v>195</v>
      </c>
      <c r="B2" s="24" t="s">
        <v>40</v>
      </c>
      <c r="C2">
        <v>20231024</v>
      </c>
      <c r="D2">
        <v>34</v>
      </c>
      <c r="E2">
        <v>29</v>
      </c>
      <c r="F2">
        <v>24</v>
      </c>
      <c r="G2">
        <v>32</v>
      </c>
      <c r="H2" s="25"/>
      <c r="I2">
        <f>+BD[[#This Row],[1º Cuarto]]+BD[[#This Row],[2º Cuarto]]+BD[[#This Row],[3º Cuarto]]+BD[[#This Row],[4º Cuarto]]+BD[[#This Row],[Prórroga]]</f>
        <v>119</v>
      </c>
      <c r="J2" s="26">
        <f>+BD[[#This Row],[1º Cuarto]]+BD[[#This Row],[2º Cuarto]]</f>
        <v>63</v>
      </c>
      <c r="K2" s="26" t="s">
        <v>196</v>
      </c>
      <c r="L2" s="23" t="s">
        <v>197</v>
      </c>
      <c r="M2" s="10" t="s">
        <v>226</v>
      </c>
      <c r="N2" s="10" t="str">
        <f>+IF(BD[[#This Row],[Cuota]]="n/d",BD[[#This Row],[Cuota]],)</f>
        <v>n/d</v>
      </c>
      <c r="P2" s="28">
        <v>1230</v>
      </c>
      <c r="R2" s="29">
        <f>+($S$2-$Y$32)/$Y$32</f>
        <v>9.7766933439425337E-3</v>
      </c>
      <c r="S2" s="30">
        <v>115.26190476190476</v>
      </c>
      <c r="T2" s="31"/>
      <c r="U2" s="30">
        <v>114.48780487804878</v>
      </c>
      <c r="V2" s="32">
        <f>($U$2-$AB$32)/$AB$32</f>
        <v>2.9950249110573908E-3</v>
      </c>
      <c r="X2" s="24" t="s">
        <v>50</v>
      </c>
      <c r="Y2" s="47">
        <v>123.12048192771084</v>
      </c>
      <c r="AA2" s="24" t="s">
        <v>88</v>
      </c>
      <c r="AB2" s="10">
        <v>104.13414634146342</v>
      </c>
      <c r="AC2" s="33">
        <f>+(AB2-$AB$32)/$AB$32</f>
        <v>-8.7710426319181953E-2</v>
      </c>
      <c r="AE2" s="41" t="s">
        <v>223</v>
      </c>
      <c r="AF2" t="s">
        <v>226</v>
      </c>
      <c r="AG2" t="s">
        <v>198</v>
      </c>
      <c r="AH2" t="s">
        <v>199</v>
      </c>
      <c r="AI2" t="s">
        <v>224</v>
      </c>
      <c r="AK2" s="41" t="s">
        <v>184</v>
      </c>
      <c r="AL2" t="s">
        <v>202</v>
      </c>
      <c r="AM2" t="s">
        <v>196</v>
      </c>
      <c r="AN2" t="s">
        <v>224</v>
      </c>
      <c r="AP2" s="41" t="s">
        <v>223</v>
      </c>
      <c r="AQ2" t="s">
        <v>200</v>
      </c>
      <c r="AR2" t="s">
        <v>197</v>
      </c>
      <c r="AS2" t="s">
        <v>224</v>
      </c>
      <c r="AV2" s="41" t="s">
        <v>223</v>
      </c>
      <c r="AW2" t="s">
        <v>200</v>
      </c>
      <c r="AX2" t="s">
        <v>197</v>
      </c>
      <c r="AY2" t="s">
        <v>224</v>
      </c>
      <c r="BB2" s="41" t="s">
        <v>223</v>
      </c>
      <c r="BC2" t="s">
        <v>200</v>
      </c>
      <c r="BD2" t="s">
        <v>197</v>
      </c>
      <c r="BE2" t="s">
        <v>224</v>
      </c>
    </row>
    <row r="3" spans="1:141" ht="15.75" x14ac:dyDescent="0.25">
      <c r="A3" s="23" t="s">
        <v>201</v>
      </c>
      <c r="B3" s="24" t="s">
        <v>57</v>
      </c>
      <c r="C3">
        <v>20231024</v>
      </c>
      <c r="D3">
        <v>20</v>
      </c>
      <c r="E3">
        <v>34</v>
      </c>
      <c r="F3">
        <v>26</v>
      </c>
      <c r="G3">
        <v>27</v>
      </c>
      <c r="H3" s="25"/>
      <c r="I3">
        <f>+BD[[#This Row],[1º Cuarto]]+BD[[#This Row],[2º Cuarto]]+BD[[#This Row],[3º Cuarto]]+BD[[#This Row],[4º Cuarto]]+BD[[#This Row],[Prórroga]]</f>
        <v>107</v>
      </c>
      <c r="J3" s="26">
        <f>+BD[[#This Row],[1º Cuarto]]+BD[[#This Row],[2º Cuarto]]</f>
        <v>54</v>
      </c>
      <c r="K3" s="26" t="s">
        <v>202</v>
      </c>
      <c r="L3" s="23" t="s">
        <v>200</v>
      </c>
      <c r="M3" s="10" t="s">
        <v>226</v>
      </c>
      <c r="N3" s="10" t="str">
        <f>+IF(BD[[#This Row],[Cuota]]="n/d",BD[[#This Row],[Cuota]],)</f>
        <v>n/d</v>
      </c>
      <c r="S3" s="34" t="s">
        <v>203</v>
      </c>
      <c r="T3" s="35"/>
      <c r="U3" s="36"/>
      <c r="X3" s="24" t="s">
        <v>20</v>
      </c>
      <c r="Y3" s="47">
        <v>120.57317073170732</v>
      </c>
      <c r="AA3" s="24" t="s">
        <v>58</v>
      </c>
      <c r="AB3" s="10">
        <v>105.8170731707317</v>
      </c>
      <c r="AC3" s="33">
        <f t="shared" ref="AC3:AC32" si="0">+(AB3-$AB$32)/$AB$32</f>
        <v>-7.2966784069743829E-2</v>
      </c>
      <c r="AE3" s="24" t="s">
        <v>200</v>
      </c>
      <c r="AF3" s="37">
        <v>0.125</v>
      </c>
      <c r="AG3" s="37">
        <v>0.46666666666666667</v>
      </c>
      <c r="AH3" s="37">
        <v>0.31578947368421051</v>
      </c>
      <c r="AI3" s="37">
        <v>0.33333333333333331</v>
      </c>
      <c r="AK3" t="s">
        <v>200</v>
      </c>
      <c r="AL3" s="37">
        <v>0.7142857142857143</v>
      </c>
      <c r="AM3" s="37">
        <v>0.14285714285714285</v>
      </c>
      <c r="AN3" s="37">
        <v>0.33333333333333331</v>
      </c>
      <c r="AP3" s="24" t="s">
        <v>20</v>
      </c>
      <c r="AQ3" s="25">
        <v>18</v>
      </c>
      <c r="AR3" s="25">
        <v>64</v>
      </c>
      <c r="AS3" s="25">
        <v>82</v>
      </c>
      <c r="AU3" s="25"/>
      <c r="AV3" s="24" t="s">
        <v>32</v>
      </c>
      <c r="AW3" s="10">
        <v>105.6</v>
      </c>
      <c r="AX3" s="10">
        <v>119.61538461538461</v>
      </c>
      <c r="AY3" s="10">
        <v>114.48780487804878</v>
      </c>
      <c r="BB3" s="24" t="s">
        <v>70</v>
      </c>
      <c r="BC3" s="10">
        <v>107.48484848484848</v>
      </c>
      <c r="BD3" s="10">
        <v>120.18367346938776</v>
      </c>
      <c r="BE3" s="10">
        <v>115.07317073170732</v>
      </c>
    </row>
    <row r="4" spans="1:141" ht="16.5" thickBot="1" x14ac:dyDescent="0.3">
      <c r="A4" s="23" t="s">
        <v>195</v>
      </c>
      <c r="B4" s="24" t="s">
        <v>46</v>
      </c>
      <c r="C4">
        <v>20231024</v>
      </c>
      <c r="D4">
        <v>28</v>
      </c>
      <c r="E4">
        <v>18</v>
      </c>
      <c r="F4">
        <v>40</v>
      </c>
      <c r="G4">
        <v>18</v>
      </c>
      <c r="H4" s="25"/>
      <c r="I4">
        <f>+BD[[#This Row],[1º Cuarto]]+BD[[#This Row],[2º Cuarto]]+BD[[#This Row],[3º Cuarto]]+BD[[#This Row],[4º Cuarto]]+BD[[#This Row],[Prórroga]]</f>
        <v>104</v>
      </c>
      <c r="J4" s="26">
        <f>+BD[[#This Row],[1º Cuarto]]+BD[[#This Row],[2º Cuarto]]</f>
        <v>46</v>
      </c>
      <c r="K4" s="26" t="s">
        <v>202</v>
      </c>
      <c r="L4" s="23" t="s">
        <v>200</v>
      </c>
      <c r="M4" s="10" t="s">
        <v>226</v>
      </c>
      <c r="N4" s="10" t="str">
        <f>+IF(BD[[#This Row],[Cuota]]="n/d",BD[[#This Row],[Cuota]],)</f>
        <v>n/d</v>
      </c>
      <c r="S4" s="38">
        <f>+GETPIVOTDATA("[Measures].[PPP_Equipos]",$S$1)+GETPIVOTDATA("[Measures].[PPP_Equipos]",$U$1)</f>
        <v>229.74970963995355</v>
      </c>
      <c r="T4" s="39"/>
      <c r="U4" s="40"/>
      <c r="X4" s="24" t="s">
        <v>76</v>
      </c>
      <c r="Y4" s="47">
        <v>120.08536585365853</v>
      </c>
      <c r="AA4" s="24" t="s">
        <v>26</v>
      </c>
      <c r="AB4" s="10">
        <v>106.58536585365853</v>
      </c>
      <c r="AC4" s="33">
        <f t="shared" si="0"/>
        <v>-6.6235990868913366E-2</v>
      </c>
      <c r="AE4" s="24" t="s">
        <v>197</v>
      </c>
      <c r="AF4" s="37">
        <v>0.875</v>
      </c>
      <c r="AG4" s="37">
        <v>0.53333333333333333</v>
      </c>
      <c r="AH4" s="37">
        <v>0.68421052631578949</v>
      </c>
      <c r="AI4" s="37">
        <v>0.66666666666666663</v>
      </c>
      <c r="AK4" t="s">
        <v>197</v>
      </c>
      <c r="AL4" s="37">
        <v>0.2857142857142857</v>
      </c>
      <c r="AM4" s="37">
        <v>0.8571428571428571</v>
      </c>
      <c r="AN4" s="37">
        <v>0.66666666666666663</v>
      </c>
      <c r="AP4" s="24" t="s">
        <v>76</v>
      </c>
      <c r="AQ4" s="25">
        <v>25</v>
      </c>
      <c r="AR4" s="25">
        <v>57</v>
      </c>
      <c r="AS4" s="25">
        <v>82</v>
      </c>
      <c r="AU4" s="25"/>
      <c r="AV4" s="24" t="s">
        <v>224</v>
      </c>
      <c r="AW4" s="10">
        <v>105.6</v>
      </c>
      <c r="AX4" s="10">
        <v>119.61538461538461</v>
      </c>
      <c r="AY4" s="10">
        <v>114.48780487804878</v>
      </c>
      <c r="BB4" s="24" t="s">
        <v>224</v>
      </c>
      <c r="BC4" s="10">
        <v>107.48484848484848</v>
      </c>
      <c r="BD4" s="10">
        <v>120.18367346938776</v>
      </c>
      <c r="BE4" s="10">
        <v>115.07317073170732</v>
      </c>
    </row>
    <row r="5" spans="1:141" x14ac:dyDescent="0.25">
      <c r="A5" s="23" t="s">
        <v>201</v>
      </c>
      <c r="B5" s="24" t="s">
        <v>87</v>
      </c>
      <c r="C5">
        <v>20231024</v>
      </c>
      <c r="D5">
        <v>28</v>
      </c>
      <c r="E5">
        <v>33</v>
      </c>
      <c r="F5">
        <v>19</v>
      </c>
      <c r="G5">
        <v>28</v>
      </c>
      <c r="H5" s="25"/>
      <c r="I5">
        <f>+BD[[#This Row],[1º Cuarto]]+BD[[#This Row],[2º Cuarto]]+BD[[#This Row],[3º Cuarto]]+BD[[#This Row],[4º Cuarto]]+BD[[#This Row],[Prórroga]]</f>
        <v>108</v>
      </c>
      <c r="J5" s="26">
        <f>+BD[[#This Row],[1º Cuarto]]+BD[[#This Row],[2º Cuarto]]</f>
        <v>61</v>
      </c>
      <c r="K5" s="26" t="s">
        <v>204</v>
      </c>
      <c r="L5" s="23" t="s">
        <v>197</v>
      </c>
      <c r="M5" s="10" t="s">
        <v>226</v>
      </c>
      <c r="N5" s="10" t="str">
        <f>+IF(BD[[#This Row],[Cuota]]="n/d",BD[[#This Row],[Cuota]],)</f>
        <v>n/d</v>
      </c>
      <c r="X5" s="24" t="s">
        <v>64</v>
      </c>
      <c r="Y5" s="47">
        <v>118.97560975609755</v>
      </c>
      <c r="AA5" s="24" t="s">
        <v>41</v>
      </c>
      <c r="AB5" s="10">
        <v>110</v>
      </c>
      <c r="AC5" s="33">
        <f t="shared" si="0"/>
        <v>-3.6321354420777809E-2</v>
      </c>
      <c r="AE5" s="24" t="s">
        <v>224</v>
      </c>
      <c r="AF5" s="37">
        <v>1</v>
      </c>
      <c r="AG5" s="37">
        <v>1</v>
      </c>
      <c r="AH5" s="37">
        <v>1</v>
      </c>
      <c r="AI5" s="37">
        <v>1</v>
      </c>
      <c r="AK5" t="s">
        <v>224</v>
      </c>
      <c r="AL5" s="37">
        <v>1</v>
      </c>
      <c r="AM5" s="37">
        <v>1</v>
      </c>
      <c r="AN5" s="37">
        <v>1</v>
      </c>
      <c r="AP5" s="24" t="s">
        <v>38</v>
      </c>
      <c r="AQ5" s="25">
        <v>25</v>
      </c>
      <c r="AR5" s="25">
        <v>57</v>
      </c>
      <c r="AS5" s="25">
        <v>82</v>
      </c>
      <c r="AU5" s="25"/>
    </row>
    <row r="6" spans="1:141" x14ac:dyDescent="0.25">
      <c r="A6" s="23" t="s">
        <v>195</v>
      </c>
      <c r="B6" s="24" t="s">
        <v>28</v>
      </c>
      <c r="C6">
        <v>20231025</v>
      </c>
      <c r="D6">
        <v>25</v>
      </c>
      <c r="E6">
        <v>26</v>
      </c>
      <c r="F6">
        <v>27</v>
      </c>
      <c r="G6">
        <v>38</v>
      </c>
      <c r="H6" s="25"/>
      <c r="I6">
        <f>+BD[[#This Row],[1º Cuarto]]+BD[[#This Row],[2º Cuarto]]+BD[[#This Row],[3º Cuarto]]+BD[[#This Row],[4º Cuarto]]+BD[[#This Row],[Prórroga]]</f>
        <v>116</v>
      </c>
      <c r="J6" s="26">
        <f>+BD[[#This Row],[1º Cuarto]]+BD[[#This Row],[2º Cuarto]]</f>
        <v>51</v>
      </c>
      <c r="K6" s="26" t="s">
        <v>202</v>
      </c>
      <c r="L6" s="23" t="s">
        <v>197</v>
      </c>
      <c r="M6" s="10" t="s">
        <v>226</v>
      </c>
      <c r="N6" s="10" t="str">
        <f>+IF(BD[[#This Row],[Cuota]]="n/d",BD[[#This Row],[Cuota]],)</f>
        <v>n/d</v>
      </c>
      <c r="X6" s="24" t="s">
        <v>16</v>
      </c>
      <c r="Y6" s="47">
        <v>118.32926829268293</v>
      </c>
      <c r="AA6" s="24" t="s">
        <v>61</v>
      </c>
      <c r="AB6" s="10">
        <v>110.14634146341463</v>
      </c>
      <c r="AC6" s="33">
        <f t="shared" si="0"/>
        <v>-3.5039298573000623E-2</v>
      </c>
      <c r="AP6" s="24" t="s">
        <v>67</v>
      </c>
      <c r="AQ6" s="25">
        <v>26</v>
      </c>
      <c r="AR6" s="25">
        <v>56</v>
      </c>
      <c r="AS6" s="25">
        <v>82</v>
      </c>
      <c r="AU6" s="25"/>
    </row>
    <row r="7" spans="1:141" x14ac:dyDescent="0.25">
      <c r="A7" s="23" t="s">
        <v>201</v>
      </c>
      <c r="B7" s="24" t="s">
        <v>18</v>
      </c>
      <c r="C7">
        <v>20231025</v>
      </c>
      <c r="D7">
        <v>29</v>
      </c>
      <c r="E7">
        <v>23</v>
      </c>
      <c r="F7">
        <v>21</v>
      </c>
      <c r="G7">
        <v>37</v>
      </c>
      <c r="H7" s="25"/>
      <c r="I7">
        <f>+BD[[#This Row],[1º Cuarto]]+BD[[#This Row],[2º Cuarto]]+BD[[#This Row],[3º Cuarto]]+BD[[#This Row],[4º Cuarto]]+BD[[#This Row],[Prórroga]]</f>
        <v>110</v>
      </c>
      <c r="J7" s="26">
        <f>+BD[[#This Row],[1º Cuarto]]+BD[[#This Row],[2º Cuarto]]</f>
        <v>52</v>
      </c>
      <c r="K7" s="26" t="s">
        <v>204</v>
      </c>
      <c r="L7" s="23" t="s">
        <v>200</v>
      </c>
      <c r="M7" s="10" t="s">
        <v>226</v>
      </c>
      <c r="N7" s="10" t="str">
        <f>+IF(BD[[#This Row],[Cuota]]="n/d",BD[[#This Row],[Cuota]],)</f>
        <v>n/d</v>
      </c>
      <c r="S7">
        <f>COUNTIFS(M136:M583,"&gt;=1.5",M136:M583,"&lt;=1.95",L136:L583,"V")</f>
        <v>62</v>
      </c>
      <c r="X7" s="24" t="s">
        <v>56</v>
      </c>
      <c r="Y7" s="47">
        <v>118.09638554216868</v>
      </c>
      <c r="AA7" s="24" t="s">
        <v>23</v>
      </c>
      <c r="AB7" s="10">
        <v>110.36585365853658</v>
      </c>
      <c r="AC7" s="33">
        <f t="shared" si="0"/>
        <v>-3.3116214801334774E-2</v>
      </c>
      <c r="AP7" s="24" t="s">
        <v>53</v>
      </c>
      <c r="AQ7" s="25">
        <v>31</v>
      </c>
      <c r="AR7" s="25">
        <v>51</v>
      </c>
      <c r="AS7" s="25">
        <v>82</v>
      </c>
      <c r="AU7" s="25"/>
    </row>
    <row r="8" spans="1:141" x14ac:dyDescent="0.25">
      <c r="A8" s="23" t="s">
        <v>195</v>
      </c>
      <c r="B8" s="24" t="s">
        <v>52</v>
      </c>
      <c r="C8">
        <v>20231025</v>
      </c>
      <c r="D8">
        <v>34</v>
      </c>
      <c r="E8">
        <v>39</v>
      </c>
      <c r="F8">
        <v>37</v>
      </c>
      <c r="G8">
        <v>33</v>
      </c>
      <c r="H8" s="25"/>
      <c r="I8">
        <f>+BD[[#This Row],[1º Cuarto]]+BD[[#This Row],[2º Cuarto]]+BD[[#This Row],[3º Cuarto]]+BD[[#This Row],[4º Cuarto]]+BD[[#This Row],[Prórroga]]</f>
        <v>143</v>
      </c>
      <c r="J8" s="26">
        <f>+BD[[#This Row],[1º Cuarto]]+BD[[#This Row],[2º Cuarto]]</f>
        <v>73</v>
      </c>
      <c r="K8" s="26" t="s">
        <v>196</v>
      </c>
      <c r="L8" s="23" t="s">
        <v>197</v>
      </c>
      <c r="M8" s="10" t="s">
        <v>226</v>
      </c>
      <c r="N8" s="10" t="str">
        <f>+IF(BD[[#This Row],[Cuota]]="n/d",BD[[#This Row],[Cuota]],)</f>
        <v>n/d</v>
      </c>
      <c r="S8">
        <f>COUNTIFS(M137:M583,"&gt;=1.5",M137:M583,"&lt;=1.95")</f>
        <v>120</v>
      </c>
      <c r="X8" s="24" t="s">
        <v>35</v>
      </c>
      <c r="Y8" s="47">
        <v>117.85365853658537</v>
      </c>
      <c r="AA8" s="24" t="s">
        <v>79</v>
      </c>
      <c r="AB8" s="10">
        <v>110.46341463414635</v>
      </c>
      <c r="AC8" s="33">
        <f t="shared" si="0"/>
        <v>-3.2261510902816523E-2</v>
      </c>
      <c r="AE8" s="41" t="s">
        <v>205</v>
      </c>
      <c r="AF8" s="41" t="s">
        <v>225</v>
      </c>
      <c r="AK8" s="41" t="s">
        <v>194</v>
      </c>
      <c r="AL8" s="41" t="s">
        <v>225</v>
      </c>
      <c r="AP8" s="24" t="s">
        <v>73</v>
      </c>
      <c r="AQ8" s="25">
        <v>32</v>
      </c>
      <c r="AR8" s="25">
        <v>50</v>
      </c>
      <c r="AS8" s="25">
        <v>82</v>
      </c>
      <c r="AU8" s="25"/>
    </row>
    <row r="9" spans="1:141" x14ac:dyDescent="0.25">
      <c r="A9" s="23" t="s">
        <v>201</v>
      </c>
      <c r="B9" s="24" t="s">
        <v>105</v>
      </c>
      <c r="C9">
        <v>20231025</v>
      </c>
      <c r="D9">
        <v>39</v>
      </c>
      <c r="E9">
        <v>29</v>
      </c>
      <c r="F9">
        <v>28</v>
      </c>
      <c r="G9">
        <v>24</v>
      </c>
      <c r="H9" s="25"/>
      <c r="I9">
        <f>+BD[[#This Row],[1º Cuarto]]+BD[[#This Row],[2º Cuarto]]+BD[[#This Row],[3º Cuarto]]+BD[[#This Row],[4º Cuarto]]+BD[[#This Row],[Prórroga]]</f>
        <v>120</v>
      </c>
      <c r="J9" s="26">
        <f>+BD[[#This Row],[1º Cuarto]]+BD[[#This Row],[2º Cuarto]]</f>
        <v>68</v>
      </c>
      <c r="K9" s="26" t="s">
        <v>202</v>
      </c>
      <c r="L9" s="23" t="s">
        <v>200</v>
      </c>
      <c r="M9" s="10" t="s">
        <v>226</v>
      </c>
      <c r="N9" s="10" t="str">
        <f>+IF(BD[[#This Row],[Cuota]]="n/d",BD[[#This Row],[Cuota]],)</f>
        <v>n/d</v>
      </c>
      <c r="S9">
        <f>COUNT(M136:M583)/2</f>
        <v>215</v>
      </c>
      <c r="X9" s="24" t="s">
        <v>44</v>
      </c>
      <c r="Y9" s="47">
        <v>117.76829268292683</v>
      </c>
      <c r="AA9" s="24" t="s">
        <v>94</v>
      </c>
      <c r="AB9" s="10">
        <v>112.09756097560975</v>
      </c>
      <c r="AC9" s="33">
        <f t="shared" si="0"/>
        <v>-1.7945220602637462E-2</v>
      </c>
      <c r="AE9" s="41" t="s">
        <v>223</v>
      </c>
      <c r="AF9" t="s">
        <v>226</v>
      </c>
      <c r="AG9" t="s">
        <v>198</v>
      </c>
      <c r="AH9" t="s">
        <v>199</v>
      </c>
      <c r="AI9" t="s">
        <v>224</v>
      </c>
      <c r="AK9" s="41" t="s">
        <v>223</v>
      </c>
      <c r="AL9" t="s">
        <v>202</v>
      </c>
      <c r="AM9" t="s">
        <v>196</v>
      </c>
      <c r="AN9" t="s">
        <v>224</v>
      </c>
      <c r="AP9" s="24" t="s">
        <v>35</v>
      </c>
      <c r="AQ9" s="25">
        <v>32</v>
      </c>
      <c r="AR9" s="25">
        <v>50</v>
      </c>
      <c r="AS9" s="25">
        <v>82</v>
      </c>
      <c r="AU9" s="25"/>
    </row>
    <row r="10" spans="1:141" x14ac:dyDescent="0.25">
      <c r="A10" s="23" t="s">
        <v>195</v>
      </c>
      <c r="B10" s="24" t="s">
        <v>75</v>
      </c>
      <c r="C10">
        <v>20231025</v>
      </c>
      <c r="D10">
        <v>18</v>
      </c>
      <c r="E10">
        <v>28</v>
      </c>
      <c r="F10">
        <v>27</v>
      </c>
      <c r="G10">
        <v>31</v>
      </c>
      <c r="H10" s="25"/>
      <c r="I10">
        <f>+BD[[#This Row],[1º Cuarto]]+BD[[#This Row],[2º Cuarto]]+BD[[#This Row],[3º Cuarto]]+BD[[#This Row],[4º Cuarto]]+BD[[#This Row],[Prórroga]]</f>
        <v>104</v>
      </c>
      <c r="J10" s="26">
        <f>+BD[[#This Row],[1º Cuarto]]+BD[[#This Row],[2º Cuarto]]</f>
        <v>46</v>
      </c>
      <c r="K10" s="26" t="s">
        <v>202</v>
      </c>
      <c r="L10" s="23" t="s">
        <v>200</v>
      </c>
      <c r="M10" s="10" t="s">
        <v>226</v>
      </c>
      <c r="N10" s="10" t="str">
        <f>+IF(BD[[#This Row],[Cuota]]="n/d",BD[[#This Row],[Cuota]],)</f>
        <v>n/d</v>
      </c>
      <c r="X10" s="24" t="s">
        <v>91</v>
      </c>
      <c r="Y10" s="47">
        <v>116.5609756097561</v>
      </c>
      <c r="AA10" s="24" t="s">
        <v>29</v>
      </c>
      <c r="AB10" s="10">
        <v>112.26829268292683</v>
      </c>
      <c r="AC10" s="33">
        <f>+(AB10-$AB$32)/$AB$32</f>
        <v>-1.6449488780230677E-2</v>
      </c>
      <c r="AE10" s="24" t="s">
        <v>200</v>
      </c>
      <c r="AF10" s="37">
        <v>0.7</v>
      </c>
      <c r="AG10" s="37">
        <v>0.44444444444444442</v>
      </c>
      <c r="AH10" s="37">
        <v>0.18181818181818182</v>
      </c>
      <c r="AI10" s="37">
        <v>0.36585365853658536</v>
      </c>
      <c r="AK10" s="24" t="s">
        <v>200</v>
      </c>
      <c r="AL10" s="37">
        <v>0.6428571428571429</v>
      </c>
      <c r="AM10" s="37">
        <v>0.22222222222222221</v>
      </c>
      <c r="AN10" s="37">
        <v>0.36585365853658536</v>
      </c>
      <c r="AP10" s="24" t="s">
        <v>85</v>
      </c>
      <c r="AQ10" s="25">
        <v>33</v>
      </c>
      <c r="AR10" s="25">
        <v>49</v>
      </c>
      <c r="AS10" s="25">
        <v>82</v>
      </c>
      <c r="AU10" s="25"/>
    </row>
    <row r="11" spans="1:141" x14ac:dyDescent="0.25">
      <c r="A11" s="23" t="s">
        <v>201</v>
      </c>
      <c r="B11" s="24" t="s">
        <v>22</v>
      </c>
      <c r="C11">
        <v>20231025</v>
      </c>
      <c r="D11">
        <v>30</v>
      </c>
      <c r="E11">
        <v>21</v>
      </c>
      <c r="F11">
        <v>31</v>
      </c>
      <c r="G11">
        <v>26</v>
      </c>
      <c r="H11" s="25"/>
      <c r="I11">
        <f>+BD[[#This Row],[1º Cuarto]]+BD[[#This Row],[2º Cuarto]]+BD[[#This Row],[3º Cuarto]]+BD[[#This Row],[4º Cuarto]]+BD[[#This Row],[Prórroga]]</f>
        <v>108</v>
      </c>
      <c r="J11" s="26">
        <f>+BD[[#This Row],[1º Cuarto]]+BD[[#This Row],[2º Cuarto]]</f>
        <v>51</v>
      </c>
      <c r="K11" s="26" t="s">
        <v>204</v>
      </c>
      <c r="L11" s="23" t="s">
        <v>197</v>
      </c>
      <c r="M11" s="10" t="s">
        <v>226</v>
      </c>
      <c r="N11" s="10" t="str">
        <f>+IF(BD[[#This Row],[Cuota]]="n/d",BD[[#This Row],[Cuota]],)</f>
        <v>n/d</v>
      </c>
      <c r="X11" s="24" t="s">
        <v>85</v>
      </c>
      <c r="Y11" s="47">
        <v>116.2439024390244</v>
      </c>
      <c r="AA11" s="24" t="s">
        <v>97</v>
      </c>
      <c r="AB11" s="10">
        <v>112.35365853658537</v>
      </c>
      <c r="AC11" s="33">
        <f t="shared" si="0"/>
        <v>-1.5701622869027224E-2</v>
      </c>
      <c r="AE11" s="24" t="s">
        <v>197</v>
      </c>
      <c r="AF11" s="37">
        <v>0.3</v>
      </c>
      <c r="AG11" s="37">
        <v>0.55555555555555558</v>
      </c>
      <c r="AH11" s="37">
        <v>0.81818181818181823</v>
      </c>
      <c r="AI11" s="37">
        <v>0.63414634146341464</v>
      </c>
      <c r="AK11" s="24" t="s">
        <v>197</v>
      </c>
      <c r="AL11" s="37">
        <v>0.35714285714285715</v>
      </c>
      <c r="AM11" s="37">
        <v>0.77777777777777779</v>
      </c>
      <c r="AN11" s="37">
        <v>0.63414634146341464</v>
      </c>
      <c r="AP11" s="24" t="s">
        <v>64</v>
      </c>
      <c r="AQ11" s="25">
        <v>33</v>
      </c>
      <c r="AR11" s="25">
        <v>49</v>
      </c>
      <c r="AS11" s="25">
        <v>82</v>
      </c>
      <c r="AU11" s="25"/>
    </row>
    <row r="12" spans="1:141" x14ac:dyDescent="0.25">
      <c r="A12" s="23" t="s">
        <v>195</v>
      </c>
      <c r="B12" s="24" t="s">
        <v>81</v>
      </c>
      <c r="C12">
        <v>20231025</v>
      </c>
      <c r="D12">
        <v>29</v>
      </c>
      <c r="E12">
        <v>25</v>
      </c>
      <c r="F12">
        <v>33</v>
      </c>
      <c r="G12">
        <v>29</v>
      </c>
      <c r="H12" s="25"/>
      <c r="I12">
        <f>+BD[[#This Row],[1º Cuarto]]+BD[[#This Row],[2º Cuarto]]+BD[[#This Row],[3º Cuarto]]+BD[[#This Row],[4º Cuarto]]+BD[[#This Row],[Prórroga]]</f>
        <v>116</v>
      </c>
      <c r="J12" s="26">
        <f>+BD[[#This Row],[1º Cuarto]]+BD[[#This Row],[2º Cuarto]]</f>
        <v>54</v>
      </c>
      <c r="K12" s="26" t="s">
        <v>196</v>
      </c>
      <c r="L12" s="23" t="s">
        <v>197</v>
      </c>
      <c r="M12" s="10" t="s">
        <v>226</v>
      </c>
      <c r="N12" s="10" t="str">
        <f>+IF(BD[[#This Row],[Cuota]]="n/d",BD[[#This Row],[Cuota]],)</f>
        <v>n/d</v>
      </c>
      <c r="X12" s="24" t="s">
        <v>100</v>
      </c>
      <c r="Y12" s="47">
        <v>115.65853658536585</v>
      </c>
      <c r="AA12" s="24" t="s">
        <v>32</v>
      </c>
      <c r="AB12" s="10">
        <v>112.66666666666667</v>
      </c>
      <c r="AC12" s="33">
        <f t="shared" si="0"/>
        <v>-1.2959447861281474E-2</v>
      </c>
      <c r="AE12" s="24" t="s">
        <v>224</v>
      </c>
      <c r="AF12" s="37">
        <v>1</v>
      </c>
      <c r="AG12" s="37">
        <v>1</v>
      </c>
      <c r="AH12" s="37">
        <v>1</v>
      </c>
      <c r="AI12" s="37">
        <v>1</v>
      </c>
      <c r="AK12" s="24" t="s">
        <v>224</v>
      </c>
      <c r="AL12" s="37">
        <v>1</v>
      </c>
      <c r="AM12" s="37">
        <v>1</v>
      </c>
      <c r="AN12" s="37">
        <v>1</v>
      </c>
      <c r="AP12" s="24" t="s">
        <v>70</v>
      </c>
      <c r="AQ12" s="25">
        <v>33</v>
      </c>
      <c r="AR12" s="25">
        <v>49</v>
      </c>
      <c r="AS12" s="25">
        <v>82</v>
      </c>
      <c r="AU12" s="25"/>
    </row>
    <row r="13" spans="1:141" x14ac:dyDescent="0.25">
      <c r="A13" s="23" t="s">
        <v>201</v>
      </c>
      <c r="B13" s="24" t="s">
        <v>49</v>
      </c>
      <c r="C13">
        <v>20231025</v>
      </c>
      <c r="D13">
        <v>20</v>
      </c>
      <c r="E13">
        <v>23</v>
      </c>
      <c r="F13">
        <v>26</v>
      </c>
      <c r="G13">
        <v>17</v>
      </c>
      <c r="H13" s="25"/>
      <c r="I13">
        <f>+BD[[#This Row],[1º Cuarto]]+BD[[#This Row],[2º Cuarto]]+BD[[#This Row],[3º Cuarto]]+BD[[#This Row],[4º Cuarto]]+BD[[#This Row],[Prórroga]]</f>
        <v>86</v>
      </c>
      <c r="J13" s="26">
        <f>+BD[[#This Row],[1º Cuarto]]+BD[[#This Row],[2º Cuarto]]</f>
        <v>43</v>
      </c>
      <c r="K13" s="26" t="s">
        <v>202</v>
      </c>
      <c r="L13" s="23" t="s">
        <v>200</v>
      </c>
      <c r="M13" s="10" t="s">
        <v>226</v>
      </c>
      <c r="N13" s="10" t="str">
        <f>+IF(BD[[#This Row],[Cuota]]="n/d",BD[[#This Row],[Cuota]],)</f>
        <v>n/d</v>
      </c>
      <c r="X13" s="24" t="s">
        <v>53</v>
      </c>
      <c r="Y13" s="47">
        <v>115.6219512195122</v>
      </c>
      <c r="AA13" s="24" t="s">
        <v>73</v>
      </c>
      <c r="AB13" s="10">
        <v>112.79268292682927</v>
      </c>
      <c r="AC13" s="33">
        <f>+(AB13-$AB$32)/$AB$32</f>
        <v>-1.1855455325695529E-2</v>
      </c>
      <c r="AP13" s="24" t="s">
        <v>56</v>
      </c>
      <c r="AQ13" s="25">
        <v>35</v>
      </c>
      <c r="AR13" s="25">
        <v>48</v>
      </c>
      <c r="AS13" s="25">
        <v>83</v>
      </c>
      <c r="AU13" s="25"/>
    </row>
    <row r="14" spans="1:141" x14ac:dyDescent="0.25">
      <c r="A14" s="23" t="s">
        <v>195</v>
      </c>
      <c r="B14" s="24" t="s">
        <v>25</v>
      </c>
      <c r="C14">
        <v>20231025</v>
      </c>
      <c r="D14">
        <v>32</v>
      </c>
      <c r="E14">
        <v>31</v>
      </c>
      <c r="F14">
        <v>24</v>
      </c>
      <c r="G14">
        <v>26</v>
      </c>
      <c r="H14" s="25"/>
      <c r="I14">
        <f>+BD[[#This Row],[1º Cuarto]]+BD[[#This Row],[2º Cuarto]]+BD[[#This Row],[3º Cuarto]]+BD[[#This Row],[4º Cuarto]]+BD[[#This Row],[Prórroga]]</f>
        <v>113</v>
      </c>
      <c r="J14" s="26">
        <f>+BD[[#This Row],[1º Cuarto]]+BD[[#This Row],[2º Cuarto]]</f>
        <v>63</v>
      </c>
      <c r="K14" s="26" t="s">
        <v>196</v>
      </c>
      <c r="L14" s="23" t="s">
        <v>200</v>
      </c>
      <c r="M14" s="10" t="s">
        <v>226</v>
      </c>
      <c r="N14" s="10" t="str">
        <f>+IF(BD[[#This Row],[Cuota]]="n/d",BD[[#This Row],[Cuota]],)</f>
        <v>n/d</v>
      </c>
      <c r="X14" s="24" t="s">
        <v>70</v>
      </c>
      <c r="Y14" s="47">
        <v>115.07317073170732</v>
      </c>
      <c r="AA14" s="24" t="s">
        <v>67</v>
      </c>
      <c r="AB14" s="10">
        <v>112.97560975609755</v>
      </c>
      <c r="AC14" s="33">
        <f t="shared" si="0"/>
        <v>-1.0252885515974072E-2</v>
      </c>
      <c r="AF14" s="44"/>
      <c r="AG14" s="45" t="s">
        <v>216</v>
      </c>
      <c r="AH14" s="45" t="s">
        <v>217</v>
      </c>
      <c r="AP14" s="24" t="s">
        <v>32</v>
      </c>
      <c r="AQ14" s="25">
        <v>34</v>
      </c>
      <c r="AR14" s="25">
        <v>47</v>
      </c>
      <c r="AS14" s="25">
        <v>81</v>
      </c>
      <c r="AU14" s="25"/>
    </row>
    <row r="15" spans="1:141" x14ac:dyDescent="0.25">
      <c r="A15" s="23" t="s">
        <v>201</v>
      </c>
      <c r="B15" s="24" t="s">
        <v>34</v>
      </c>
      <c r="C15">
        <v>20231025</v>
      </c>
      <c r="D15">
        <v>37</v>
      </c>
      <c r="E15">
        <v>26</v>
      </c>
      <c r="F15">
        <v>27</v>
      </c>
      <c r="G15">
        <v>24</v>
      </c>
      <c r="H15" s="25"/>
      <c r="I15">
        <f>+BD[[#This Row],[1º Cuarto]]+BD[[#This Row],[2º Cuarto]]+BD[[#This Row],[3º Cuarto]]+BD[[#This Row],[4º Cuarto]]+BD[[#This Row],[Prórroga]]</f>
        <v>114</v>
      </c>
      <c r="J15" s="26">
        <f>+BD[[#This Row],[1º Cuarto]]+BD[[#This Row],[2º Cuarto]]</f>
        <v>63</v>
      </c>
      <c r="K15" s="26" t="s">
        <v>202</v>
      </c>
      <c r="L15" s="23" t="s">
        <v>197</v>
      </c>
      <c r="M15" s="10" t="s">
        <v>226</v>
      </c>
      <c r="N15" s="10" t="str">
        <f>+IF(BD[[#This Row],[Cuota]]="n/d",BD[[#This Row],[Cuota]],)</f>
        <v>n/d</v>
      </c>
      <c r="X15" s="24" t="s">
        <v>38</v>
      </c>
      <c r="Y15" s="47">
        <v>114.85365853658537</v>
      </c>
      <c r="AA15" s="24" t="s">
        <v>103</v>
      </c>
      <c r="AB15" s="10">
        <v>113.7439024390244</v>
      </c>
      <c r="AC15" s="33">
        <f t="shared" si="0"/>
        <v>-3.5220923151434817E-3</v>
      </c>
      <c r="AF15" s="44" t="s">
        <v>195</v>
      </c>
      <c r="AG15" s="46">
        <f>AH4</f>
        <v>0.68421052631578949</v>
      </c>
      <c r="AH15" s="46">
        <f>AH3</f>
        <v>0.31578947368421051</v>
      </c>
      <c r="AP15" s="24" t="s">
        <v>82</v>
      </c>
      <c r="AQ15" s="25">
        <v>35</v>
      </c>
      <c r="AR15" s="25">
        <v>47</v>
      </c>
      <c r="AS15" s="25">
        <v>82</v>
      </c>
      <c r="AU15" s="25"/>
    </row>
    <row r="16" spans="1:141" x14ac:dyDescent="0.25">
      <c r="A16" s="23" t="s">
        <v>195</v>
      </c>
      <c r="B16" s="24" t="s">
        <v>63</v>
      </c>
      <c r="C16">
        <v>20231025</v>
      </c>
      <c r="D16">
        <v>26</v>
      </c>
      <c r="E16">
        <v>32</v>
      </c>
      <c r="F16">
        <v>25</v>
      </c>
      <c r="G16">
        <v>20</v>
      </c>
      <c r="H16" s="25"/>
      <c r="I16">
        <f>+BD[[#This Row],[1º Cuarto]]+BD[[#This Row],[2º Cuarto]]+BD[[#This Row],[3º Cuarto]]+BD[[#This Row],[4º Cuarto]]+BD[[#This Row],[Prórroga]]</f>
        <v>103</v>
      </c>
      <c r="J16" s="26">
        <f>+BD[[#This Row],[1º Cuarto]]+BD[[#This Row],[2º Cuarto]]</f>
        <v>58</v>
      </c>
      <c r="K16" s="26" t="s">
        <v>196</v>
      </c>
      <c r="L16" s="23" t="s">
        <v>197</v>
      </c>
      <c r="M16" s="10" t="s">
        <v>226</v>
      </c>
      <c r="N16" s="10" t="str">
        <f>+IF(BD[[#This Row],[Cuota]]="n/d",BD[[#This Row],[Cuota]],)</f>
        <v>n/d</v>
      </c>
      <c r="X16" s="24" t="s">
        <v>82</v>
      </c>
      <c r="Y16" s="47">
        <v>114.59756097560975</v>
      </c>
      <c r="AA16" s="24" t="s">
        <v>47</v>
      </c>
      <c r="AB16" s="10">
        <v>114.32926829268293</v>
      </c>
      <c r="AC16" s="33">
        <f t="shared" si="0"/>
        <v>1.6061310759654035E-3</v>
      </c>
      <c r="AF16" s="44" t="s">
        <v>201</v>
      </c>
      <c r="AG16" s="46">
        <f>+AH11</f>
        <v>0.81818181818181823</v>
      </c>
      <c r="AH16" s="46">
        <f>+AH10</f>
        <v>0.18181818181818182</v>
      </c>
      <c r="AP16" s="24" t="s">
        <v>79</v>
      </c>
      <c r="AQ16" s="25">
        <v>35</v>
      </c>
      <c r="AR16" s="25">
        <v>47</v>
      </c>
      <c r="AS16" s="25">
        <v>82</v>
      </c>
      <c r="AU16" s="25"/>
    </row>
    <row r="17" spans="1:47" x14ac:dyDescent="0.25">
      <c r="A17" s="23" t="s">
        <v>201</v>
      </c>
      <c r="B17" s="24" t="s">
        <v>43</v>
      </c>
      <c r="C17">
        <v>20231025</v>
      </c>
      <c r="D17">
        <v>29</v>
      </c>
      <c r="E17">
        <v>18</v>
      </c>
      <c r="F17">
        <v>28</v>
      </c>
      <c r="G17">
        <v>27</v>
      </c>
      <c r="H17" s="25"/>
      <c r="I17">
        <f>+BD[[#This Row],[1º Cuarto]]+BD[[#This Row],[2º Cuarto]]+BD[[#This Row],[3º Cuarto]]+BD[[#This Row],[4º Cuarto]]+BD[[#This Row],[Prórroga]]</f>
        <v>102</v>
      </c>
      <c r="J17" s="26">
        <f>+BD[[#This Row],[1º Cuarto]]+BD[[#This Row],[2º Cuarto]]</f>
        <v>47</v>
      </c>
      <c r="K17" s="26" t="s">
        <v>202</v>
      </c>
      <c r="L17" s="23" t="s">
        <v>200</v>
      </c>
      <c r="M17" s="10" t="s">
        <v>226</v>
      </c>
      <c r="N17" s="10" t="str">
        <f>+IF(BD[[#This Row],[Cuota]]="n/d",BD[[#This Row],[Cuota]],)</f>
        <v>n/d</v>
      </c>
      <c r="X17" s="24" t="s">
        <v>47</v>
      </c>
      <c r="Y17" s="47">
        <v>114.32926829268293</v>
      </c>
      <c r="AA17" s="24" t="s">
        <v>82</v>
      </c>
      <c r="AB17" s="10">
        <v>114.59756097560975</v>
      </c>
      <c r="AC17" s="33">
        <f t="shared" si="0"/>
        <v>3.9565667968903141E-3</v>
      </c>
      <c r="AP17" s="24" t="s">
        <v>50</v>
      </c>
      <c r="AQ17" s="25">
        <v>36</v>
      </c>
      <c r="AR17" s="25">
        <v>47</v>
      </c>
      <c r="AS17" s="25">
        <v>83</v>
      </c>
      <c r="AU17" s="25"/>
    </row>
    <row r="18" spans="1:47" x14ac:dyDescent="0.25">
      <c r="A18" s="23" t="s">
        <v>195</v>
      </c>
      <c r="B18" s="24" t="s">
        <v>99</v>
      </c>
      <c r="C18">
        <v>20231025</v>
      </c>
      <c r="D18">
        <v>25</v>
      </c>
      <c r="E18">
        <v>28</v>
      </c>
      <c r="F18">
        <v>20</v>
      </c>
      <c r="G18">
        <v>24</v>
      </c>
      <c r="H18" s="25"/>
      <c r="I18">
        <f>+BD[[#This Row],[1º Cuarto]]+BD[[#This Row],[2º Cuarto]]+BD[[#This Row],[3º Cuarto]]+BD[[#This Row],[4º Cuarto]]+BD[[#This Row],[Prórroga]]</f>
        <v>97</v>
      </c>
      <c r="J18" s="26">
        <f>+BD[[#This Row],[1º Cuarto]]+BD[[#This Row],[2º Cuarto]]</f>
        <v>53</v>
      </c>
      <c r="K18" s="26" t="s">
        <v>196</v>
      </c>
      <c r="L18" s="23" t="s">
        <v>197</v>
      </c>
      <c r="M18" s="10" t="s">
        <v>226</v>
      </c>
      <c r="N18" s="10" t="str">
        <f>+IF(BD[[#This Row],[Cuota]]="n/d",BD[[#This Row],[Cuota]],)</f>
        <v>n/d</v>
      </c>
      <c r="X18" s="24" t="s">
        <v>103</v>
      </c>
      <c r="Y18" s="47">
        <v>113.7439024390244</v>
      </c>
      <c r="AA18" s="24" t="s">
        <v>38</v>
      </c>
      <c r="AB18" s="10">
        <v>114.85365853658537</v>
      </c>
      <c r="AC18" s="33">
        <f t="shared" si="0"/>
        <v>6.2001645305005525E-3</v>
      </c>
      <c r="AP18" s="24" t="s">
        <v>61</v>
      </c>
      <c r="AQ18" s="25">
        <v>36</v>
      </c>
      <c r="AR18" s="25">
        <v>46</v>
      </c>
      <c r="AS18" s="25">
        <v>82</v>
      </c>
      <c r="AU18" s="25"/>
    </row>
    <row r="19" spans="1:47" x14ac:dyDescent="0.25">
      <c r="A19" s="23" t="s">
        <v>201</v>
      </c>
      <c r="B19" s="24" t="s">
        <v>69</v>
      </c>
      <c r="C19">
        <v>20231025</v>
      </c>
      <c r="D19">
        <v>25</v>
      </c>
      <c r="E19">
        <v>26</v>
      </c>
      <c r="F19">
        <v>23</v>
      </c>
      <c r="G19">
        <v>20</v>
      </c>
      <c r="H19" s="25"/>
      <c r="I19">
        <f>+BD[[#This Row],[1º Cuarto]]+BD[[#This Row],[2º Cuarto]]+BD[[#This Row],[3º Cuarto]]+BD[[#This Row],[4º Cuarto]]+BD[[#This Row],[Prórroga]]</f>
        <v>94</v>
      </c>
      <c r="J19" s="26">
        <f>+BD[[#This Row],[1º Cuarto]]+BD[[#This Row],[2º Cuarto]]</f>
        <v>51</v>
      </c>
      <c r="K19" s="26" t="s">
        <v>202</v>
      </c>
      <c r="L19" s="23" t="s">
        <v>200</v>
      </c>
      <c r="M19" s="10" t="s">
        <v>226</v>
      </c>
      <c r="N19" s="10" t="str">
        <f>+IF(BD[[#This Row],[Cuota]]="n/d",BD[[#This Row],[Cuota]],)</f>
        <v>n/d</v>
      </c>
      <c r="X19" s="24" t="s">
        <v>67</v>
      </c>
      <c r="Y19" s="47">
        <v>112.97560975609755</v>
      </c>
      <c r="AA19" s="24" t="s">
        <v>70</v>
      </c>
      <c r="AB19" s="10">
        <v>115.07317073170732</v>
      </c>
      <c r="AC19" s="33">
        <f t="shared" si="0"/>
        <v>8.1232483021664009E-3</v>
      </c>
      <c r="AP19" s="24" t="s">
        <v>91</v>
      </c>
      <c r="AQ19" s="25">
        <v>36</v>
      </c>
      <c r="AR19" s="25">
        <v>46</v>
      </c>
      <c r="AS19" s="25">
        <v>82</v>
      </c>
      <c r="AU19" s="25"/>
    </row>
    <row r="20" spans="1:47" x14ac:dyDescent="0.25">
      <c r="A20" s="23" t="s">
        <v>195</v>
      </c>
      <c r="B20" s="24" t="s">
        <v>31</v>
      </c>
      <c r="C20">
        <v>20231025</v>
      </c>
      <c r="D20">
        <v>35</v>
      </c>
      <c r="E20">
        <v>20</v>
      </c>
      <c r="F20">
        <v>27</v>
      </c>
      <c r="G20">
        <v>22</v>
      </c>
      <c r="H20" s="25"/>
      <c r="I20">
        <f>+BD[[#This Row],[1º Cuarto]]+BD[[#This Row],[2º Cuarto]]+BD[[#This Row],[3º Cuarto]]+BD[[#This Row],[4º Cuarto]]+BD[[#This Row],[Prórroga]]</f>
        <v>104</v>
      </c>
      <c r="J20" s="26">
        <f>+BD[[#This Row],[1º Cuarto]]+BD[[#This Row],[2º Cuarto]]</f>
        <v>55</v>
      </c>
      <c r="K20" s="26" t="s">
        <v>202</v>
      </c>
      <c r="L20" s="23" t="s">
        <v>200</v>
      </c>
      <c r="M20" s="10" t="s">
        <v>226</v>
      </c>
      <c r="N20" s="10" t="str">
        <f>+IF(BD[[#This Row],[Cuota]]="n/d",BD[[#This Row],[Cuota]],)</f>
        <v>n/d</v>
      </c>
      <c r="X20" s="24" t="s">
        <v>73</v>
      </c>
      <c r="Y20" s="47">
        <v>112.79268292682927</v>
      </c>
      <c r="AA20" s="24" t="s">
        <v>53</v>
      </c>
      <c r="AB20" s="10">
        <v>115.6219512195122</v>
      </c>
      <c r="AC20" s="33">
        <f t="shared" si="0"/>
        <v>1.293095773133102E-2</v>
      </c>
      <c r="AP20" s="24" t="s">
        <v>44</v>
      </c>
      <c r="AQ20" s="25">
        <v>36</v>
      </c>
      <c r="AR20" s="25">
        <v>46</v>
      </c>
      <c r="AS20" s="25">
        <v>82</v>
      </c>
      <c r="AU20" s="25"/>
    </row>
    <row r="21" spans="1:47" x14ac:dyDescent="0.25">
      <c r="A21" s="23" t="s">
        <v>201</v>
      </c>
      <c r="B21" s="24" t="s">
        <v>78</v>
      </c>
      <c r="C21">
        <v>20231025</v>
      </c>
      <c r="D21">
        <v>33</v>
      </c>
      <c r="E21">
        <v>28</v>
      </c>
      <c r="F21">
        <v>30</v>
      </c>
      <c r="G21">
        <v>33</v>
      </c>
      <c r="H21" s="25"/>
      <c r="I21">
        <f>+BD[[#This Row],[1º Cuarto]]+BD[[#This Row],[2º Cuarto]]+BD[[#This Row],[3º Cuarto]]+BD[[#This Row],[4º Cuarto]]+BD[[#This Row],[Prórroga]]</f>
        <v>124</v>
      </c>
      <c r="J21" s="26">
        <f>+BD[[#This Row],[1º Cuarto]]+BD[[#This Row],[2º Cuarto]]</f>
        <v>61</v>
      </c>
      <c r="K21" s="26" t="s">
        <v>204</v>
      </c>
      <c r="L21" s="23" t="s">
        <v>197</v>
      </c>
      <c r="M21" s="10" t="s">
        <v>226</v>
      </c>
      <c r="N21" s="10" t="str">
        <f>+IF(BD[[#This Row],[Cuota]]="n/d",BD[[#This Row],[Cuota]],)</f>
        <v>n/d</v>
      </c>
      <c r="X21" s="24" t="s">
        <v>32</v>
      </c>
      <c r="Y21" s="47">
        <v>112.66666666666667</v>
      </c>
      <c r="AA21" s="24" t="s">
        <v>100</v>
      </c>
      <c r="AB21" s="10">
        <v>115.65853658536585</v>
      </c>
      <c r="AC21" s="33">
        <f t="shared" si="0"/>
        <v>1.3251471693275285E-2</v>
      </c>
      <c r="AP21" s="24" t="s">
        <v>47</v>
      </c>
      <c r="AQ21" s="25">
        <v>41</v>
      </c>
      <c r="AR21" s="25">
        <v>41</v>
      </c>
      <c r="AS21" s="25">
        <v>82</v>
      </c>
      <c r="AU21" s="25"/>
    </row>
    <row r="22" spans="1:47" x14ac:dyDescent="0.25">
      <c r="A22" s="23" t="s">
        <v>195</v>
      </c>
      <c r="B22" s="24" t="s">
        <v>60</v>
      </c>
      <c r="C22">
        <v>20231025</v>
      </c>
      <c r="D22">
        <v>28</v>
      </c>
      <c r="E22">
        <v>19</v>
      </c>
      <c r="F22">
        <v>23</v>
      </c>
      <c r="G22">
        <v>34</v>
      </c>
      <c r="H22" s="25"/>
      <c r="I22">
        <f>+BD[[#This Row],[1º Cuarto]]+BD[[#This Row],[2º Cuarto]]+BD[[#This Row],[3º Cuarto]]+BD[[#This Row],[4º Cuarto]]+BD[[#This Row],[Prórroga]]</f>
        <v>104</v>
      </c>
      <c r="J22" s="26">
        <f>+BD[[#This Row],[1º Cuarto]]+BD[[#This Row],[2º Cuarto]]</f>
        <v>47</v>
      </c>
      <c r="K22" s="26" t="s">
        <v>202</v>
      </c>
      <c r="L22" s="23" t="s">
        <v>200</v>
      </c>
      <c r="M22" s="10" t="s">
        <v>226</v>
      </c>
      <c r="N22" s="10" t="str">
        <f>+IF(BD[[#This Row],[Cuota]]="n/d",BD[[#This Row],[Cuota]],)</f>
        <v>n/d</v>
      </c>
      <c r="X22" s="24" t="s">
        <v>97</v>
      </c>
      <c r="Y22" s="47">
        <v>112.35365853658537</v>
      </c>
      <c r="AA22" s="24" t="s">
        <v>85</v>
      </c>
      <c r="AB22" s="10">
        <v>116.2439024390244</v>
      </c>
      <c r="AC22" s="33">
        <f t="shared" si="0"/>
        <v>1.8379695084384296E-2</v>
      </c>
      <c r="AP22" s="24" t="s">
        <v>29</v>
      </c>
      <c r="AQ22" s="25">
        <v>43</v>
      </c>
      <c r="AR22" s="25">
        <v>39</v>
      </c>
      <c r="AS22" s="25">
        <v>82</v>
      </c>
      <c r="AU22" s="25"/>
    </row>
    <row r="23" spans="1:47" x14ac:dyDescent="0.25">
      <c r="A23" s="23" t="s">
        <v>201</v>
      </c>
      <c r="B23" s="24" t="s">
        <v>72</v>
      </c>
      <c r="C23">
        <v>20231025</v>
      </c>
      <c r="D23">
        <v>25</v>
      </c>
      <c r="E23">
        <v>32</v>
      </c>
      <c r="F23">
        <v>25</v>
      </c>
      <c r="G23">
        <v>29</v>
      </c>
      <c r="H23" s="25"/>
      <c r="I23">
        <f>+BD[[#This Row],[1º Cuarto]]+BD[[#This Row],[2º Cuarto]]+BD[[#This Row],[3º Cuarto]]+BD[[#This Row],[4º Cuarto]]+BD[[#This Row],[Prórroga]]</f>
        <v>111</v>
      </c>
      <c r="J23" s="26">
        <f>+BD[[#This Row],[1º Cuarto]]+BD[[#This Row],[2º Cuarto]]</f>
        <v>57</v>
      </c>
      <c r="K23" s="26" t="s">
        <v>204</v>
      </c>
      <c r="L23" s="23" t="s">
        <v>197</v>
      </c>
      <c r="M23" s="10" t="s">
        <v>226</v>
      </c>
      <c r="N23" s="10" t="str">
        <f>+IF(BD[[#This Row],[Cuota]]="n/d",BD[[#This Row],[Cuota]],)</f>
        <v>n/d</v>
      </c>
      <c r="X23" s="24" t="s">
        <v>29</v>
      </c>
      <c r="Y23" s="47">
        <v>112.26829268292683</v>
      </c>
      <c r="AA23" s="24" t="s">
        <v>91</v>
      </c>
      <c r="AB23" s="10">
        <v>116.5609756097561</v>
      </c>
      <c r="AC23" s="33">
        <f t="shared" si="0"/>
        <v>2.1157482754568271E-2</v>
      </c>
      <c r="AP23" s="24" t="s">
        <v>16</v>
      </c>
      <c r="AQ23" s="25">
        <v>46</v>
      </c>
      <c r="AR23" s="25">
        <v>36</v>
      </c>
      <c r="AS23" s="25">
        <v>82</v>
      </c>
      <c r="AU23" s="25"/>
    </row>
    <row r="24" spans="1:47" x14ac:dyDescent="0.25">
      <c r="A24" s="23" t="s">
        <v>195</v>
      </c>
      <c r="B24" s="24" t="s">
        <v>102</v>
      </c>
      <c r="C24">
        <v>20231025</v>
      </c>
      <c r="D24">
        <v>24</v>
      </c>
      <c r="E24">
        <v>34</v>
      </c>
      <c r="F24">
        <v>29</v>
      </c>
      <c r="G24">
        <v>27</v>
      </c>
      <c r="H24" s="25"/>
      <c r="I24">
        <f>+BD[[#This Row],[1º Cuarto]]+BD[[#This Row],[2º Cuarto]]+BD[[#This Row],[3º Cuarto]]+BD[[#This Row],[4º Cuarto]]+BD[[#This Row],[Prórroga]]</f>
        <v>114</v>
      </c>
      <c r="J24" s="26">
        <f>+BD[[#This Row],[1º Cuarto]]+BD[[#This Row],[2º Cuarto]]</f>
        <v>58</v>
      </c>
      <c r="K24" s="26" t="s">
        <v>202</v>
      </c>
      <c r="L24" s="23" t="s">
        <v>200</v>
      </c>
      <c r="M24" s="10" t="s">
        <v>226</v>
      </c>
      <c r="N24" s="10" t="str">
        <f>+IF(BD[[#This Row],[Cuota]]="n/d",BD[[#This Row],[Cuota]],)</f>
        <v>n/d</v>
      </c>
      <c r="X24" s="24" t="s">
        <v>94</v>
      </c>
      <c r="Y24" s="47">
        <v>112.09756097560975</v>
      </c>
      <c r="AA24" s="24" t="s">
        <v>44</v>
      </c>
      <c r="AB24" s="10">
        <v>117.76829268292683</v>
      </c>
      <c r="AC24" s="33">
        <f t="shared" si="0"/>
        <v>3.1734443498730433E-2</v>
      </c>
      <c r="AP24" s="24" t="s">
        <v>23</v>
      </c>
      <c r="AQ24" s="25">
        <v>50</v>
      </c>
      <c r="AR24" s="25">
        <v>32</v>
      </c>
      <c r="AS24" s="25">
        <v>82</v>
      </c>
      <c r="AU24" s="25"/>
    </row>
    <row r="25" spans="1:47" x14ac:dyDescent="0.25">
      <c r="A25" s="23" t="s">
        <v>201</v>
      </c>
      <c r="B25" s="24" t="s">
        <v>93</v>
      </c>
      <c r="C25">
        <v>20231025</v>
      </c>
      <c r="D25">
        <v>32</v>
      </c>
      <c r="E25">
        <v>40</v>
      </c>
      <c r="F25">
        <v>33</v>
      </c>
      <c r="G25">
        <v>25</v>
      </c>
      <c r="H25" s="25"/>
      <c r="I25">
        <f>+BD[[#This Row],[1º Cuarto]]+BD[[#This Row],[2º Cuarto]]+BD[[#This Row],[3º Cuarto]]+BD[[#This Row],[4º Cuarto]]+BD[[#This Row],[Prórroga]]</f>
        <v>130</v>
      </c>
      <c r="J25" s="26">
        <f>+BD[[#This Row],[1º Cuarto]]+BD[[#This Row],[2º Cuarto]]</f>
        <v>72</v>
      </c>
      <c r="K25" s="26" t="s">
        <v>204</v>
      </c>
      <c r="L25" s="23" t="s">
        <v>197</v>
      </c>
      <c r="M25" s="10" t="s">
        <v>226</v>
      </c>
      <c r="N25" s="10" t="str">
        <f>+IF(BD[[#This Row],[Cuota]]="n/d",BD[[#This Row],[Cuota]],)</f>
        <v>n/d</v>
      </c>
      <c r="X25" s="24" t="s">
        <v>79</v>
      </c>
      <c r="Y25" s="47">
        <v>110.46341463414635</v>
      </c>
      <c r="AA25" s="24" t="s">
        <v>35</v>
      </c>
      <c r="AB25" s="10">
        <v>117.85365853658537</v>
      </c>
      <c r="AC25" s="33">
        <f t="shared" si="0"/>
        <v>3.2482309409933886E-2</v>
      </c>
      <c r="AP25" s="24" t="s">
        <v>100</v>
      </c>
      <c r="AQ25" s="25">
        <v>51</v>
      </c>
      <c r="AR25" s="25">
        <v>31</v>
      </c>
      <c r="AS25" s="25">
        <v>82</v>
      </c>
      <c r="AU25" s="25"/>
    </row>
    <row r="26" spans="1:47" x14ac:dyDescent="0.25">
      <c r="A26" s="23" t="s">
        <v>195</v>
      </c>
      <c r="B26" s="24" t="s">
        <v>96</v>
      </c>
      <c r="C26">
        <v>20231025</v>
      </c>
      <c r="D26">
        <v>43</v>
      </c>
      <c r="E26">
        <v>25</v>
      </c>
      <c r="F26">
        <v>23</v>
      </c>
      <c r="G26">
        <v>28</v>
      </c>
      <c r="H26" s="25"/>
      <c r="I26">
        <f>+BD[[#This Row],[1º Cuarto]]+BD[[#This Row],[2º Cuarto]]+BD[[#This Row],[3º Cuarto]]+BD[[#This Row],[4º Cuarto]]+BD[[#This Row],[Prórroga]]</f>
        <v>119</v>
      </c>
      <c r="J26" s="26">
        <f>+BD[[#This Row],[1º Cuarto]]+BD[[#This Row],[2º Cuarto]]</f>
        <v>68</v>
      </c>
      <c r="K26" s="26" t="s">
        <v>196</v>
      </c>
      <c r="L26" s="23" t="s">
        <v>200</v>
      </c>
      <c r="M26" s="10" t="s">
        <v>226</v>
      </c>
      <c r="N26" s="10" t="str">
        <f>+IF(BD[[#This Row],[Cuota]]="n/d",BD[[#This Row],[Cuota]],)</f>
        <v>n/d</v>
      </c>
      <c r="X26" s="24" t="s">
        <v>23</v>
      </c>
      <c r="Y26" s="47">
        <v>110.36585365853658</v>
      </c>
      <c r="AA26" s="24" t="s">
        <v>56</v>
      </c>
      <c r="AB26" s="10">
        <v>118.09638554216868</v>
      </c>
      <c r="AC26" s="33">
        <f t="shared" si="0"/>
        <v>3.4608771518897699E-2</v>
      </c>
      <c r="AP26" s="24" t="s">
        <v>58</v>
      </c>
      <c r="AQ26" s="25">
        <v>54</v>
      </c>
      <c r="AR26" s="25">
        <v>28</v>
      </c>
      <c r="AS26" s="25">
        <v>82</v>
      </c>
      <c r="AU26" s="25"/>
    </row>
    <row r="27" spans="1:47" x14ac:dyDescent="0.25">
      <c r="A27" s="23" t="s">
        <v>201</v>
      </c>
      <c r="B27" s="24" t="s">
        <v>37</v>
      </c>
      <c r="C27">
        <v>20231025</v>
      </c>
      <c r="D27">
        <v>36</v>
      </c>
      <c r="E27">
        <v>28</v>
      </c>
      <c r="F27">
        <v>32</v>
      </c>
      <c r="G27">
        <v>30</v>
      </c>
      <c r="H27" s="25"/>
      <c r="I27">
        <f>+BD[[#This Row],[1º Cuarto]]+BD[[#This Row],[2º Cuarto]]+BD[[#This Row],[3º Cuarto]]+BD[[#This Row],[4º Cuarto]]+BD[[#This Row],[Prórroga]]</f>
        <v>126</v>
      </c>
      <c r="J27" s="26">
        <f>+BD[[#This Row],[1º Cuarto]]+BD[[#This Row],[2º Cuarto]]</f>
        <v>64</v>
      </c>
      <c r="K27" s="26" t="s">
        <v>202</v>
      </c>
      <c r="L27" s="23" t="s">
        <v>197</v>
      </c>
      <c r="M27" s="10" t="s">
        <v>226</v>
      </c>
      <c r="N27" s="10" t="str">
        <f>+IF(BD[[#This Row],[Cuota]]="n/d",BD[[#This Row],[Cuota]],)</f>
        <v>n/d</v>
      </c>
      <c r="X27" s="24" t="s">
        <v>61</v>
      </c>
      <c r="Y27" s="47">
        <v>110.14634146341463</v>
      </c>
      <c r="AA27" s="24" t="s">
        <v>16</v>
      </c>
      <c r="AB27" s="10">
        <v>118.32926829268293</v>
      </c>
      <c r="AC27" s="33">
        <f t="shared" si="0"/>
        <v>3.6648990915209845E-2</v>
      </c>
      <c r="AP27" s="24" t="s">
        <v>97</v>
      </c>
      <c r="AQ27" s="25">
        <v>57</v>
      </c>
      <c r="AR27" s="25">
        <v>25</v>
      </c>
      <c r="AS27" s="25">
        <v>82</v>
      </c>
      <c r="AU27" s="25"/>
    </row>
    <row r="28" spans="1:47" x14ac:dyDescent="0.25">
      <c r="A28" s="23" t="s">
        <v>195</v>
      </c>
      <c r="B28" s="24" t="s">
        <v>55</v>
      </c>
      <c r="C28">
        <v>20231025</v>
      </c>
      <c r="D28">
        <v>29</v>
      </c>
      <c r="E28">
        <v>38</v>
      </c>
      <c r="F28">
        <v>32</v>
      </c>
      <c r="G28">
        <v>24</v>
      </c>
      <c r="H28" s="25"/>
      <c r="I28">
        <f>+BD[[#This Row],[1º Cuarto]]+BD[[#This Row],[2º Cuarto]]+BD[[#This Row],[3º Cuarto]]+BD[[#This Row],[4º Cuarto]]+BD[[#This Row],[Prórroga]]</f>
        <v>123</v>
      </c>
      <c r="J28" s="26">
        <f>+BD[[#This Row],[1º Cuarto]]+BD[[#This Row],[2º Cuarto]]</f>
        <v>67</v>
      </c>
      <c r="K28" s="26" t="s">
        <v>196</v>
      </c>
      <c r="L28" s="23" t="s">
        <v>197</v>
      </c>
      <c r="M28" s="10" t="s">
        <v>226</v>
      </c>
      <c r="N28" s="10" t="str">
        <f>+IF(BD[[#This Row],[Cuota]]="n/d",BD[[#This Row],[Cuota]],)</f>
        <v>n/d</v>
      </c>
      <c r="X28" s="24" t="s">
        <v>41</v>
      </c>
      <c r="Y28" s="47">
        <v>110</v>
      </c>
      <c r="AA28" s="24" t="s">
        <v>64</v>
      </c>
      <c r="AB28" s="10">
        <v>118.97560975609755</v>
      </c>
      <c r="AC28" s="33">
        <f t="shared" si="0"/>
        <v>4.2311404242892592E-2</v>
      </c>
      <c r="AP28" s="24" t="s">
        <v>94</v>
      </c>
      <c r="AQ28" s="25">
        <v>60</v>
      </c>
      <c r="AR28" s="25">
        <v>22</v>
      </c>
      <c r="AS28" s="25">
        <v>82</v>
      </c>
      <c r="AU28" s="25"/>
    </row>
    <row r="29" spans="1:47" x14ac:dyDescent="0.25">
      <c r="A29" s="23" t="s">
        <v>201</v>
      </c>
      <c r="B29" s="24" t="s">
        <v>90</v>
      </c>
      <c r="C29">
        <v>20231025</v>
      </c>
      <c r="D29">
        <v>20</v>
      </c>
      <c r="E29">
        <v>27</v>
      </c>
      <c r="F29">
        <v>26</v>
      </c>
      <c r="G29">
        <v>38</v>
      </c>
      <c r="H29" s="25"/>
      <c r="I29">
        <f>+BD[[#This Row],[1º Cuarto]]+BD[[#This Row],[2º Cuarto]]+BD[[#This Row],[3º Cuarto]]+BD[[#This Row],[4º Cuarto]]+BD[[#This Row],[Prórroga]]</f>
        <v>111</v>
      </c>
      <c r="J29" s="26">
        <f>+BD[[#This Row],[1º Cuarto]]+BD[[#This Row],[2º Cuarto]]</f>
        <v>47</v>
      </c>
      <c r="K29" s="26" t="s">
        <v>202</v>
      </c>
      <c r="L29" s="23" t="s">
        <v>200</v>
      </c>
      <c r="M29" s="10" t="s">
        <v>226</v>
      </c>
      <c r="N29" s="10" t="str">
        <f>+IF(BD[[#This Row],[Cuota]]="n/d",BD[[#This Row],[Cuota]],)</f>
        <v>n/d</v>
      </c>
      <c r="X29" s="24" t="s">
        <v>26</v>
      </c>
      <c r="Y29" s="47">
        <v>106.58536585365853</v>
      </c>
      <c r="AA29" s="24" t="s">
        <v>76</v>
      </c>
      <c r="AB29" s="10">
        <v>120.08536585365853</v>
      </c>
      <c r="AC29" s="33">
        <f t="shared" si="0"/>
        <v>5.2033661088536624E-2</v>
      </c>
      <c r="AP29" s="24" t="s">
        <v>26</v>
      </c>
      <c r="AQ29" s="25">
        <v>61</v>
      </c>
      <c r="AR29" s="25">
        <v>21</v>
      </c>
      <c r="AS29" s="25">
        <v>82</v>
      </c>
      <c r="AU29" s="25"/>
    </row>
    <row r="30" spans="1:47" x14ac:dyDescent="0.25">
      <c r="A30" s="23" t="s">
        <v>195</v>
      </c>
      <c r="B30" s="24" t="s">
        <v>66</v>
      </c>
      <c r="C30">
        <v>20231026</v>
      </c>
      <c r="D30">
        <v>30</v>
      </c>
      <c r="E30">
        <v>33</v>
      </c>
      <c r="F30">
        <v>25</v>
      </c>
      <c r="G30">
        <v>30</v>
      </c>
      <c r="H30" s="25"/>
      <c r="I30">
        <f>+BD[[#This Row],[1º Cuarto]]+BD[[#This Row],[2º Cuarto]]+BD[[#This Row],[3º Cuarto]]+BD[[#This Row],[4º Cuarto]]+BD[[#This Row],[Prórroga]]</f>
        <v>118</v>
      </c>
      <c r="J30" s="26">
        <f>+BD[[#This Row],[1º Cuarto]]+BD[[#This Row],[2º Cuarto]]</f>
        <v>63</v>
      </c>
      <c r="K30" s="26" t="s">
        <v>196</v>
      </c>
      <c r="L30" s="23" t="s">
        <v>197</v>
      </c>
      <c r="M30" s="10" t="s">
        <v>226</v>
      </c>
      <c r="N30" s="10" t="str">
        <f>+IF(BD[[#This Row],[Cuota]]="n/d",BD[[#This Row],[Cuota]],)</f>
        <v>n/d</v>
      </c>
      <c r="X30" s="24" t="s">
        <v>58</v>
      </c>
      <c r="Y30" s="47">
        <v>105.8170731707317</v>
      </c>
      <c r="AA30" s="24" t="s">
        <v>20</v>
      </c>
      <c r="AB30" s="10">
        <v>120.57317073170732</v>
      </c>
      <c r="AC30" s="33">
        <f t="shared" si="0"/>
        <v>5.6307180581127513E-2</v>
      </c>
      <c r="AP30" s="24" t="s">
        <v>88</v>
      </c>
      <c r="AQ30" s="25">
        <v>62</v>
      </c>
      <c r="AR30" s="25">
        <v>20</v>
      </c>
      <c r="AS30" s="25">
        <v>82</v>
      </c>
      <c r="AU30" s="25"/>
    </row>
    <row r="31" spans="1:47" x14ac:dyDescent="0.25">
      <c r="A31" s="23" t="s">
        <v>201</v>
      </c>
      <c r="B31" s="24" t="s">
        <v>84</v>
      </c>
      <c r="C31">
        <v>20231026</v>
      </c>
      <c r="D31">
        <v>23</v>
      </c>
      <c r="E31">
        <v>31</v>
      </c>
      <c r="F31">
        <v>31</v>
      </c>
      <c r="G31">
        <v>32</v>
      </c>
      <c r="H31" s="25"/>
      <c r="I31">
        <f>+BD[[#This Row],[1º Cuarto]]+BD[[#This Row],[2º Cuarto]]+BD[[#This Row],[3º Cuarto]]+BD[[#This Row],[4º Cuarto]]+BD[[#This Row],[Prórroga]]</f>
        <v>117</v>
      </c>
      <c r="J31" s="26">
        <f>+BD[[#This Row],[1º Cuarto]]+BD[[#This Row],[2º Cuarto]]</f>
        <v>54</v>
      </c>
      <c r="K31" s="26" t="s">
        <v>202</v>
      </c>
      <c r="L31" s="23" t="s">
        <v>200</v>
      </c>
      <c r="M31" s="10" t="s">
        <v>226</v>
      </c>
      <c r="N31" s="10" t="str">
        <f>+IF(BD[[#This Row],[Cuota]]="n/d",BD[[#This Row],[Cuota]],)</f>
        <v>n/d</v>
      </c>
      <c r="X31" s="24" t="s">
        <v>88</v>
      </c>
      <c r="Y31" s="47">
        <v>104.13414634146342</v>
      </c>
      <c r="AA31" s="24" t="s">
        <v>50</v>
      </c>
      <c r="AB31" s="10">
        <v>123.12048192771084</v>
      </c>
      <c r="AC31" s="33">
        <f t="shared" si="0"/>
        <v>7.8623447883249875E-2</v>
      </c>
      <c r="AP31" s="24" t="s">
        <v>103</v>
      </c>
      <c r="AQ31" s="25">
        <v>67</v>
      </c>
      <c r="AR31" s="25">
        <v>15</v>
      </c>
      <c r="AS31" s="25">
        <v>82</v>
      </c>
      <c r="AU31" s="25"/>
    </row>
    <row r="32" spans="1:47" x14ac:dyDescent="0.25">
      <c r="A32" s="23" t="s">
        <v>195</v>
      </c>
      <c r="B32" s="24" t="s">
        <v>57</v>
      </c>
      <c r="C32">
        <v>20231026</v>
      </c>
      <c r="D32">
        <v>18</v>
      </c>
      <c r="E32">
        <v>30</v>
      </c>
      <c r="F32">
        <v>24</v>
      </c>
      <c r="G32">
        <v>28</v>
      </c>
      <c r="H32" s="25"/>
      <c r="I32">
        <f>+BD[[#This Row],[1º Cuarto]]+BD[[#This Row],[2º Cuarto]]+BD[[#This Row],[3º Cuarto]]+BD[[#This Row],[4º Cuarto]]+BD[[#This Row],[Prórroga]]</f>
        <v>100</v>
      </c>
      <c r="J32" s="26">
        <f>+BD[[#This Row],[1º Cuarto]]+BD[[#This Row],[2º Cuarto]]</f>
        <v>48</v>
      </c>
      <c r="K32" s="26" t="s">
        <v>202</v>
      </c>
      <c r="L32" s="23" t="s">
        <v>197</v>
      </c>
      <c r="M32" s="10" t="s">
        <v>226</v>
      </c>
      <c r="N32" s="10" t="str">
        <f>+IF(BD[[#This Row],[Cuota]]="n/d",BD[[#This Row],[Cuota]],)</f>
        <v>n/d</v>
      </c>
      <c r="X32" s="24" t="s">
        <v>224</v>
      </c>
      <c r="Y32" s="43">
        <v>114.14593495934959</v>
      </c>
      <c r="AA32" s="24" t="s">
        <v>224</v>
      </c>
      <c r="AB32" s="10">
        <v>114.14593495934959</v>
      </c>
      <c r="AC32" s="33">
        <f t="shared" si="0"/>
        <v>0</v>
      </c>
      <c r="AP32" s="24" t="s">
        <v>41</v>
      </c>
      <c r="AQ32" s="25">
        <v>67</v>
      </c>
      <c r="AR32" s="25">
        <v>14</v>
      </c>
      <c r="AS32" s="25">
        <v>81</v>
      </c>
      <c r="AU32" s="25"/>
    </row>
    <row r="33" spans="1:47" x14ac:dyDescent="0.25">
      <c r="A33" s="23" t="s">
        <v>201</v>
      </c>
      <c r="B33" s="24" t="s">
        <v>87</v>
      </c>
      <c r="C33">
        <v>20231026</v>
      </c>
      <c r="D33">
        <v>30</v>
      </c>
      <c r="E33">
        <v>22</v>
      </c>
      <c r="F33">
        <v>32</v>
      </c>
      <c r="G33">
        <v>11</v>
      </c>
      <c r="H33" s="25"/>
      <c r="I33">
        <f>+BD[[#This Row],[1º Cuarto]]+BD[[#This Row],[2º Cuarto]]+BD[[#This Row],[3º Cuarto]]+BD[[#This Row],[4º Cuarto]]+BD[[#This Row],[Prórroga]]</f>
        <v>95</v>
      </c>
      <c r="J33" s="26">
        <f>+BD[[#This Row],[1º Cuarto]]+BD[[#This Row],[2º Cuarto]]</f>
        <v>52</v>
      </c>
      <c r="K33" s="26" t="s">
        <v>204</v>
      </c>
      <c r="L33" s="23" t="s">
        <v>200</v>
      </c>
      <c r="M33" s="10" t="s">
        <v>226</v>
      </c>
      <c r="N33" s="10" t="str">
        <f>+IF(BD[[#This Row],[Cuota]]="n/d",BD[[#This Row],[Cuota]],)</f>
        <v>n/d</v>
      </c>
      <c r="AP33" s="24" t="s">
        <v>224</v>
      </c>
      <c r="AQ33" s="25">
        <v>1230</v>
      </c>
      <c r="AR33" s="25">
        <v>1230</v>
      </c>
      <c r="AS33" s="25">
        <v>2460</v>
      </c>
      <c r="AU33" s="25"/>
    </row>
    <row r="34" spans="1:47" x14ac:dyDescent="0.25">
      <c r="A34" s="23" t="s">
        <v>195</v>
      </c>
      <c r="B34" s="24" t="s">
        <v>28</v>
      </c>
      <c r="C34">
        <v>20231027</v>
      </c>
      <c r="D34">
        <v>21</v>
      </c>
      <c r="E34">
        <v>26</v>
      </c>
      <c r="F34">
        <v>28</v>
      </c>
      <c r="G34">
        <v>24</v>
      </c>
      <c r="H34" s="25"/>
      <c r="I34">
        <f>+BD[[#This Row],[1º Cuarto]]+BD[[#This Row],[2º Cuarto]]+BD[[#This Row],[3º Cuarto]]+BD[[#This Row],[4º Cuarto]]+BD[[#This Row],[Prórroga]]</f>
        <v>99</v>
      </c>
      <c r="J34" s="26">
        <f>+BD[[#This Row],[1º Cuarto]]+BD[[#This Row],[2º Cuarto]]</f>
        <v>47</v>
      </c>
      <c r="K34" s="26" t="s">
        <v>202</v>
      </c>
      <c r="L34" s="23" t="s">
        <v>200</v>
      </c>
      <c r="M34" s="10" t="s">
        <v>226</v>
      </c>
      <c r="N34" s="10" t="str">
        <f>+IF(BD[[#This Row],[Cuota]]="n/d",BD[[#This Row],[Cuota]],)</f>
        <v>n/d</v>
      </c>
    </row>
    <row r="35" spans="1:47" x14ac:dyDescent="0.25">
      <c r="A35" s="23" t="s">
        <v>201</v>
      </c>
      <c r="B35" s="24" t="s">
        <v>43</v>
      </c>
      <c r="C35">
        <v>20231027</v>
      </c>
      <c r="D35">
        <v>32</v>
      </c>
      <c r="E35">
        <v>22</v>
      </c>
      <c r="F35">
        <v>29</v>
      </c>
      <c r="G35">
        <v>28</v>
      </c>
      <c r="H35" s="25"/>
      <c r="I35">
        <f>+BD[[#This Row],[1º Cuarto]]+BD[[#This Row],[2º Cuarto]]+BD[[#This Row],[3º Cuarto]]+BD[[#This Row],[4º Cuarto]]+BD[[#This Row],[Prórroga]]</f>
        <v>111</v>
      </c>
      <c r="J35" s="26">
        <f>+BD[[#This Row],[1º Cuarto]]+BD[[#This Row],[2º Cuarto]]</f>
        <v>54</v>
      </c>
      <c r="K35" s="26" t="s">
        <v>204</v>
      </c>
      <c r="L35" s="23" t="s">
        <v>197</v>
      </c>
      <c r="M35" s="10" t="s">
        <v>226</v>
      </c>
      <c r="N35" s="10" t="str">
        <f>+IF(BD[[#This Row],[Cuota]]="n/d",BD[[#This Row],[Cuota]],)</f>
        <v>n/d</v>
      </c>
    </row>
    <row r="36" spans="1:47" x14ac:dyDescent="0.25">
      <c r="A36" s="23" t="s">
        <v>195</v>
      </c>
      <c r="B36" s="24" t="s">
        <v>60</v>
      </c>
      <c r="C36">
        <v>20231027</v>
      </c>
      <c r="D36">
        <v>18</v>
      </c>
      <c r="E36">
        <v>38</v>
      </c>
      <c r="F36">
        <v>23</v>
      </c>
      <c r="G36">
        <v>25</v>
      </c>
      <c r="H36" s="25"/>
      <c r="I36">
        <f>+BD[[#This Row],[1º Cuarto]]+BD[[#This Row],[2º Cuarto]]+BD[[#This Row],[3º Cuarto]]+BD[[#This Row],[4º Cuarto]]+BD[[#This Row],[Prórroga]]</f>
        <v>104</v>
      </c>
      <c r="J36" s="26">
        <f>+BD[[#This Row],[1º Cuarto]]+BD[[#This Row],[2º Cuarto]]</f>
        <v>56</v>
      </c>
      <c r="K36" s="26" t="s">
        <v>202</v>
      </c>
      <c r="L36" s="23" t="s">
        <v>200</v>
      </c>
      <c r="M36" s="10" t="s">
        <v>226</v>
      </c>
      <c r="N36" s="10" t="str">
        <f>+IF(BD[[#This Row],[Cuota]]="n/d",BD[[#This Row],[Cuota]],)</f>
        <v>n/d</v>
      </c>
    </row>
    <row r="37" spans="1:47" x14ac:dyDescent="0.25">
      <c r="A37" s="23" t="s">
        <v>201</v>
      </c>
      <c r="B37" s="24" t="s">
        <v>40</v>
      </c>
      <c r="C37">
        <v>20231027</v>
      </c>
      <c r="D37">
        <v>25</v>
      </c>
      <c r="E37">
        <v>36</v>
      </c>
      <c r="F37">
        <v>28</v>
      </c>
      <c r="G37">
        <v>19</v>
      </c>
      <c r="H37" s="25"/>
      <c r="I37">
        <f>+BD[[#This Row],[1º Cuarto]]+BD[[#This Row],[2º Cuarto]]+BD[[#This Row],[3º Cuarto]]+BD[[#This Row],[4º Cuarto]]+BD[[#This Row],[Prórroga]]</f>
        <v>108</v>
      </c>
      <c r="J37" s="26">
        <f>+BD[[#This Row],[1º Cuarto]]+BD[[#This Row],[2º Cuarto]]</f>
        <v>61</v>
      </c>
      <c r="K37" s="26" t="s">
        <v>204</v>
      </c>
      <c r="L37" s="23" t="s">
        <v>197</v>
      </c>
      <c r="M37" s="10" t="s">
        <v>226</v>
      </c>
      <c r="N37" s="10" t="str">
        <f>+IF(BD[[#This Row],[Cuota]]="n/d",BD[[#This Row],[Cuota]],)</f>
        <v>n/d</v>
      </c>
    </row>
    <row r="38" spans="1:47" x14ac:dyDescent="0.25">
      <c r="A38" s="23" t="s">
        <v>195</v>
      </c>
      <c r="B38" s="24" t="s">
        <v>18</v>
      </c>
      <c r="C38">
        <v>20231027</v>
      </c>
      <c r="D38">
        <v>31</v>
      </c>
      <c r="E38">
        <v>30</v>
      </c>
      <c r="F38">
        <v>31</v>
      </c>
      <c r="G38">
        <v>28</v>
      </c>
      <c r="H38" s="25"/>
      <c r="I38">
        <f>+BD[[#This Row],[1º Cuarto]]+BD[[#This Row],[2º Cuarto]]+BD[[#This Row],[3º Cuarto]]+BD[[#This Row],[4º Cuarto]]+BD[[#This Row],[Prórroga]]</f>
        <v>120</v>
      </c>
      <c r="J38" s="26">
        <f>+BD[[#This Row],[1º Cuarto]]+BD[[#This Row],[2º Cuarto]]</f>
        <v>61</v>
      </c>
      <c r="K38" s="26" t="s">
        <v>202</v>
      </c>
      <c r="L38" s="23" t="s">
        <v>200</v>
      </c>
      <c r="M38" s="10" t="s">
        <v>226</v>
      </c>
      <c r="N38" s="10" t="str">
        <f>+IF(BD[[#This Row],[Cuota]]="n/d",BD[[#This Row],[Cuota]],)</f>
        <v>n/d</v>
      </c>
    </row>
    <row r="39" spans="1:47" x14ac:dyDescent="0.25">
      <c r="A39" s="23" t="s">
        <v>201</v>
      </c>
      <c r="B39" s="24" t="s">
        <v>75</v>
      </c>
      <c r="C39">
        <v>20231027</v>
      </c>
      <c r="D39">
        <v>35</v>
      </c>
      <c r="E39">
        <v>34</v>
      </c>
      <c r="F39">
        <v>31</v>
      </c>
      <c r="G39">
        <v>26</v>
      </c>
      <c r="H39" s="25"/>
      <c r="I39">
        <f>+BD[[#This Row],[1º Cuarto]]+BD[[#This Row],[2º Cuarto]]+BD[[#This Row],[3º Cuarto]]+BD[[#This Row],[4º Cuarto]]+BD[[#This Row],[Prórroga]]</f>
        <v>126</v>
      </c>
      <c r="J39" s="26">
        <f>+BD[[#This Row],[1º Cuarto]]+BD[[#This Row],[2º Cuarto]]</f>
        <v>69</v>
      </c>
      <c r="K39" s="26" t="s">
        <v>204</v>
      </c>
      <c r="L39" s="23" t="s">
        <v>197</v>
      </c>
      <c r="M39" s="10" t="s">
        <v>226</v>
      </c>
      <c r="N39" s="10" t="str">
        <f>+IF(BD[[#This Row],[Cuota]]="n/d",BD[[#This Row],[Cuota]],)</f>
        <v>n/d</v>
      </c>
    </row>
    <row r="40" spans="1:47" x14ac:dyDescent="0.25">
      <c r="A40" s="23" t="s">
        <v>195</v>
      </c>
      <c r="B40" s="24" t="s">
        <v>22</v>
      </c>
      <c r="C40">
        <v>20231027</v>
      </c>
      <c r="D40">
        <v>25</v>
      </c>
      <c r="E40">
        <v>35</v>
      </c>
      <c r="F40">
        <v>27</v>
      </c>
      <c r="G40">
        <v>32</v>
      </c>
      <c r="H40" s="25"/>
      <c r="I40">
        <f>+BD[[#This Row],[1º Cuarto]]+BD[[#This Row],[2º Cuarto]]+BD[[#This Row],[3º Cuarto]]+BD[[#This Row],[4º Cuarto]]+BD[[#This Row],[Prórroga]]</f>
        <v>119</v>
      </c>
      <c r="J40" s="26">
        <f>+BD[[#This Row],[1º Cuarto]]+BD[[#This Row],[2º Cuarto]]</f>
        <v>60</v>
      </c>
      <c r="K40" s="26" t="s">
        <v>196</v>
      </c>
      <c r="L40" s="23" t="s">
        <v>197</v>
      </c>
      <c r="M40" s="10" t="s">
        <v>226</v>
      </c>
      <c r="N40" s="10" t="str">
        <f>+IF(BD[[#This Row],[Cuota]]="n/d",BD[[#This Row],[Cuota]],)</f>
        <v>n/d</v>
      </c>
    </row>
    <row r="41" spans="1:47" x14ac:dyDescent="0.25">
      <c r="A41" s="23" t="s">
        <v>201</v>
      </c>
      <c r="B41" s="24" t="s">
        <v>63</v>
      </c>
      <c r="C41">
        <v>20231027</v>
      </c>
      <c r="D41">
        <v>28</v>
      </c>
      <c r="E41">
        <v>27</v>
      </c>
      <c r="F41">
        <v>33</v>
      </c>
      <c r="G41">
        <v>23</v>
      </c>
      <c r="H41" s="25"/>
      <c r="I41">
        <f>+BD[[#This Row],[1º Cuarto]]+BD[[#This Row],[2º Cuarto]]+BD[[#This Row],[3º Cuarto]]+BD[[#This Row],[4º Cuarto]]+BD[[#This Row],[Prórroga]]</f>
        <v>111</v>
      </c>
      <c r="J41" s="26">
        <f>+BD[[#This Row],[1º Cuarto]]+BD[[#This Row],[2º Cuarto]]</f>
        <v>55</v>
      </c>
      <c r="K41" s="26" t="s">
        <v>202</v>
      </c>
      <c r="L41" s="23" t="s">
        <v>200</v>
      </c>
      <c r="M41" s="10" t="s">
        <v>226</v>
      </c>
      <c r="N41" s="10" t="str">
        <f>+IF(BD[[#This Row],[Cuota]]="n/d",BD[[#This Row],[Cuota]],)</f>
        <v>n/d</v>
      </c>
    </row>
    <row r="42" spans="1:47" x14ac:dyDescent="0.25">
      <c r="A42" s="23" t="s">
        <v>195</v>
      </c>
      <c r="B42" s="24" t="s">
        <v>34</v>
      </c>
      <c r="C42">
        <v>20231027</v>
      </c>
      <c r="D42">
        <v>26</v>
      </c>
      <c r="E42">
        <v>16</v>
      </c>
      <c r="F42">
        <v>33</v>
      </c>
      <c r="G42">
        <v>30</v>
      </c>
      <c r="H42" s="25"/>
      <c r="I42">
        <f>+BD[[#This Row],[1º Cuarto]]+BD[[#This Row],[2º Cuarto]]+BD[[#This Row],[3º Cuarto]]+BD[[#This Row],[4º Cuarto]]+BD[[#This Row],[Prórroga]]</f>
        <v>105</v>
      </c>
      <c r="J42" s="26">
        <f>+BD[[#This Row],[1º Cuarto]]+BD[[#This Row],[2º Cuarto]]</f>
        <v>42</v>
      </c>
      <c r="K42" s="26" t="s">
        <v>202</v>
      </c>
      <c r="L42" s="23" t="s">
        <v>200</v>
      </c>
      <c r="M42" s="10" t="s">
        <v>226</v>
      </c>
      <c r="N42" s="10" t="str">
        <f>+IF(BD[[#This Row],[Cuota]]="n/d",BD[[#This Row],[Cuota]],)</f>
        <v>n/d</v>
      </c>
    </row>
    <row r="43" spans="1:47" x14ac:dyDescent="0.25">
      <c r="A43" s="23" t="s">
        <v>201</v>
      </c>
      <c r="B43" s="24" t="s">
        <v>78</v>
      </c>
      <c r="C43">
        <v>20231027</v>
      </c>
      <c r="D43">
        <v>31</v>
      </c>
      <c r="E43">
        <v>21</v>
      </c>
      <c r="F43">
        <v>27</v>
      </c>
      <c r="G43">
        <v>29</v>
      </c>
      <c r="H43" s="25"/>
      <c r="I43">
        <f>+BD[[#This Row],[1º Cuarto]]+BD[[#This Row],[2º Cuarto]]+BD[[#This Row],[3º Cuarto]]+BD[[#This Row],[4º Cuarto]]+BD[[#This Row],[Prórroga]]</f>
        <v>108</v>
      </c>
      <c r="J43" s="26">
        <f>+BD[[#This Row],[1º Cuarto]]+BD[[#This Row],[2º Cuarto]]</f>
        <v>52</v>
      </c>
      <c r="K43" s="26" t="s">
        <v>204</v>
      </c>
      <c r="L43" s="23" t="s">
        <v>197</v>
      </c>
      <c r="M43" s="10" t="s">
        <v>226</v>
      </c>
      <c r="N43" s="10" t="str">
        <f>+IF(BD[[#This Row],[Cuota]]="n/d",BD[[#This Row],[Cuota]],)</f>
        <v>n/d</v>
      </c>
    </row>
    <row r="44" spans="1:47" x14ac:dyDescent="0.25">
      <c r="A44" s="23" t="s">
        <v>195</v>
      </c>
      <c r="B44" s="24" t="s">
        <v>31</v>
      </c>
      <c r="C44">
        <v>20231027</v>
      </c>
      <c r="D44">
        <v>24</v>
      </c>
      <c r="E44">
        <v>18</v>
      </c>
      <c r="F44">
        <v>23</v>
      </c>
      <c r="G44">
        <v>28</v>
      </c>
      <c r="H44" s="25">
        <v>11</v>
      </c>
      <c r="I44">
        <f>+BD[[#This Row],[1º Cuarto]]+BD[[#This Row],[2º Cuarto]]+BD[[#This Row],[3º Cuarto]]+BD[[#This Row],[4º Cuarto]]+BD[[#This Row],[Prórroga]]</f>
        <v>104</v>
      </c>
      <c r="J44" s="26">
        <f>+BD[[#This Row],[1º Cuarto]]+BD[[#This Row],[2º Cuarto]]</f>
        <v>42</v>
      </c>
      <c r="K44" s="26" t="s">
        <v>196</v>
      </c>
      <c r="L44" s="23" t="s">
        <v>197</v>
      </c>
      <c r="M44" s="10" t="s">
        <v>226</v>
      </c>
      <c r="N44" s="10" t="str">
        <f>+IF(BD[[#This Row],[Cuota]]="n/d",BD[[#This Row],[Cuota]],)</f>
        <v>n/d</v>
      </c>
    </row>
    <row r="45" spans="1:47" x14ac:dyDescent="0.25">
      <c r="A45" s="23" t="s">
        <v>201</v>
      </c>
      <c r="B45" s="24" t="s">
        <v>99</v>
      </c>
      <c r="C45">
        <v>20231027</v>
      </c>
      <c r="D45">
        <v>18</v>
      </c>
      <c r="E45">
        <v>17</v>
      </c>
      <c r="F45">
        <v>33</v>
      </c>
      <c r="G45">
        <v>25</v>
      </c>
      <c r="H45" s="25">
        <v>10</v>
      </c>
      <c r="I45">
        <f>+BD[[#This Row],[1º Cuarto]]+BD[[#This Row],[2º Cuarto]]+BD[[#This Row],[3º Cuarto]]+BD[[#This Row],[4º Cuarto]]+BD[[#This Row],[Prórroga]]</f>
        <v>103</v>
      </c>
      <c r="J45" s="26">
        <f>+BD[[#This Row],[1º Cuarto]]+BD[[#This Row],[2º Cuarto]]</f>
        <v>35</v>
      </c>
      <c r="K45" s="26" t="s">
        <v>202</v>
      </c>
      <c r="L45" s="23" t="s">
        <v>200</v>
      </c>
      <c r="M45" s="10" t="s">
        <v>226</v>
      </c>
      <c r="N45" s="10" t="str">
        <f>+IF(BD[[#This Row],[Cuota]]="n/d",BD[[#This Row],[Cuota]],)</f>
        <v>n/d</v>
      </c>
    </row>
    <row r="46" spans="1:47" x14ac:dyDescent="0.25">
      <c r="A46" s="23" t="s">
        <v>195</v>
      </c>
      <c r="B46" s="24" t="s">
        <v>96</v>
      </c>
      <c r="C46">
        <v>20231027</v>
      </c>
      <c r="D46">
        <v>25</v>
      </c>
      <c r="E46">
        <v>27</v>
      </c>
      <c r="F46">
        <v>24</v>
      </c>
      <c r="G46">
        <v>35</v>
      </c>
      <c r="H46" s="25">
        <v>15</v>
      </c>
      <c r="I46">
        <f>+BD[[#This Row],[1º Cuarto]]+BD[[#This Row],[2º Cuarto]]+BD[[#This Row],[3º Cuarto]]+BD[[#This Row],[4º Cuarto]]+BD[[#This Row],[Prórroga]]</f>
        <v>126</v>
      </c>
      <c r="J46" s="26">
        <f>+BD[[#This Row],[1º Cuarto]]+BD[[#This Row],[2º Cuarto]]</f>
        <v>52</v>
      </c>
      <c r="K46" s="26" t="s">
        <v>196</v>
      </c>
      <c r="L46" s="23" t="s">
        <v>197</v>
      </c>
      <c r="M46" s="10" t="s">
        <v>226</v>
      </c>
      <c r="N46" s="10" t="str">
        <f>+IF(BD[[#This Row],[Cuota]]="n/d",BD[[#This Row],[Cuota]],)</f>
        <v>n/d</v>
      </c>
    </row>
    <row r="47" spans="1:47" x14ac:dyDescent="0.25">
      <c r="A47" s="23" t="s">
        <v>201</v>
      </c>
      <c r="B47" s="24" t="s">
        <v>49</v>
      </c>
      <c r="C47">
        <v>20231027</v>
      </c>
      <c r="D47">
        <v>23</v>
      </c>
      <c r="E47">
        <v>29</v>
      </c>
      <c r="F47">
        <v>31</v>
      </c>
      <c r="G47">
        <v>28</v>
      </c>
      <c r="H47" s="25">
        <v>11</v>
      </c>
      <c r="I47">
        <f>+BD[[#This Row],[1º Cuarto]]+BD[[#This Row],[2º Cuarto]]+BD[[#This Row],[3º Cuarto]]+BD[[#This Row],[4º Cuarto]]+BD[[#This Row],[Prórroga]]</f>
        <v>122</v>
      </c>
      <c r="J47" s="26">
        <f>+BD[[#This Row],[1º Cuarto]]+BD[[#This Row],[2º Cuarto]]</f>
        <v>52</v>
      </c>
      <c r="K47" s="26" t="s">
        <v>202</v>
      </c>
      <c r="L47" s="23" t="s">
        <v>200</v>
      </c>
      <c r="M47" s="10" t="s">
        <v>226</v>
      </c>
      <c r="N47" s="10" t="str">
        <f>+IF(BD[[#This Row],[Cuota]]="n/d",BD[[#This Row],[Cuota]],)</f>
        <v>n/d</v>
      </c>
    </row>
    <row r="48" spans="1:47" x14ac:dyDescent="0.25">
      <c r="A48" s="23" t="s">
        <v>195</v>
      </c>
      <c r="B48" s="24" t="s">
        <v>37</v>
      </c>
      <c r="C48">
        <v>20231027</v>
      </c>
      <c r="D48">
        <v>26</v>
      </c>
      <c r="E48">
        <v>31</v>
      </c>
      <c r="F48">
        <v>31</v>
      </c>
      <c r="G48">
        <v>37</v>
      </c>
      <c r="H48" s="25"/>
      <c r="I48">
        <f>+BD[[#This Row],[1º Cuarto]]+BD[[#This Row],[2º Cuarto]]+BD[[#This Row],[3º Cuarto]]+BD[[#This Row],[4º Cuarto]]+BD[[#This Row],[Prórroga]]</f>
        <v>125</v>
      </c>
      <c r="J48" s="26">
        <f>+BD[[#This Row],[1º Cuarto]]+BD[[#This Row],[2º Cuarto]]</f>
        <v>57</v>
      </c>
      <c r="K48" s="26" t="s">
        <v>202</v>
      </c>
      <c r="L48" s="23" t="s">
        <v>197</v>
      </c>
      <c r="M48" s="10" t="s">
        <v>226</v>
      </c>
      <c r="N48" s="10" t="str">
        <f>+IF(BD[[#This Row],[Cuota]]="n/d",BD[[#This Row],[Cuota]],)</f>
        <v>n/d</v>
      </c>
    </row>
    <row r="49" spans="1:14" x14ac:dyDescent="0.25">
      <c r="A49" s="23" t="s">
        <v>201</v>
      </c>
      <c r="B49" s="24" t="s">
        <v>25</v>
      </c>
      <c r="C49">
        <v>20231027</v>
      </c>
      <c r="D49">
        <v>25</v>
      </c>
      <c r="E49">
        <v>34</v>
      </c>
      <c r="F49">
        <v>30</v>
      </c>
      <c r="G49">
        <v>31</v>
      </c>
      <c r="H49" s="25"/>
      <c r="I49">
        <f>+BD[[#This Row],[1º Cuarto]]+BD[[#This Row],[2º Cuarto]]+BD[[#This Row],[3º Cuarto]]+BD[[#This Row],[4º Cuarto]]+BD[[#This Row],[Prórroga]]</f>
        <v>120</v>
      </c>
      <c r="J49" s="26">
        <f>+BD[[#This Row],[1º Cuarto]]+BD[[#This Row],[2º Cuarto]]</f>
        <v>59</v>
      </c>
      <c r="K49" s="26" t="s">
        <v>204</v>
      </c>
      <c r="L49" s="23" t="s">
        <v>200</v>
      </c>
      <c r="M49" s="10" t="s">
        <v>226</v>
      </c>
      <c r="N49" s="10" t="str">
        <f>+IF(BD[[#This Row],[Cuota]]="n/d",BD[[#This Row],[Cuota]],)</f>
        <v>n/d</v>
      </c>
    </row>
    <row r="50" spans="1:14" x14ac:dyDescent="0.25">
      <c r="A50" s="23" t="s">
        <v>195</v>
      </c>
      <c r="B50" s="24" t="s">
        <v>102</v>
      </c>
      <c r="C50">
        <v>20231027</v>
      </c>
      <c r="D50">
        <v>33</v>
      </c>
      <c r="E50">
        <v>30</v>
      </c>
      <c r="F50">
        <v>26</v>
      </c>
      <c r="G50">
        <v>31</v>
      </c>
      <c r="H50" s="25"/>
      <c r="I50">
        <f>+BD[[#This Row],[1º Cuarto]]+BD[[#This Row],[2º Cuarto]]+BD[[#This Row],[3º Cuarto]]+BD[[#This Row],[4º Cuarto]]+BD[[#This Row],[Prórroga]]</f>
        <v>120</v>
      </c>
      <c r="J50" s="26">
        <f>+BD[[#This Row],[1º Cuarto]]+BD[[#This Row],[2º Cuarto]]</f>
        <v>63</v>
      </c>
      <c r="K50" s="26" t="s">
        <v>196</v>
      </c>
      <c r="L50" s="23" t="s">
        <v>197</v>
      </c>
      <c r="M50" s="10" t="s">
        <v>226</v>
      </c>
      <c r="N50" s="10" t="str">
        <f>+IF(BD[[#This Row],[Cuota]]="n/d",BD[[#This Row],[Cuota]],)</f>
        <v>n/d</v>
      </c>
    </row>
    <row r="51" spans="1:14" x14ac:dyDescent="0.25">
      <c r="A51" s="23" t="s">
        <v>201</v>
      </c>
      <c r="B51" s="24" t="s">
        <v>55</v>
      </c>
      <c r="C51">
        <v>20231027</v>
      </c>
      <c r="D51">
        <v>30</v>
      </c>
      <c r="E51">
        <v>24</v>
      </c>
      <c r="F51">
        <v>29</v>
      </c>
      <c r="G51">
        <v>35</v>
      </c>
      <c r="H51" s="25"/>
      <c r="I51">
        <f>+BD[[#This Row],[1º Cuarto]]+BD[[#This Row],[2º Cuarto]]+BD[[#This Row],[3º Cuarto]]+BD[[#This Row],[4º Cuarto]]+BD[[#This Row],[Prórroga]]</f>
        <v>118</v>
      </c>
      <c r="J51" s="26">
        <f>+BD[[#This Row],[1º Cuarto]]+BD[[#This Row],[2º Cuarto]]</f>
        <v>54</v>
      </c>
      <c r="K51" s="26" t="s">
        <v>202</v>
      </c>
      <c r="L51" s="23" t="s">
        <v>200</v>
      </c>
      <c r="M51" s="10" t="s">
        <v>226</v>
      </c>
      <c r="N51" s="10" t="str">
        <f>+IF(BD[[#This Row],[Cuota]]="n/d",BD[[#This Row],[Cuota]],)</f>
        <v>n/d</v>
      </c>
    </row>
    <row r="52" spans="1:14" x14ac:dyDescent="0.25">
      <c r="A52" s="23" t="s">
        <v>195</v>
      </c>
      <c r="B52" s="24" t="s">
        <v>90</v>
      </c>
      <c r="C52">
        <v>20231027</v>
      </c>
      <c r="D52">
        <v>26</v>
      </c>
      <c r="E52">
        <v>29</v>
      </c>
      <c r="F52">
        <v>25</v>
      </c>
      <c r="G52">
        <v>17</v>
      </c>
      <c r="H52" s="25"/>
      <c r="I52">
        <f>+BD[[#This Row],[1º Cuarto]]+BD[[#This Row],[2º Cuarto]]+BD[[#This Row],[3º Cuarto]]+BD[[#This Row],[4º Cuarto]]+BD[[#This Row],[Prórroga]]</f>
        <v>97</v>
      </c>
      <c r="J52" s="26">
        <f>+BD[[#This Row],[1º Cuarto]]+BD[[#This Row],[2º Cuarto]]</f>
        <v>55</v>
      </c>
      <c r="K52" s="26" t="s">
        <v>202</v>
      </c>
      <c r="L52" s="23" t="s">
        <v>200</v>
      </c>
      <c r="M52" s="10" t="s">
        <v>226</v>
      </c>
      <c r="N52" s="10" t="str">
        <f>+IF(BD[[#This Row],[Cuota]]="n/d",BD[[#This Row],[Cuota]],)</f>
        <v>n/d</v>
      </c>
    </row>
    <row r="53" spans="1:14" x14ac:dyDescent="0.25">
      <c r="A53" s="23" t="s">
        <v>201</v>
      </c>
      <c r="B53" s="24" t="s">
        <v>81</v>
      </c>
      <c r="C53">
        <v>20231027</v>
      </c>
      <c r="D53">
        <v>31</v>
      </c>
      <c r="E53">
        <v>32</v>
      </c>
      <c r="F53">
        <v>19</v>
      </c>
      <c r="G53">
        <v>20</v>
      </c>
      <c r="H53" s="25"/>
      <c r="I53">
        <f>+BD[[#This Row],[1º Cuarto]]+BD[[#This Row],[2º Cuarto]]+BD[[#This Row],[3º Cuarto]]+BD[[#This Row],[4º Cuarto]]+BD[[#This Row],[Prórroga]]</f>
        <v>102</v>
      </c>
      <c r="J53" s="26">
        <f>+BD[[#This Row],[1º Cuarto]]+BD[[#This Row],[2º Cuarto]]</f>
        <v>63</v>
      </c>
      <c r="K53" s="26" t="s">
        <v>204</v>
      </c>
      <c r="L53" s="23" t="s">
        <v>197</v>
      </c>
      <c r="M53" s="10" t="s">
        <v>226</v>
      </c>
      <c r="N53" s="10" t="str">
        <f>+IF(BD[[#This Row],[Cuota]]="n/d",BD[[#This Row],[Cuota]],)</f>
        <v>n/d</v>
      </c>
    </row>
    <row r="54" spans="1:14" x14ac:dyDescent="0.25">
      <c r="A54" s="23" t="s">
        <v>195</v>
      </c>
      <c r="B54" s="24" t="s">
        <v>93</v>
      </c>
      <c r="C54">
        <v>20231027</v>
      </c>
      <c r="D54">
        <v>29</v>
      </c>
      <c r="E54">
        <v>28</v>
      </c>
      <c r="F54">
        <v>27</v>
      </c>
      <c r="G54">
        <v>30</v>
      </c>
      <c r="H54" s="25"/>
      <c r="I54">
        <f>+BD[[#This Row],[1º Cuarto]]+BD[[#This Row],[2º Cuarto]]+BD[[#This Row],[3º Cuarto]]+BD[[#This Row],[4º Cuarto]]+BD[[#This Row],[Prórroga]]</f>
        <v>114</v>
      </c>
      <c r="J54" s="26">
        <f>+BD[[#This Row],[1º Cuarto]]+BD[[#This Row],[2º Cuarto]]</f>
        <v>57</v>
      </c>
      <c r="K54" s="26" t="s">
        <v>202</v>
      </c>
      <c r="L54" s="23" t="s">
        <v>200</v>
      </c>
      <c r="M54" s="10" t="s">
        <v>226</v>
      </c>
      <c r="N54" s="10" t="str">
        <f>+IF(BD[[#This Row],[Cuota]]="n/d",BD[[#This Row],[Cuota]],)</f>
        <v>n/d</v>
      </c>
    </row>
    <row r="55" spans="1:14" x14ac:dyDescent="0.25">
      <c r="A55" s="23" t="s">
        <v>201</v>
      </c>
      <c r="B55" s="24" t="s">
        <v>46</v>
      </c>
      <c r="C55">
        <v>20231027</v>
      </c>
      <c r="D55">
        <v>24</v>
      </c>
      <c r="E55">
        <v>36</v>
      </c>
      <c r="F55">
        <v>39</v>
      </c>
      <c r="G55">
        <v>23</v>
      </c>
      <c r="H55" s="25"/>
      <c r="I55">
        <f>+BD[[#This Row],[1º Cuarto]]+BD[[#This Row],[2º Cuarto]]+BD[[#This Row],[3º Cuarto]]+BD[[#This Row],[4º Cuarto]]+BD[[#This Row],[Prórroga]]</f>
        <v>122</v>
      </c>
      <c r="J55" s="26">
        <f>+BD[[#This Row],[1º Cuarto]]+BD[[#This Row],[2º Cuarto]]</f>
        <v>60</v>
      </c>
      <c r="K55" s="26" t="s">
        <v>204</v>
      </c>
      <c r="L55" s="23" t="s">
        <v>197</v>
      </c>
      <c r="M55" s="10" t="s">
        <v>226</v>
      </c>
      <c r="N55" s="10" t="str">
        <f>+IF(BD[[#This Row],[Cuota]]="n/d",BD[[#This Row],[Cuota]],)</f>
        <v>n/d</v>
      </c>
    </row>
    <row r="56" spans="1:14" x14ac:dyDescent="0.25">
      <c r="A56" s="23" t="s">
        <v>195</v>
      </c>
      <c r="B56" s="24" t="s">
        <v>43</v>
      </c>
      <c r="C56">
        <v>20231028</v>
      </c>
      <c r="D56">
        <v>29</v>
      </c>
      <c r="E56">
        <v>28</v>
      </c>
      <c r="F56">
        <v>27</v>
      </c>
      <c r="G56">
        <v>34</v>
      </c>
      <c r="H56" s="25"/>
      <c r="I56">
        <f>+BD[[#This Row],[1º Cuarto]]+BD[[#This Row],[2º Cuarto]]+BD[[#This Row],[3º Cuarto]]+BD[[#This Row],[4º Cuarto]]+BD[[#This Row],[Prórroga]]</f>
        <v>118</v>
      </c>
      <c r="J56" s="26">
        <f>+BD[[#This Row],[1º Cuarto]]+BD[[#This Row],[2º Cuarto]]</f>
        <v>57</v>
      </c>
      <c r="K56" s="26" t="s">
        <v>196</v>
      </c>
      <c r="L56" s="23" t="s">
        <v>197</v>
      </c>
      <c r="M56" s="10" t="s">
        <v>226</v>
      </c>
      <c r="N56" s="10" t="str">
        <f>+IF(BD[[#This Row],[Cuota]]="n/d",BD[[#This Row],[Cuota]],)</f>
        <v>n/d</v>
      </c>
    </row>
    <row r="57" spans="1:14" x14ac:dyDescent="0.25">
      <c r="A57" s="23" t="s">
        <v>201</v>
      </c>
      <c r="B57" s="24" t="s">
        <v>31</v>
      </c>
      <c r="C57">
        <v>20231028</v>
      </c>
      <c r="D57">
        <v>26</v>
      </c>
      <c r="E57">
        <v>18</v>
      </c>
      <c r="F57">
        <v>33</v>
      </c>
      <c r="G57">
        <v>25</v>
      </c>
      <c r="H57" s="25"/>
      <c r="I57">
        <f>+BD[[#This Row],[1º Cuarto]]+BD[[#This Row],[2º Cuarto]]+BD[[#This Row],[3º Cuarto]]+BD[[#This Row],[4º Cuarto]]+BD[[#This Row],[Prórroga]]</f>
        <v>102</v>
      </c>
      <c r="J57" s="26">
        <f>+BD[[#This Row],[1º Cuarto]]+BD[[#This Row],[2º Cuarto]]</f>
        <v>44</v>
      </c>
      <c r="K57" s="26" t="s">
        <v>202</v>
      </c>
      <c r="L57" s="23" t="s">
        <v>200</v>
      </c>
      <c r="M57" s="10" t="s">
        <v>226</v>
      </c>
      <c r="N57" s="10" t="str">
        <f>+IF(BD[[#This Row],[Cuota]]="n/d",BD[[#This Row],[Cuota]],)</f>
        <v>n/d</v>
      </c>
    </row>
    <row r="58" spans="1:14" x14ac:dyDescent="0.25">
      <c r="A58" s="23" t="s">
        <v>195</v>
      </c>
      <c r="B58" s="24" t="s">
        <v>105</v>
      </c>
      <c r="C58">
        <v>20231028</v>
      </c>
      <c r="D58">
        <v>25</v>
      </c>
      <c r="E58">
        <v>37</v>
      </c>
      <c r="F58">
        <v>30</v>
      </c>
      <c r="G58">
        <v>21</v>
      </c>
      <c r="H58" s="25"/>
      <c r="I58">
        <f>+BD[[#This Row],[1º Cuarto]]+BD[[#This Row],[2º Cuarto]]+BD[[#This Row],[3º Cuarto]]+BD[[#This Row],[4º Cuarto]]+BD[[#This Row],[Prórroga]]</f>
        <v>113</v>
      </c>
      <c r="J58" s="26">
        <f>+BD[[#This Row],[1º Cuarto]]+BD[[#This Row],[2º Cuarto]]</f>
        <v>62</v>
      </c>
      <c r="K58" s="26" t="s">
        <v>196</v>
      </c>
      <c r="L58" s="23" t="s">
        <v>197</v>
      </c>
      <c r="M58" s="10" t="s">
        <v>226</v>
      </c>
      <c r="N58" s="10" t="str">
        <f>+IF(BD[[#This Row],[Cuota]]="n/d",BD[[#This Row],[Cuota]],)</f>
        <v>n/d</v>
      </c>
    </row>
    <row r="59" spans="1:14" x14ac:dyDescent="0.25">
      <c r="A59" s="23" t="s">
        <v>201</v>
      </c>
      <c r="B59" s="24" t="s">
        <v>60</v>
      </c>
      <c r="C59">
        <v>20231028</v>
      </c>
      <c r="D59">
        <v>22</v>
      </c>
      <c r="E59">
        <v>24</v>
      </c>
      <c r="F59">
        <v>34</v>
      </c>
      <c r="G59">
        <v>26</v>
      </c>
      <c r="H59" s="25"/>
      <c r="I59">
        <f>+BD[[#This Row],[1º Cuarto]]+BD[[#This Row],[2º Cuarto]]+BD[[#This Row],[3º Cuarto]]+BD[[#This Row],[4º Cuarto]]+BD[[#This Row],[Prórroga]]</f>
        <v>106</v>
      </c>
      <c r="J59" s="26">
        <f>+BD[[#This Row],[1º Cuarto]]+BD[[#This Row],[2º Cuarto]]</f>
        <v>46</v>
      </c>
      <c r="K59" s="26" t="s">
        <v>202</v>
      </c>
      <c r="L59" s="23" t="s">
        <v>200</v>
      </c>
      <c r="M59" s="10" t="s">
        <v>226</v>
      </c>
      <c r="N59" s="10" t="str">
        <f>+IF(BD[[#This Row],[Cuota]]="n/d",BD[[#This Row],[Cuota]],)</f>
        <v>n/d</v>
      </c>
    </row>
    <row r="60" spans="1:14" x14ac:dyDescent="0.25">
      <c r="A60" s="23" t="s">
        <v>195</v>
      </c>
      <c r="B60" s="24" t="s">
        <v>72</v>
      </c>
      <c r="C60">
        <v>20231028</v>
      </c>
      <c r="D60">
        <v>26</v>
      </c>
      <c r="E60">
        <v>29</v>
      </c>
      <c r="F60">
        <v>22</v>
      </c>
      <c r="G60">
        <v>19</v>
      </c>
      <c r="H60" s="25"/>
      <c r="I60">
        <f>+BD[[#This Row],[1º Cuarto]]+BD[[#This Row],[2º Cuarto]]+BD[[#This Row],[3º Cuarto]]+BD[[#This Row],[4º Cuarto]]+BD[[#This Row],[Prórroga]]</f>
        <v>96</v>
      </c>
      <c r="J60" s="26">
        <f>+BD[[#This Row],[1º Cuarto]]+BD[[#This Row],[2º Cuarto]]</f>
        <v>55</v>
      </c>
      <c r="K60" s="26" t="s">
        <v>196</v>
      </c>
      <c r="L60" s="23" t="s">
        <v>197</v>
      </c>
      <c r="M60" s="10" t="s">
        <v>226</v>
      </c>
      <c r="N60" s="10" t="str">
        <f>+IF(BD[[#This Row],[Cuota]]="n/d",BD[[#This Row],[Cuota]],)</f>
        <v>n/d</v>
      </c>
    </row>
    <row r="61" spans="1:14" x14ac:dyDescent="0.25">
      <c r="A61" s="23" t="s">
        <v>201</v>
      </c>
      <c r="B61" s="24" t="s">
        <v>75</v>
      </c>
      <c r="C61">
        <v>20231028</v>
      </c>
      <c r="D61">
        <v>12</v>
      </c>
      <c r="E61">
        <v>25</v>
      </c>
      <c r="F61">
        <v>31</v>
      </c>
      <c r="G61">
        <v>19</v>
      </c>
      <c r="H61" s="25"/>
      <c r="I61">
        <f>+BD[[#This Row],[1º Cuarto]]+BD[[#This Row],[2º Cuarto]]+BD[[#This Row],[3º Cuarto]]+BD[[#This Row],[4º Cuarto]]+BD[[#This Row],[Prórroga]]</f>
        <v>87</v>
      </c>
      <c r="J61" s="26">
        <f>+BD[[#This Row],[1º Cuarto]]+BD[[#This Row],[2º Cuarto]]</f>
        <v>37</v>
      </c>
      <c r="K61" s="26" t="s">
        <v>202</v>
      </c>
      <c r="L61" s="23" t="s">
        <v>200</v>
      </c>
      <c r="M61" s="10" t="s">
        <v>226</v>
      </c>
      <c r="N61" s="10" t="str">
        <f>+IF(BD[[#This Row],[Cuota]]="n/d",BD[[#This Row],[Cuota]],)</f>
        <v>n/d</v>
      </c>
    </row>
    <row r="62" spans="1:14" x14ac:dyDescent="0.25">
      <c r="A62" s="23" t="s">
        <v>195</v>
      </c>
      <c r="B62" s="24" t="s">
        <v>34</v>
      </c>
      <c r="C62">
        <v>20231028</v>
      </c>
      <c r="D62">
        <v>37</v>
      </c>
      <c r="E62">
        <v>12</v>
      </c>
      <c r="F62">
        <v>38</v>
      </c>
      <c r="G62">
        <v>26</v>
      </c>
      <c r="H62" s="25"/>
      <c r="I62">
        <f>+BD[[#This Row],[1º Cuarto]]+BD[[#This Row],[2º Cuarto]]+BD[[#This Row],[3º Cuarto]]+BD[[#This Row],[4º Cuarto]]+BD[[#This Row],[Prórroga]]</f>
        <v>113</v>
      </c>
      <c r="J62" s="26">
        <f>+BD[[#This Row],[1º Cuarto]]+BD[[#This Row],[2º Cuarto]]</f>
        <v>49</v>
      </c>
      <c r="K62" s="26" t="s">
        <v>202</v>
      </c>
      <c r="L62" s="23" t="s">
        <v>200</v>
      </c>
      <c r="M62" s="10" t="s">
        <v>226</v>
      </c>
      <c r="N62" s="10" t="str">
        <f>+IF(BD[[#This Row],[Cuota]]="n/d",BD[[#This Row],[Cuota]],)</f>
        <v>n/d</v>
      </c>
    </row>
    <row r="63" spans="1:14" x14ac:dyDescent="0.25">
      <c r="A63" s="23" t="s">
        <v>201</v>
      </c>
      <c r="B63" s="24" t="s">
        <v>52</v>
      </c>
      <c r="C63">
        <v>20231028</v>
      </c>
      <c r="D63">
        <v>31</v>
      </c>
      <c r="E63">
        <v>29</v>
      </c>
      <c r="F63">
        <v>31</v>
      </c>
      <c r="G63">
        <v>34</v>
      </c>
      <c r="H63" s="25"/>
      <c r="I63">
        <f>+BD[[#This Row],[1º Cuarto]]+BD[[#This Row],[2º Cuarto]]+BD[[#This Row],[3º Cuarto]]+BD[[#This Row],[4º Cuarto]]+BD[[#This Row],[Prórroga]]</f>
        <v>125</v>
      </c>
      <c r="J63" s="26">
        <f>+BD[[#This Row],[1º Cuarto]]+BD[[#This Row],[2º Cuarto]]</f>
        <v>60</v>
      </c>
      <c r="K63" s="26" t="s">
        <v>204</v>
      </c>
      <c r="L63" s="23" t="s">
        <v>197</v>
      </c>
      <c r="M63" s="10" t="s">
        <v>226</v>
      </c>
      <c r="N63" s="10" t="str">
        <f>+IF(BD[[#This Row],[Cuota]]="n/d",BD[[#This Row],[Cuota]],)</f>
        <v>n/d</v>
      </c>
    </row>
    <row r="64" spans="1:14" x14ac:dyDescent="0.25">
      <c r="A64" s="23" t="s">
        <v>195</v>
      </c>
      <c r="B64" s="24" t="s">
        <v>99</v>
      </c>
      <c r="C64">
        <v>20231028</v>
      </c>
      <c r="D64">
        <v>36</v>
      </c>
      <c r="E64">
        <v>23</v>
      </c>
      <c r="F64">
        <v>20</v>
      </c>
      <c r="G64">
        <v>28</v>
      </c>
      <c r="H64" s="25"/>
      <c r="I64">
        <f>+BD[[#This Row],[1º Cuarto]]+BD[[#This Row],[2º Cuarto]]+BD[[#This Row],[3º Cuarto]]+BD[[#This Row],[4º Cuarto]]+BD[[#This Row],[Prórroga]]</f>
        <v>107</v>
      </c>
      <c r="J64" s="26">
        <f>+BD[[#This Row],[1º Cuarto]]+BD[[#This Row],[2º Cuarto]]</f>
        <v>59</v>
      </c>
      <c r="K64" s="26" t="s">
        <v>196</v>
      </c>
      <c r="L64" s="23" t="s">
        <v>200</v>
      </c>
      <c r="M64" s="10" t="s">
        <v>226</v>
      </c>
      <c r="N64" s="10" t="str">
        <f>+IF(BD[[#This Row],[Cuota]]="n/d",BD[[#This Row],[Cuota]],)</f>
        <v>n/d</v>
      </c>
    </row>
    <row r="65" spans="1:14" x14ac:dyDescent="0.25">
      <c r="A65" s="23" t="s">
        <v>201</v>
      </c>
      <c r="B65" s="24" t="s">
        <v>84</v>
      </c>
      <c r="C65">
        <v>20231028</v>
      </c>
      <c r="D65">
        <v>27</v>
      </c>
      <c r="E65">
        <v>29</v>
      </c>
      <c r="F65">
        <v>35</v>
      </c>
      <c r="G65">
        <v>23</v>
      </c>
      <c r="H65" s="25"/>
      <c r="I65">
        <f>+BD[[#This Row],[1º Cuarto]]+BD[[#This Row],[2º Cuarto]]+BD[[#This Row],[3º Cuarto]]+BD[[#This Row],[4º Cuarto]]+BD[[#This Row],[Prórroga]]</f>
        <v>114</v>
      </c>
      <c r="J65" s="26">
        <f>+BD[[#This Row],[1º Cuarto]]+BD[[#This Row],[2º Cuarto]]</f>
        <v>56</v>
      </c>
      <c r="K65" s="26" t="s">
        <v>202</v>
      </c>
      <c r="L65" s="23" t="s">
        <v>197</v>
      </c>
      <c r="M65" s="10" t="s">
        <v>226</v>
      </c>
      <c r="N65" s="10" t="str">
        <f>+IF(BD[[#This Row],[Cuota]]="n/d",BD[[#This Row],[Cuota]],)</f>
        <v>n/d</v>
      </c>
    </row>
    <row r="66" spans="1:14" x14ac:dyDescent="0.25">
      <c r="A66" s="23" t="s">
        <v>195</v>
      </c>
      <c r="B66" s="24" t="s">
        <v>69</v>
      </c>
      <c r="C66">
        <v>20231028</v>
      </c>
      <c r="D66">
        <v>26</v>
      </c>
      <c r="E66">
        <v>29</v>
      </c>
      <c r="F66">
        <v>25</v>
      </c>
      <c r="G66">
        <v>26</v>
      </c>
      <c r="H66" s="25"/>
      <c r="I66">
        <f>+BD[[#This Row],[1º Cuarto]]+BD[[#This Row],[2º Cuarto]]+BD[[#This Row],[3º Cuarto]]+BD[[#This Row],[4º Cuarto]]+BD[[#This Row],[Prórroga]]</f>
        <v>106</v>
      </c>
      <c r="J66" s="26">
        <f>+BD[[#This Row],[1º Cuarto]]+BD[[#This Row],[2º Cuarto]]</f>
        <v>55</v>
      </c>
      <c r="K66" s="26" t="s">
        <v>196</v>
      </c>
      <c r="L66" s="23" t="s">
        <v>197</v>
      </c>
      <c r="M66" s="10" t="s">
        <v>226</v>
      </c>
      <c r="N66" s="10" t="str">
        <f>+IF(BD[[#This Row],[Cuota]]="n/d",BD[[#This Row],[Cuota]],)</f>
        <v>n/d</v>
      </c>
    </row>
    <row r="67" spans="1:14" x14ac:dyDescent="0.25">
      <c r="A67" s="23" t="s">
        <v>201</v>
      </c>
      <c r="B67" s="24" t="s">
        <v>63</v>
      </c>
      <c r="C67">
        <v>20231028</v>
      </c>
      <c r="D67">
        <v>31</v>
      </c>
      <c r="E67">
        <v>22</v>
      </c>
      <c r="F67">
        <v>20</v>
      </c>
      <c r="G67">
        <v>17</v>
      </c>
      <c r="H67" s="25"/>
      <c r="I67">
        <f>+BD[[#This Row],[1º Cuarto]]+BD[[#This Row],[2º Cuarto]]+BD[[#This Row],[3º Cuarto]]+BD[[#This Row],[4º Cuarto]]+BD[[#This Row],[Prórroga]]</f>
        <v>90</v>
      </c>
      <c r="J67" s="26">
        <f>+BD[[#This Row],[1º Cuarto]]+BD[[#This Row],[2º Cuarto]]</f>
        <v>53</v>
      </c>
      <c r="K67" s="26" t="s">
        <v>202</v>
      </c>
      <c r="L67" s="23" t="s">
        <v>200</v>
      </c>
      <c r="M67" s="10" t="s">
        <v>226</v>
      </c>
      <c r="N67" s="10" t="str">
        <f>+IF(BD[[#This Row],[Cuota]]="n/d",BD[[#This Row],[Cuota]],)</f>
        <v>n/d</v>
      </c>
    </row>
    <row r="68" spans="1:14" x14ac:dyDescent="0.25">
      <c r="A68" s="23" t="s">
        <v>195</v>
      </c>
      <c r="B68" s="24" t="s">
        <v>87</v>
      </c>
      <c r="C68">
        <v>20231028</v>
      </c>
      <c r="D68">
        <v>37</v>
      </c>
      <c r="E68">
        <v>29</v>
      </c>
      <c r="F68">
        <v>40</v>
      </c>
      <c r="G68">
        <v>20</v>
      </c>
      <c r="H68" s="25"/>
      <c r="I68">
        <f>+BD[[#This Row],[1º Cuarto]]+BD[[#This Row],[2º Cuarto]]+BD[[#This Row],[3º Cuarto]]+BD[[#This Row],[4º Cuarto]]+BD[[#This Row],[Prórroga]]</f>
        <v>126</v>
      </c>
      <c r="J68" s="26">
        <f>+BD[[#This Row],[1º Cuarto]]+BD[[#This Row],[2º Cuarto]]</f>
        <v>66</v>
      </c>
      <c r="K68" s="26" t="s">
        <v>196</v>
      </c>
      <c r="L68" s="23" t="s">
        <v>197</v>
      </c>
      <c r="M68" s="10" t="s">
        <v>226</v>
      </c>
      <c r="N68" s="10" t="str">
        <f>+IF(BD[[#This Row],[Cuota]]="n/d",BD[[#This Row],[Cuota]],)</f>
        <v>n/d</v>
      </c>
    </row>
    <row r="69" spans="1:14" x14ac:dyDescent="0.25">
      <c r="A69" s="23" t="s">
        <v>201</v>
      </c>
      <c r="B69" s="24" t="s">
        <v>102</v>
      </c>
      <c r="C69">
        <v>20231028</v>
      </c>
      <c r="D69">
        <v>27</v>
      </c>
      <c r="E69">
        <v>23</v>
      </c>
      <c r="F69">
        <v>28</v>
      </c>
      <c r="G69">
        <v>26</v>
      </c>
      <c r="H69" s="25"/>
      <c r="I69">
        <f>+BD[[#This Row],[1º Cuarto]]+BD[[#This Row],[2º Cuarto]]+BD[[#This Row],[3º Cuarto]]+BD[[#This Row],[4º Cuarto]]+BD[[#This Row],[Prórroga]]</f>
        <v>104</v>
      </c>
      <c r="J69" s="26">
        <f>+BD[[#This Row],[1º Cuarto]]+BD[[#This Row],[2º Cuarto]]</f>
        <v>50</v>
      </c>
      <c r="K69" s="26" t="s">
        <v>202</v>
      </c>
      <c r="L69" s="23" t="s">
        <v>200</v>
      </c>
      <c r="M69" s="10" t="s">
        <v>226</v>
      </c>
      <c r="N69" s="10" t="str">
        <f>+IF(BD[[#This Row],[Cuota]]="n/d",BD[[#This Row],[Cuota]],)</f>
        <v>n/d</v>
      </c>
    </row>
    <row r="70" spans="1:14" x14ac:dyDescent="0.25">
      <c r="A70" s="23" t="s">
        <v>195</v>
      </c>
      <c r="B70" s="24" t="s">
        <v>78</v>
      </c>
      <c r="C70">
        <v>20231029</v>
      </c>
      <c r="D70">
        <v>23</v>
      </c>
      <c r="E70">
        <v>28</v>
      </c>
      <c r="F70">
        <v>24</v>
      </c>
      <c r="G70">
        <v>20</v>
      </c>
      <c r="H70" s="25"/>
      <c r="I70">
        <f>+BD[[#This Row],[1º Cuarto]]+BD[[#This Row],[2º Cuarto]]+BD[[#This Row],[3º Cuarto]]+BD[[#This Row],[4º Cuarto]]+BD[[#This Row],[Prórroga]]</f>
        <v>95</v>
      </c>
      <c r="J70" s="26">
        <f>+BD[[#This Row],[1º Cuarto]]+BD[[#This Row],[2º Cuarto]]</f>
        <v>51</v>
      </c>
      <c r="K70" s="26" t="s">
        <v>202</v>
      </c>
      <c r="L70" s="23" t="s">
        <v>200</v>
      </c>
      <c r="M70" s="10" t="s">
        <v>226</v>
      </c>
      <c r="N70" s="10" t="str">
        <f>+IF(BD[[#This Row],[Cuota]]="n/d",BD[[#This Row],[Cuota]],)</f>
        <v>n/d</v>
      </c>
    </row>
    <row r="71" spans="1:14" x14ac:dyDescent="0.25">
      <c r="A71" s="23" t="s">
        <v>201</v>
      </c>
      <c r="B71" s="24" t="s">
        <v>40</v>
      </c>
      <c r="C71">
        <v>20231029</v>
      </c>
      <c r="D71">
        <v>34</v>
      </c>
      <c r="E71">
        <v>35</v>
      </c>
      <c r="F71">
        <v>28</v>
      </c>
      <c r="G71">
        <v>31</v>
      </c>
      <c r="H71" s="25"/>
      <c r="I71">
        <f>+BD[[#This Row],[1º Cuarto]]+BD[[#This Row],[2º Cuarto]]+BD[[#This Row],[3º Cuarto]]+BD[[#This Row],[4º Cuarto]]+BD[[#This Row],[Prórroga]]</f>
        <v>128</v>
      </c>
      <c r="J71" s="26">
        <f>+BD[[#This Row],[1º Cuarto]]+BD[[#This Row],[2º Cuarto]]</f>
        <v>69</v>
      </c>
      <c r="K71" s="26" t="s">
        <v>204</v>
      </c>
      <c r="L71" s="23" t="s">
        <v>197</v>
      </c>
      <c r="M71" s="10" t="s">
        <v>226</v>
      </c>
      <c r="N71" s="10" t="str">
        <f>+IF(BD[[#This Row],[Cuota]]="n/d",BD[[#This Row],[Cuota]],)</f>
        <v>n/d</v>
      </c>
    </row>
    <row r="72" spans="1:14" x14ac:dyDescent="0.25">
      <c r="A72" s="23" t="s">
        <v>195</v>
      </c>
      <c r="B72" s="24" t="s">
        <v>49</v>
      </c>
      <c r="C72">
        <v>20231029</v>
      </c>
      <c r="D72">
        <v>24</v>
      </c>
      <c r="E72">
        <v>23</v>
      </c>
      <c r="F72">
        <v>28</v>
      </c>
      <c r="G72">
        <v>20</v>
      </c>
      <c r="H72" s="25"/>
      <c r="I72">
        <f>+BD[[#This Row],[1º Cuarto]]+BD[[#This Row],[2º Cuarto]]+BD[[#This Row],[3º Cuarto]]+BD[[#This Row],[4º Cuarto]]+BD[[#This Row],[Prórroga]]</f>
        <v>95</v>
      </c>
      <c r="J72" s="26">
        <f>+BD[[#This Row],[1º Cuarto]]+BD[[#This Row],[2º Cuarto]]</f>
        <v>47</v>
      </c>
      <c r="K72" s="26" t="s">
        <v>202</v>
      </c>
      <c r="L72" s="23" t="s">
        <v>200</v>
      </c>
      <c r="M72" s="10" t="s">
        <v>226</v>
      </c>
      <c r="N72" s="10" t="str">
        <f>+IF(BD[[#This Row],[Cuota]]="n/d",BD[[#This Row],[Cuota]],)</f>
        <v>n/d</v>
      </c>
    </row>
    <row r="73" spans="1:14" x14ac:dyDescent="0.25">
      <c r="A73" s="23" t="s">
        <v>201</v>
      </c>
      <c r="B73" s="24" t="s">
        <v>46</v>
      </c>
      <c r="C73">
        <v>20231029</v>
      </c>
      <c r="D73">
        <v>26</v>
      </c>
      <c r="E73">
        <v>31</v>
      </c>
      <c r="F73">
        <v>24</v>
      </c>
      <c r="G73">
        <v>25</v>
      </c>
      <c r="H73" s="25"/>
      <c r="I73">
        <f>+BD[[#This Row],[1º Cuarto]]+BD[[#This Row],[2º Cuarto]]+BD[[#This Row],[3º Cuarto]]+BD[[#This Row],[4º Cuarto]]+BD[[#This Row],[Prórroga]]</f>
        <v>106</v>
      </c>
      <c r="J73" s="26">
        <f>+BD[[#This Row],[1º Cuarto]]+BD[[#This Row],[2º Cuarto]]</f>
        <v>57</v>
      </c>
      <c r="K73" s="26" t="s">
        <v>204</v>
      </c>
      <c r="L73" s="23" t="s">
        <v>197</v>
      </c>
      <c r="M73" s="10" t="s">
        <v>226</v>
      </c>
      <c r="N73" s="10" t="str">
        <f>+IF(BD[[#This Row],[Cuota]]="n/d",BD[[#This Row],[Cuota]],)</f>
        <v>n/d</v>
      </c>
    </row>
    <row r="74" spans="1:14" x14ac:dyDescent="0.25">
      <c r="A74" s="23" t="s">
        <v>195</v>
      </c>
      <c r="B74" s="24" t="s">
        <v>66</v>
      </c>
      <c r="C74">
        <v>20231029</v>
      </c>
      <c r="D74">
        <v>25</v>
      </c>
      <c r="E74">
        <v>22</v>
      </c>
      <c r="F74">
        <v>33</v>
      </c>
      <c r="G74">
        <v>30</v>
      </c>
      <c r="H74" s="25"/>
      <c r="I74">
        <f>+BD[[#This Row],[1º Cuarto]]+BD[[#This Row],[2º Cuarto]]+BD[[#This Row],[3º Cuarto]]+BD[[#This Row],[4º Cuarto]]+BD[[#This Row],[Prórroga]]</f>
        <v>110</v>
      </c>
      <c r="J74" s="26">
        <f>+BD[[#This Row],[1º Cuarto]]+BD[[#This Row],[2º Cuarto]]</f>
        <v>47</v>
      </c>
      <c r="K74" s="26" t="s">
        <v>202</v>
      </c>
      <c r="L74" s="23" t="s">
        <v>200</v>
      </c>
      <c r="M74" s="10" t="s">
        <v>226</v>
      </c>
      <c r="N74" s="10" t="str">
        <f>+IF(BD[[#This Row],[Cuota]]="n/d",BD[[#This Row],[Cuota]],)</f>
        <v>n/d</v>
      </c>
    </row>
    <row r="75" spans="1:14" x14ac:dyDescent="0.25">
      <c r="A75" s="23" t="s">
        <v>201</v>
      </c>
      <c r="B75" s="24" t="s">
        <v>18</v>
      </c>
      <c r="C75">
        <v>20231029</v>
      </c>
      <c r="D75">
        <v>31</v>
      </c>
      <c r="E75">
        <v>37</v>
      </c>
      <c r="F75">
        <v>33</v>
      </c>
      <c r="G75">
        <v>26</v>
      </c>
      <c r="H75" s="25"/>
      <c r="I75">
        <f>+BD[[#This Row],[1º Cuarto]]+BD[[#This Row],[2º Cuarto]]+BD[[#This Row],[3º Cuarto]]+BD[[#This Row],[4º Cuarto]]+BD[[#This Row],[Prórroga]]</f>
        <v>127</v>
      </c>
      <c r="J75" s="26">
        <f>+BD[[#This Row],[1º Cuarto]]+BD[[#This Row],[2º Cuarto]]</f>
        <v>68</v>
      </c>
      <c r="K75" s="26" t="s">
        <v>204</v>
      </c>
      <c r="L75" s="23" t="s">
        <v>197</v>
      </c>
      <c r="M75" s="10" t="s">
        <v>226</v>
      </c>
      <c r="N75" s="10" t="str">
        <f>+IF(BD[[#This Row],[Cuota]]="n/d",BD[[#This Row],[Cuota]],)</f>
        <v>n/d</v>
      </c>
    </row>
    <row r="76" spans="1:14" x14ac:dyDescent="0.25">
      <c r="A76" s="23" t="s">
        <v>195</v>
      </c>
      <c r="B76" s="24" t="s">
        <v>84</v>
      </c>
      <c r="C76">
        <v>20231029</v>
      </c>
      <c r="D76">
        <v>36</v>
      </c>
      <c r="E76">
        <v>30</v>
      </c>
      <c r="F76">
        <v>33</v>
      </c>
      <c r="G76">
        <v>27</v>
      </c>
      <c r="H76" s="25"/>
      <c r="I76">
        <f>+BD[[#This Row],[1º Cuarto]]+BD[[#This Row],[2º Cuarto]]+BD[[#This Row],[3º Cuarto]]+BD[[#This Row],[4º Cuarto]]+BD[[#This Row],[Prórroga]]</f>
        <v>126</v>
      </c>
      <c r="J76" s="26">
        <f>+BD[[#This Row],[1º Cuarto]]+BD[[#This Row],[2º Cuarto]]</f>
        <v>66</v>
      </c>
      <c r="K76" s="26" t="s">
        <v>196</v>
      </c>
      <c r="L76" s="23" t="s">
        <v>197</v>
      </c>
      <c r="M76" s="10" t="s">
        <v>226</v>
      </c>
      <c r="N76" s="10" t="str">
        <f>+IF(BD[[#This Row],[Cuota]]="n/d",BD[[#This Row],[Cuota]],)</f>
        <v>n/d</v>
      </c>
    </row>
    <row r="77" spans="1:14" x14ac:dyDescent="0.25">
      <c r="A77" s="23" t="s">
        <v>201</v>
      </c>
      <c r="B77" s="24" t="s">
        <v>90</v>
      </c>
      <c r="C77">
        <v>20231029</v>
      </c>
      <c r="D77">
        <v>28</v>
      </c>
      <c r="E77">
        <v>32</v>
      </c>
      <c r="F77">
        <v>21</v>
      </c>
      <c r="G77">
        <v>17</v>
      </c>
      <c r="H77" s="25"/>
      <c r="I77">
        <f>+BD[[#This Row],[1º Cuarto]]+BD[[#This Row],[2º Cuarto]]+BD[[#This Row],[3º Cuarto]]+BD[[#This Row],[4º Cuarto]]+BD[[#This Row],[Prórroga]]</f>
        <v>98</v>
      </c>
      <c r="J77" s="26">
        <f>+BD[[#This Row],[1º Cuarto]]+BD[[#This Row],[2º Cuarto]]</f>
        <v>60</v>
      </c>
      <c r="K77" s="26" t="s">
        <v>202</v>
      </c>
      <c r="L77" s="23" t="s">
        <v>200</v>
      </c>
      <c r="M77" s="10" t="s">
        <v>226</v>
      </c>
      <c r="N77" s="10" t="str">
        <f>+IF(BD[[#This Row],[Cuota]]="n/d",BD[[#This Row],[Cuota]],)</f>
        <v>n/d</v>
      </c>
    </row>
    <row r="78" spans="1:14" x14ac:dyDescent="0.25">
      <c r="A78" s="23" t="s">
        <v>195</v>
      </c>
      <c r="B78" s="24" t="s">
        <v>55</v>
      </c>
      <c r="C78">
        <v>20231029</v>
      </c>
      <c r="D78">
        <v>23</v>
      </c>
      <c r="E78">
        <v>33</v>
      </c>
      <c r="F78">
        <v>37</v>
      </c>
      <c r="G78">
        <v>30</v>
      </c>
      <c r="H78" s="25"/>
      <c r="I78">
        <f>+BD[[#This Row],[1º Cuarto]]+BD[[#This Row],[2º Cuarto]]+BD[[#This Row],[3º Cuarto]]+BD[[#This Row],[4º Cuarto]]+BD[[#This Row],[Prórroga]]</f>
        <v>123</v>
      </c>
      <c r="J78" s="26">
        <f>+BD[[#This Row],[1º Cuarto]]+BD[[#This Row],[2º Cuarto]]</f>
        <v>56</v>
      </c>
      <c r="K78" s="26" t="s">
        <v>196</v>
      </c>
      <c r="L78" s="23" t="s">
        <v>197</v>
      </c>
      <c r="M78" s="10" t="s">
        <v>226</v>
      </c>
      <c r="N78" s="10" t="str">
        <f>+IF(BD[[#This Row],[Cuota]]="n/d",BD[[#This Row],[Cuota]],)</f>
        <v>n/d</v>
      </c>
    </row>
    <row r="79" spans="1:14" x14ac:dyDescent="0.25">
      <c r="A79" s="23" t="s">
        <v>201</v>
      </c>
      <c r="B79" s="24" t="s">
        <v>96</v>
      </c>
      <c r="C79">
        <v>20231029</v>
      </c>
      <c r="D79">
        <v>17</v>
      </c>
      <c r="E79">
        <v>20</v>
      </c>
      <c r="F79">
        <v>23</v>
      </c>
      <c r="G79">
        <v>23</v>
      </c>
      <c r="H79" s="25"/>
      <c r="I79">
        <f>+BD[[#This Row],[1º Cuarto]]+BD[[#This Row],[2º Cuarto]]+BD[[#This Row],[3º Cuarto]]+BD[[#This Row],[4º Cuarto]]+BD[[#This Row],[Prórroga]]</f>
        <v>83</v>
      </c>
      <c r="J79" s="26">
        <f>+BD[[#This Row],[1º Cuarto]]+BD[[#This Row],[2º Cuarto]]</f>
        <v>37</v>
      </c>
      <c r="K79" s="26" t="s">
        <v>202</v>
      </c>
      <c r="L79" s="23" t="s">
        <v>200</v>
      </c>
      <c r="M79" s="10" t="s">
        <v>226</v>
      </c>
      <c r="N79" s="10" t="str">
        <f>+IF(BD[[#This Row],[Cuota]]="n/d",BD[[#This Row],[Cuota]],)</f>
        <v>n/d</v>
      </c>
    </row>
    <row r="80" spans="1:14" x14ac:dyDescent="0.25">
      <c r="A80" s="23" t="s">
        <v>195</v>
      </c>
      <c r="B80" s="24" t="s">
        <v>93</v>
      </c>
      <c r="C80">
        <v>20231029</v>
      </c>
      <c r="D80">
        <v>41</v>
      </c>
      <c r="E80">
        <v>25</v>
      </c>
      <c r="F80">
        <v>21</v>
      </c>
      <c r="G80">
        <v>28</v>
      </c>
      <c r="H80" s="25">
        <v>17</v>
      </c>
      <c r="I80">
        <f>+BD[[#This Row],[1º Cuarto]]+BD[[#This Row],[2º Cuarto]]+BD[[#This Row],[3º Cuarto]]+BD[[#This Row],[4º Cuarto]]+BD[[#This Row],[Prórroga]]</f>
        <v>132</v>
      </c>
      <c r="J80" s="26">
        <f>+BD[[#This Row],[1º Cuarto]]+BD[[#This Row],[2º Cuarto]]</f>
        <v>66</v>
      </c>
      <c r="K80" s="26" t="s">
        <v>196</v>
      </c>
      <c r="L80" s="23" t="s">
        <v>197</v>
      </c>
      <c r="M80" s="10" t="s">
        <v>226</v>
      </c>
      <c r="N80" s="10" t="str">
        <f>+IF(BD[[#This Row],[Cuota]]="n/d",BD[[#This Row],[Cuota]],)</f>
        <v>n/d</v>
      </c>
    </row>
    <row r="81" spans="1:14" x14ac:dyDescent="0.25">
      <c r="A81" s="23" t="s">
        <v>201</v>
      </c>
      <c r="B81" s="24" t="s">
        <v>57</v>
      </c>
      <c r="C81">
        <v>20231029</v>
      </c>
      <c r="D81">
        <v>28</v>
      </c>
      <c r="E81">
        <v>27</v>
      </c>
      <c r="F81">
        <v>28</v>
      </c>
      <c r="G81">
        <v>32</v>
      </c>
      <c r="H81" s="25">
        <v>12</v>
      </c>
      <c r="I81">
        <f>+BD[[#This Row],[1º Cuarto]]+BD[[#This Row],[2º Cuarto]]+BD[[#This Row],[3º Cuarto]]+BD[[#This Row],[4º Cuarto]]+BD[[#This Row],[Prórroga]]</f>
        <v>127</v>
      </c>
      <c r="J81" s="26">
        <f>+BD[[#This Row],[1º Cuarto]]+BD[[#This Row],[2º Cuarto]]</f>
        <v>55</v>
      </c>
      <c r="K81" s="26" t="s">
        <v>202</v>
      </c>
      <c r="L81" s="23" t="s">
        <v>200</v>
      </c>
      <c r="M81" s="10" t="s">
        <v>226</v>
      </c>
      <c r="N81" s="10" t="str">
        <f>+IF(BD[[#This Row],[Cuota]]="n/d",BD[[#This Row],[Cuota]],)</f>
        <v>n/d</v>
      </c>
    </row>
    <row r="82" spans="1:14" x14ac:dyDescent="0.25">
      <c r="A82" s="23" t="s">
        <v>195</v>
      </c>
      <c r="B82" s="24" t="s">
        <v>28</v>
      </c>
      <c r="C82">
        <v>20231030</v>
      </c>
      <c r="D82">
        <v>23</v>
      </c>
      <c r="E82">
        <v>32</v>
      </c>
      <c r="F82">
        <v>28</v>
      </c>
      <c r="G82">
        <v>38</v>
      </c>
      <c r="H82" s="25"/>
      <c r="I82">
        <f>+BD[[#This Row],[1º Cuarto]]+BD[[#This Row],[2º Cuarto]]+BD[[#This Row],[3º Cuarto]]+BD[[#This Row],[4º Cuarto]]+BD[[#This Row],[Prórroga]]</f>
        <v>121</v>
      </c>
      <c r="J82" s="26">
        <f>+BD[[#This Row],[1º Cuarto]]+BD[[#This Row],[2º Cuarto]]</f>
        <v>55</v>
      </c>
      <c r="K82" s="26" t="s">
        <v>202</v>
      </c>
      <c r="L82" s="23" t="s">
        <v>200</v>
      </c>
      <c r="M82" s="10" t="s">
        <v>226</v>
      </c>
      <c r="N82" s="10" t="str">
        <f>+IF(BD[[#This Row],[Cuota]]="n/d",BD[[#This Row],[Cuota]],)</f>
        <v>n/d</v>
      </c>
    </row>
    <row r="83" spans="1:14" x14ac:dyDescent="0.25">
      <c r="A83" s="23" t="s">
        <v>201</v>
      </c>
      <c r="B83" s="24" t="s">
        <v>25</v>
      </c>
      <c r="C83">
        <v>20231030</v>
      </c>
      <c r="D83">
        <v>42</v>
      </c>
      <c r="E83">
        <v>24</v>
      </c>
      <c r="F83">
        <v>33</v>
      </c>
      <c r="G83">
        <v>34</v>
      </c>
      <c r="H83" s="25"/>
      <c r="I83">
        <f>+BD[[#This Row],[1º Cuarto]]+BD[[#This Row],[2º Cuarto]]+BD[[#This Row],[3º Cuarto]]+BD[[#This Row],[4º Cuarto]]+BD[[#This Row],[Prórroga]]</f>
        <v>133</v>
      </c>
      <c r="J83" s="26">
        <f>+BD[[#This Row],[1º Cuarto]]+BD[[#This Row],[2º Cuarto]]</f>
        <v>66</v>
      </c>
      <c r="K83" s="26" t="s">
        <v>204</v>
      </c>
      <c r="L83" s="23" t="s">
        <v>197</v>
      </c>
      <c r="M83" s="10" t="s">
        <v>226</v>
      </c>
      <c r="N83" s="10" t="str">
        <f>+IF(BD[[#This Row],[Cuota]]="n/d",BD[[#This Row],[Cuota]],)</f>
        <v>n/d</v>
      </c>
    </row>
    <row r="84" spans="1:14" x14ac:dyDescent="0.25">
      <c r="A84" s="23" t="s">
        <v>195</v>
      </c>
      <c r="B84" s="24" t="s">
        <v>52</v>
      </c>
      <c r="C84">
        <v>20231030</v>
      </c>
      <c r="D84">
        <v>30</v>
      </c>
      <c r="E84">
        <v>25</v>
      </c>
      <c r="F84">
        <v>28</v>
      </c>
      <c r="G84">
        <v>22</v>
      </c>
      <c r="H84" s="25"/>
      <c r="I84">
        <f>+BD[[#This Row],[1º Cuarto]]+BD[[#This Row],[2º Cuarto]]+BD[[#This Row],[3º Cuarto]]+BD[[#This Row],[4º Cuarto]]+BD[[#This Row],[Prórroga]]</f>
        <v>105</v>
      </c>
      <c r="J84" s="26">
        <f>+BD[[#This Row],[1º Cuarto]]+BD[[#This Row],[2º Cuarto]]</f>
        <v>55</v>
      </c>
      <c r="K84" s="26" t="s">
        <v>196</v>
      </c>
      <c r="L84" s="23" t="s">
        <v>200</v>
      </c>
      <c r="M84" s="10" t="s">
        <v>226</v>
      </c>
      <c r="N84" s="10" t="str">
        <f>+IF(BD[[#This Row],[Cuota]]="n/d",BD[[#This Row],[Cuota]],)</f>
        <v>n/d</v>
      </c>
    </row>
    <row r="85" spans="1:14" x14ac:dyDescent="0.25">
      <c r="A85" s="23" t="s">
        <v>201</v>
      </c>
      <c r="B85" s="24" t="s">
        <v>31</v>
      </c>
      <c r="C85">
        <v>20231030</v>
      </c>
      <c r="D85">
        <v>27</v>
      </c>
      <c r="E85">
        <v>26</v>
      </c>
      <c r="F85">
        <v>25</v>
      </c>
      <c r="G85">
        <v>34</v>
      </c>
      <c r="H85" s="25"/>
      <c r="I85">
        <f>+BD[[#This Row],[1º Cuarto]]+BD[[#This Row],[2º Cuarto]]+BD[[#This Row],[3º Cuarto]]+BD[[#This Row],[4º Cuarto]]+BD[[#This Row],[Prórroga]]</f>
        <v>112</v>
      </c>
      <c r="J85" s="26">
        <f>+BD[[#This Row],[1º Cuarto]]+BD[[#This Row],[2º Cuarto]]</f>
        <v>53</v>
      </c>
      <c r="K85" s="26" t="s">
        <v>202</v>
      </c>
      <c r="L85" s="23" t="s">
        <v>197</v>
      </c>
      <c r="M85" s="10" t="s">
        <v>226</v>
      </c>
      <c r="N85" s="10" t="str">
        <f>+IF(BD[[#This Row],[Cuota]]="n/d",BD[[#This Row],[Cuota]],)</f>
        <v>n/d</v>
      </c>
    </row>
    <row r="86" spans="1:14" x14ac:dyDescent="0.25">
      <c r="A86" s="23" t="s">
        <v>195</v>
      </c>
      <c r="B86" s="24" t="s">
        <v>105</v>
      </c>
      <c r="C86">
        <v>20231030</v>
      </c>
      <c r="D86">
        <v>19</v>
      </c>
      <c r="E86">
        <v>32</v>
      </c>
      <c r="F86">
        <v>24</v>
      </c>
      <c r="G86">
        <v>32</v>
      </c>
      <c r="H86" s="25"/>
      <c r="I86">
        <f>+BD[[#This Row],[1º Cuarto]]+BD[[#This Row],[2º Cuarto]]+BD[[#This Row],[3º Cuarto]]+BD[[#This Row],[4º Cuarto]]+BD[[#This Row],[Prórroga]]</f>
        <v>107</v>
      </c>
      <c r="J86" s="26">
        <f>+BD[[#This Row],[1º Cuarto]]+BD[[#This Row],[2º Cuarto]]</f>
        <v>51</v>
      </c>
      <c r="K86" s="26" t="s">
        <v>202</v>
      </c>
      <c r="L86" s="23" t="s">
        <v>200</v>
      </c>
      <c r="M86" s="10" t="s">
        <v>226</v>
      </c>
      <c r="N86" s="10" t="str">
        <f>+IF(BD[[#This Row],[Cuota]]="n/d",BD[[#This Row],[Cuota]],)</f>
        <v>n/d</v>
      </c>
    </row>
    <row r="87" spans="1:14" x14ac:dyDescent="0.25">
      <c r="A87" s="23" t="s">
        <v>201</v>
      </c>
      <c r="B87" s="24" t="s">
        <v>22</v>
      </c>
      <c r="C87">
        <v>20231030</v>
      </c>
      <c r="D87">
        <v>42</v>
      </c>
      <c r="E87">
        <v>35</v>
      </c>
      <c r="F87">
        <v>31</v>
      </c>
      <c r="G87">
        <v>18</v>
      </c>
      <c r="H87" s="25"/>
      <c r="I87">
        <f>+BD[[#This Row],[1º Cuarto]]+BD[[#This Row],[2º Cuarto]]+BD[[#This Row],[3º Cuarto]]+BD[[#This Row],[4º Cuarto]]+BD[[#This Row],[Prórroga]]</f>
        <v>126</v>
      </c>
      <c r="J87" s="26">
        <f>+BD[[#This Row],[1º Cuarto]]+BD[[#This Row],[2º Cuarto]]</f>
        <v>77</v>
      </c>
      <c r="K87" s="26" t="s">
        <v>204</v>
      </c>
      <c r="L87" s="23" t="s">
        <v>197</v>
      </c>
      <c r="M87" s="10" t="s">
        <v>226</v>
      </c>
      <c r="N87" s="10" t="str">
        <f>+IF(BD[[#This Row],[Cuota]]="n/d",BD[[#This Row],[Cuota]],)</f>
        <v>n/d</v>
      </c>
    </row>
    <row r="88" spans="1:14" x14ac:dyDescent="0.25">
      <c r="A88" s="23" t="s">
        <v>195</v>
      </c>
      <c r="B88" s="24" t="s">
        <v>18</v>
      </c>
      <c r="C88">
        <v>20231030</v>
      </c>
      <c r="D88">
        <v>35</v>
      </c>
      <c r="E88">
        <v>25</v>
      </c>
      <c r="F88">
        <v>38</v>
      </c>
      <c r="G88">
        <v>29</v>
      </c>
      <c r="H88" s="25"/>
      <c r="I88">
        <f>+BD[[#This Row],[1º Cuarto]]+BD[[#This Row],[2º Cuarto]]+BD[[#This Row],[3º Cuarto]]+BD[[#This Row],[4º Cuarto]]+BD[[#This Row],[Prórroga]]</f>
        <v>127</v>
      </c>
      <c r="J88" s="26">
        <f>+BD[[#This Row],[1º Cuarto]]+BD[[#This Row],[2º Cuarto]]</f>
        <v>60</v>
      </c>
      <c r="K88" s="26" t="s">
        <v>202</v>
      </c>
      <c r="L88" s="23" t="s">
        <v>197</v>
      </c>
      <c r="M88" s="10" t="s">
        <v>226</v>
      </c>
      <c r="N88" s="10" t="str">
        <f>+IF(BD[[#This Row],[Cuota]]="n/d",BD[[#This Row],[Cuota]],)</f>
        <v>n/d</v>
      </c>
    </row>
    <row r="89" spans="1:14" x14ac:dyDescent="0.25">
      <c r="A89" s="23" t="s">
        <v>201</v>
      </c>
      <c r="B89" s="24" t="s">
        <v>69</v>
      </c>
      <c r="C89">
        <v>20231030</v>
      </c>
      <c r="D89">
        <v>42</v>
      </c>
      <c r="E89">
        <v>37</v>
      </c>
      <c r="F89">
        <v>19</v>
      </c>
      <c r="G89">
        <v>15</v>
      </c>
      <c r="H89" s="25"/>
      <c r="I89">
        <f>+BD[[#This Row],[1º Cuarto]]+BD[[#This Row],[2º Cuarto]]+BD[[#This Row],[3º Cuarto]]+BD[[#This Row],[4º Cuarto]]+BD[[#This Row],[Prórroga]]</f>
        <v>113</v>
      </c>
      <c r="J89" s="26">
        <f>+BD[[#This Row],[1º Cuarto]]+BD[[#This Row],[2º Cuarto]]</f>
        <v>79</v>
      </c>
      <c r="K89" s="26" t="s">
        <v>204</v>
      </c>
      <c r="L89" s="23" t="s">
        <v>200</v>
      </c>
      <c r="M89" s="10" t="s">
        <v>226</v>
      </c>
      <c r="N89" s="10" t="str">
        <f>+IF(BD[[#This Row],[Cuota]]="n/d",BD[[#This Row],[Cuota]],)</f>
        <v>n/d</v>
      </c>
    </row>
    <row r="90" spans="1:14" x14ac:dyDescent="0.25">
      <c r="A90" s="23" t="s">
        <v>195</v>
      </c>
      <c r="B90" s="24" t="s">
        <v>99</v>
      </c>
      <c r="C90">
        <v>20231030</v>
      </c>
      <c r="D90">
        <v>25</v>
      </c>
      <c r="E90">
        <v>25</v>
      </c>
      <c r="F90">
        <v>24</v>
      </c>
      <c r="G90">
        <v>17</v>
      </c>
      <c r="H90" s="25"/>
      <c r="I90">
        <f>+BD[[#This Row],[1º Cuarto]]+BD[[#This Row],[2º Cuarto]]+BD[[#This Row],[3º Cuarto]]+BD[[#This Row],[4º Cuarto]]+BD[[#This Row],[Prórroga]]</f>
        <v>91</v>
      </c>
      <c r="J90" s="26">
        <f>+BD[[#This Row],[1º Cuarto]]+BD[[#This Row],[2º Cuarto]]</f>
        <v>50</v>
      </c>
      <c r="K90" s="26" t="s">
        <v>196</v>
      </c>
      <c r="L90" s="23" t="s">
        <v>200</v>
      </c>
      <c r="M90" s="10" t="s">
        <v>226</v>
      </c>
      <c r="N90" s="10" t="str">
        <f>+IF(BD[[#This Row],[Cuota]]="n/d",BD[[#This Row],[Cuota]],)</f>
        <v>n/d</v>
      </c>
    </row>
    <row r="91" spans="1:14" x14ac:dyDescent="0.25">
      <c r="A91" s="23" t="s">
        <v>201</v>
      </c>
      <c r="B91" s="24" t="s">
        <v>90</v>
      </c>
      <c r="C91">
        <v>20231030</v>
      </c>
      <c r="D91">
        <v>21</v>
      </c>
      <c r="E91">
        <v>26</v>
      </c>
      <c r="F91">
        <v>33</v>
      </c>
      <c r="G91">
        <v>19</v>
      </c>
      <c r="H91" s="25"/>
      <c r="I91">
        <f>+BD[[#This Row],[1º Cuarto]]+BD[[#This Row],[2º Cuarto]]+BD[[#This Row],[3º Cuarto]]+BD[[#This Row],[4º Cuarto]]+BD[[#This Row],[Prórroga]]</f>
        <v>99</v>
      </c>
      <c r="J91" s="26">
        <f>+BD[[#This Row],[1º Cuarto]]+BD[[#This Row],[2º Cuarto]]</f>
        <v>47</v>
      </c>
      <c r="K91" s="26" t="s">
        <v>202</v>
      </c>
      <c r="L91" s="23" t="s">
        <v>197</v>
      </c>
      <c r="M91" s="10" t="s">
        <v>226</v>
      </c>
      <c r="N91" s="10" t="str">
        <f>+IF(BD[[#This Row],[Cuota]]="n/d",BD[[#This Row],[Cuota]],)</f>
        <v>n/d</v>
      </c>
    </row>
    <row r="92" spans="1:14" x14ac:dyDescent="0.25">
      <c r="A92" s="23" t="s">
        <v>195</v>
      </c>
      <c r="B92" s="24" t="s">
        <v>60</v>
      </c>
      <c r="C92">
        <v>20231030</v>
      </c>
      <c r="D92">
        <v>36</v>
      </c>
      <c r="E92">
        <v>25</v>
      </c>
      <c r="F92">
        <v>25</v>
      </c>
      <c r="G92">
        <v>24</v>
      </c>
      <c r="H92" s="25"/>
      <c r="I92">
        <f>+BD[[#This Row],[1º Cuarto]]+BD[[#This Row],[2º Cuarto]]+BD[[#This Row],[3º Cuarto]]+BD[[#This Row],[4º Cuarto]]+BD[[#This Row],[Prórroga]]</f>
        <v>110</v>
      </c>
      <c r="J92" s="26">
        <f>+BD[[#This Row],[1º Cuarto]]+BD[[#This Row],[2º Cuarto]]</f>
        <v>61</v>
      </c>
      <c r="K92" s="26" t="s">
        <v>202</v>
      </c>
      <c r="L92" s="23" t="s">
        <v>200</v>
      </c>
      <c r="M92" s="10" t="s">
        <v>226</v>
      </c>
      <c r="N92" s="10" t="str">
        <f>+IF(BD[[#This Row],[Cuota]]="n/d",BD[[#This Row],[Cuota]],)</f>
        <v>n/d</v>
      </c>
    </row>
    <row r="93" spans="1:14" x14ac:dyDescent="0.25">
      <c r="A93" s="23" t="s">
        <v>201</v>
      </c>
      <c r="B93" s="24" t="s">
        <v>37</v>
      </c>
      <c r="C93">
        <v>20231030</v>
      </c>
      <c r="D93">
        <v>30</v>
      </c>
      <c r="E93">
        <v>37</v>
      </c>
      <c r="F93">
        <v>30</v>
      </c>
      <c r="G93">
        <v>28</v>
      </c>
      <c r="H93" s="25"/>
      <c r="I93">
        <f>+BD[[#This Row],[1º Cuarto]]+BD[[#This Row],[2º Cuarto]]+BD[[#This Row],[3º Cuarto]]+BD[[#This Row],[4º Cuarto]]+BD[[#This Row],[Prórroga]]</f>
        <v>125</v>
      </c>
      <c r="J93" s="26">
        <f>+BD[[#This Row],[1º Cuarto]]+BD[[#This Row],[2º Cuarto]]</f>
        <v>67</v>
      </c>
      <c r="K93" s="26" t="s">
        <v>204</v>
      </c>
      <c r="L93" s="23" t="s">
        <v>197</v>
      </c>
      <c r="M93" s="10" t="s">
        <v>226</v>
      </c>
      <c r="N93" s="10" t="str">
        <f>+IF(BD[[#This Row],[Cuota]]="n/d",BD[[#This Row],[Cuota]],)</f>
        <v>n/d</v>
      </c>
    </row>
    <row r="94" spans="1:14" x14ac:dyDescent="0.25">
      <c r="A94" s="23" t="s">
        <v>195</v>
      </c>
      <c r="B94" s="24" t="s">
        <v>66</v>
      </c>
      <c r="C94">
        <v>20231030</v>
      </c>
      <c r="D94">
        <v>28</v>
      </c>
      <c r="E94">
        <v>34</v>
      </c>
      <c r="F94">
        <v>35</v>
      </c>
      <c r="G94">
        <v>25</v>
      </c>
      <c r="H94" s="25"/>
      <c r="I94">
        <f>+BD[[#This Row],[1º Cuarto]]+BD[[#This Row],[2º Cuarto]]+BD[[#This Row],[3º Cuarto]]+BD[[#This Row],[4º Cuarto]]+BD[[#This Row],[Prórroga]]</f>
        <v>122</v>
      </c>
      <c r="J94" s="26">
        <f>+BD[[#This Row],[1º Cuarto]]+BD[[#This Row],[2º Cuarto]]</f>
        <v>62</v>
      </c>
      <c r="K94" s="26" t="s">
        <v>196</v>
      </c>
      <c r="L94" s="23" t="s">
        <v>197</v>
      </c>
      <c r="M94" s="10" t="s">
        <v>226</v>
      </c>
      <c r="N94" s="10" t="str">
        <f>+IF(BD[[#This Row],[Cuota]]="n/d",BD[[#This Row],[Cuota]],)</f>
        <v>n/d</v>
      </c>
    </row>
    <row r="95" spans="1:14" x14ac:dyDescent="0.25">
      <c r="A95" s="23" t="s">
        <v>201</v>
      </c>
      <c r="B95" s="24" t="s">
        <v>63</v>
      </c>
      <c r="C95">
        <v>20231030</v>
      </c>
      <c r="D95">
        <v>28</v>
      </c>
      <c r="E95">
        <v>24</v>
      </c>
      <c r="F95">
        <v>21</v>
      </c>
      <c r="G95">
        <v>41</v>
      </c>
      <c r="H95" s="25"/>
      <c r="I95">
        <f>+BD[[#This Row],[1º Cuarto]]+BD[[#This Row],[2º Cuarto]]+BD[[#This Row],[3º Cuarto]]+BD[[#This Row],[4º Cuarto]]+BD[[#This Row],[Prórroga]]</f>
        <v>114</v>
      </c>
      <c r="J95" s="26">
        <f>+BD[[#This Row],[1º Cuarto]]+BD[[#This Row],[2º Cuarto]]</f>
        <v>52</v>
      </c>
      <c r="K95" s="26" t="s">
        <v>202</v>
      </c>
      <c r="L95" s="23" t="s">
        <v>200</v>
      </c>
      <c r="M95" s="10" t="s">
        <v>226</v>
      </c>
      <c r="N95" s="10" t="str">
        <f>+IF(BD[[#This Row],[Cuota]]="n/d",BD[[#This Row],[Cuota]],)</f>
        <v>n/d</v>
      </c>
    </row>
    <row r="96" spans="1:14" x14ac:dyDescent="0.25">
      <c r="A96" s="23" t="s">
        <v>195</v>
      </c>
      <c r="B96" s="24" t="s">
        <v>72</v>
      </c>
      <c r="C96">
        <v>20231030</v>
      </c>
      <c r="D96">
        <v>27</v>
      </c>
      <c r="E96">
        <v>30</v>
      </c>
      <c r="F96">
        <v>21</v>
      </c>
      <c r="G96">
        <v>24</v>
      </c>
      <c r="H96" s="25"/>
      <c r="I96">
        <f>+BD[[#This Row],[1º Cuarto]]+BD[[#This Row],[2º Cuarto]]+BD[[#This Row],[3º Cuarto]]+BD[[#This Row],[4º Cuarto]]+BD[[#This Row],[Prórroga]]</f>
        <v>102</v>
      </c>
      <c r="J96" s="26">
        <f>+BD[[#This Row],[1º Cuarto]]+BD[[#This Row],[2º Cuarto]]</f>
        <v>57</v>
      </c>
      <c r="K96" s="26" t="s">
        <v>202</v>
      </c>
      <c r="L96" s="23" t="s">
        <v>200</v>
      </c>
      <c r="M96" s="10" t="s">
        <v>226</v>
      </c>
      <c r="N96" s="10" t="str">
        <f>+IF(BD[[#This Row],[Cuota]]="n/d",BD[[#This Row],[Cuota]],)</f>
        <v>n/d</v>
      </c>
    </row>
    <row r="97" spans="1:14" x14ac:dyDescent="0.25">
      <c r="A97" s="23" t="s">
        <v>201</v>
      </c>
      <c r="B97" s="24" t="s">
        <v>46</v>
      </c>
      <c r="C97">
        <v>20231030</v>
      </c>
      <c r="D97">
        <v>29</v>
      </c>
      <c r="E97">
        <v>30</v>
      </c>
      <c r="F97">
        <v>39</v>
      </c>
      <c r="G97">
        <v>32</v>
      </c>
      <c r="H97" s="25"/>
      <c r="I97">
        <f>+BD[[#This Row],[1º Cuarto]]+BD[[#This Row],[2º Cuarto]]+BD[[#This Row],[3º Cuarto]]+BD[[#This Row],[4º Cuarto]]+BD[[#This Row],[Prórroga]]</f>
        <v>130</v>
      </c>
      <c r="J97" s="26">
        <f>+BD[[#This Row],[1º Cuarto]]+BD[[#This Row],[2º Cuarto]]</f>
        <v>59</v>
      </c>
      <c r="K97" s="26" t="s">
        <v>204</v>
      </c>
      <c r="L97" s="23" t="s">
        <v>197</v>
      </c>
      <c r="M97" s="10" t="s">
        <v>226</v>
      </c>
      <c r="N97" s="10" t="str">
        <f>+IF(BD[[#This Row],[Cuota]]="n/d",BD[[#This Row],[Cuota]],)</f>
        <v>n/d</v>
      </c>
    </row>
    <row r="98" spans="1:14" x14ac:dyDescent="0.25">
      <c r="A98" s="23" t="s">
        <v>195</v>
      </c>
      <c r="B98" s="24" t="s">
        <v>78</v>
      </c>
      <c r="C98">
        <v>20231030</v>
      </c>
      <c r="D98">
        <v>33</v>
      </c>
      <c r="E98">
        <v>26</v>
      </c>
      <c r="F98">
        <v>32</v>
      </c>
      <c r="G98">
        <v>33</v>
      </c>
      <c r="H98" s="25"/>
      <c r="I98">
        <f>+BD[[#This Row],[1º Cuarto]]+BD[[#This Row],[2º Cuarto]]+BD[[#This Row],[3º Cuarto]]+BD[[#This Row],[4º Cuarto]]+BD[[#This Row],[Prórroga]]</f>
        <v>124</v>
      </c>
      <c r="J98" s="26">
        <f>+BD[[#This Row],[1º Cuarto]]+BD[[#This Row],[2º Cuarto]]</f>
        <v>59</v>
      </c>
      <c r="K98" s="26" t="s">
        <v>196</v>
      </c>
      <c r="L98" s="23" t="s">
        <v>197</v>
      </c>
      <c r="M98" s="10" t="s">
        <v>226</v>
      </c>
      <c r="N98" s="10" t="str">
        <f>+IF(BD[[#This Row],[Cuota]]="n/d",BD[[#This Row],[Cuota]],)</f>
        <v>n/d</v>
      </c>
    </row>
    <row r="99" spans="1:14" x14ac:dyDescent="0.25">
      <c r="A99" s="23" t="s">
        <v>201</v>
      </c>
      <c r="B99" s="24" t="s">
        <v>43</v>
      </c>
      <c r="C99">
        <v>20231030</v>
      </c>
      <c r="D99">
        <v>21</v>
      </c>
      <c r="E99">
        <v>26</v>
      </c>
      <c r="F99">
        <v>32</v>
      </c>
      <c r="G99">
        <v>33</v>
      </c>
      <c r="H99" s="25"/>
      <c r="I99">
        <f>+BD[[#This Row],[1º Cuarto]]+BD[[#This Row],[2º Cuarto]]+BD[[#This Row],[3º Cuarto]]+BD[[#This Row],[4º Cuarto]]+BD[[#This Row],[Prórroga]]</f>
        <v>112</v>
      </c>
      <c r="J99" s="26">
        <f>+BD[[#This Row],[1º Cuarto]]+BD[[#This Row],[2º Cuarto]]</f>
        <v>47</v>
      </c>
      <c r="K99" s="26" t="s">
        <v>202</v>
      </c>
      <c r="L99" s="23" t="s">
        <v>200</v>
      </c>
      <c r="M99" s="10" t="s">
        <v>226</v>
      </c>
      <c r="N99" s="10" t="str">
        <f>+IF(BD[[#This Row],[Cuota]]="n/d",BD[[#This Row],[Cuota]],)</f>
        <v>n/d</v>
      </c>
    </row>
    <row r="100" spans="1:14" x14ac:dyDescent="0.25">
      <c r="A100" s="23" t="s">
        <v>195</v>
      </c>
      <c r="B100" s="24" t="s">
        <v>40</v>
      </c>
      <c r="C100">
        <v>20231030</v>
      </c>
      <c r="D100">
        <v>31</v>
      </c>
      <c r="E100">
        <v>27</v>
      </c>
      <c r="F100">
        <v>22</v>
      </c>
      <c r="G100">
        <v>30</v>
      </c>
      <c r="H100" s="25"/>
      <c r="I100">
        <f>+BD[[#This Row],[1º Cuarto]]+BD[[#This Row],[2º Cuarto]]+BD[[#This Row],[3º Cuarto]]+BD[[#This Row],[4º Cuarto]]+BD[[#This Row],[Prórroga]]</f>
        <v>110</v>
      </c>
      <c r="J100" s="26">
        <f>+BD[[#This Row],[1º Cuarto]]+BD[[#This Row],[2º Cuarto]]</f>
        <v>58</v>
      </c>
      <c r="K100" s="26" t="s">
        <v>196</v>
      </c>
      <c r="L100" s="23" t="s">
        <v>197</v>
      </c>
      <c r="M100" s="10" t="s">
        <v>226</v>
      </c>
      <c r="N100" s="10" t="str">
        <f>+IF(BD[[#This Row],[Cuota]]="n/d",BD[[#This Row],[Cuota]],)</f>
        <v>n/d</v>
      </c>
    </row>
    <row r="101" spans="1:14" x14ac:dyDescent="0.25">
      <c r="A101" s="23" t="s">
        <v>201</v>
      </c>
      <c r="B101" s="24" t="s">
        <v>102</v>
      </c>
      <c r="C101">
        <v>20231030</v>
      </c>
      <c r="D101">
        <v>21</v>
      </c>
      <c r="E101">
        <v>24</v>
      </c>
      <c r="F101">
        <v>24</v>
      </c>
      <c r="G101">
        <v>33</v>
      </c>
      <c r="H101" s="25"/>
      <c r="I101">
        <f>+BD[[#This Row],[1º Cuarto]]+BD[[#This Row],[2º Cuarto]]+BD[[#This Row],[3º Cuarto]]+BD[[#This Row],[4º Cuarto]]+BD[[#This Row],[Prórroga]]</f>
        <v>102</v>
      </c>
      <c r="J101" s="26">
        <f>+BD[[#This Row],[1º Cuarto]]+BD[[#This Row],[2º Cuarto]]</f>
        <v>45</v>
      </c>
      <c r="K101" s="26" t="s">
        <v>202</v>
      </c>
      <c r="L101" s="23" t="s">
        <v>200</v>
      </c>
      <c r="M101" s="10" t="s">
        <v>226</v>
      </c>
      <c r="N101" s="10" t="str">
        <f>+IF(BD[[#This Row],[Cuota]]="n/d",BD[[#This Row],[Cuota]],)</f>
        <v>n/d</v>
      </c>
    </row>
    <row r="102" spans="1:14" x14ac:dyDescent="0.25">
      <c r="A102" s="23" t="s">
        <v>195</v>
      </c>
      <c r="B102" s="24" t="s">
        <v>57</v>
      </c>
      <c r="C102">
        <v>20231030</v>
      </c>
      <c r="D102">
        <v>29</v>
      </c>
      <c r="E102">
        <v>25</v>
      </c>
      <c r="F102">
        <v>27</v>
      </c>
      <c r="G102">
        <v>25</v>
      </c>
      <c r="H102" s="25"/>
      <c r="I102">
        <f>+BD[[#This Row],[1º Cuarto]]+BD[[#This Row],[2º Cuarto]]+BD[[#This Row],[3º Cuarto]]+BD[[#This Row],[4º Cuarto]]+BD[[#This Row],[Prórroga]]</f>
        <v>106</v>
      </c>
      <c r="J102" s="26">
        <f>+BD[[#This Row],[1º Cuarto]]+BD[[#This Row],[2º Cuarto]]</f>
        <v>54</v>
      </c>
      <c r="K102" s="26" t="s">
        <v>202</v>
      </c>
      <c r="L102" s="23" t="s">
        <v>197</v>
      </c>
      <c r="M102" s="10" t="s">
        <v>226</v>
      </c>
      <c r="N102" s="10" t="str">
        <f>+IF(BD[[#This Row],[Cuota]]="n/d",BD[[#This Row],[Cuota]],)</f>
        <v>n/d</v>
      </c>
    </row>
    <row r="103" spans="1:14" x14ac:dyDescent="0.25">
      <c r="A103" s="23" t="s">
        <v>201</v>
      </c>
      <c r="B103" s="24" t="s">
        <v>81</v>
      </c>
      <c r="C103">
        <v>20231030</v>
      </c>
      <c r="D103">
        <v>24</v>
      </c>
      <c r="E103">
        <v>34</v>
      </c>
      <c r="F103">
        <v>22</v>
      </c>
      <c r="G103">
        <v>23</v>
      </c>
      <c r="H103" s="25"/>
      <c r="I103">
        <f>+BD[[#This Row],[1º Cuarto]]+BD[[#This Row],[2º Cuarto]]+BD[[#This Row],[3º Cuarto]]+BD[[#This Row],[4º Cuarto]]+BD[[#This Row],[Prórroga]]</f>
        <v>103</v>
      </c>
      <c r="J103" s="26">
        <f>+BD[[#This Row],[1º Cuarto]]+BD[[#This Row],[2º Cuarto]]</f>
        <v>58</v>
      </c>
      <c r="K103" s="26" t="s">
        <v>204</v>
      </c>
      <c r="L103" s="23" t="s">
        <v>200</v>
      </c>
      <c r="M103" s="10" t="s">
        <v>226</v>
      </c>
      <c r="N103" s="10" t="str">
        <f>+IF(BD[[#This Row],[Cuota]]="n/d",BD[[#This Row],[Cuota]],)</f>
        <v>n/d</v>
      </c>
    </row>
    <row r="104" spans="1:14" x14ac:dyDescent="0.25">
      <c r="A104" s="23" t="s">
        <v>195</v>
      </c>
      <c r="B104" s="24" t="s">
        <v>34</v>
      </c>
      <c r="C104">
        <v>20231031</v>
      </c>
      <c r="D104">
        <v>24</v>
      </c>
      <c r="E104">
        <v>28</v>
      </c>
      <c r="F104">
        <v>16</v>
      </c>
      <c r="G104">
        <v>23</v>
      </c>
      <c r="H104" s="25"/>
      <c r="I104">
        <f>+BD[[#This Row],[1º Cuarto]]+BD[[#This Row],[2º Cuarto]]+BD[[#This Row],[3º Cuarto]]+BD[[#This Row],[4º Cuarto]]+BD[[#This Row],[Prórroga]]</f>
        <v>91</v>
      </c>
      <c r="J104" s="26">
        <f>+BD[[#This Row],[1º Cuarto]]+BD[[#This Row],[2º Cuarto]]</f>
        <v>52</v>
      </c>
      <c r="K104" s="26" t="s">
        <v>202</v>
      </c>
      <c r="L104" s="23" t="s">
        <v>200</v>
      </c>
      <c r="M104" s="10" t="s">
        <v>226</v>
      </c>
      <c r="N104" s="10" t="str">
        <f>+IF(BD[[#This Row],[Cuota]]="n/d",BD[[#This Row],[Cuota]],)</f>
        <v>n/d</v>
      </c>
    </row>
    <row r="105" spans="1:14" x14ac:dyDescent="0.25">
      <c r="A105" s="23" t="s">
        <v>201</v>
      </c>
      <c r="B105" s="24" t="s">
        <v>75</v>
      </c>
      <c r="C105">
        <v>20231031</v>
      </c>
      <c r="D105">
        <v>28</v>
      </c>
      <c r="E105">
        <v>30</v>
      </c>
      <c r="F105">
        <v>28</v>
      </c>
      <c r="G105">
        <v>23</v>
      </c>
      <c r="H105" s="25"/>
      <c r="I105">
        <f>+BD[[#This Row],[1º Cuarto]]+BD[[#This Row],[2º Cuarto]]+BD[[#This Row],[3º Cuarto]]+BD[[#This Row],[4º Cuarto]]+BD[[#This Row],[Prórroga]]</f>
        <v>109</v>
      </c>
      <c r="J105" s="26">
        <f>+BD[[#This Row],[1º Cuarto]]+BD[[#This Row],[2º Cuarto]]</f>
        <v>58</v>
      </c>
      <c r="K105" s="26" t="s">
        <v>204</v>
      </c>
      <c r="L105" s="23" t="s">
        <v>197</v>
      </c>
      <c r="M105" s="10" t="s">
        <v>226</v>
      </c>
      <c r="N105" s="10" t="str">
        <f>+IF(BD[[#This Row],[Cuota]]="n/d",BD[[#This Row],[Cuota]],)</f>
        <v>n/d</v>
      </c>
    </row>
    <row r="106" spans="1:14" x14ac:dyDescent="0.25">
      <c r="A106" s="23" t="s">
        <v>195</v>
      </c>
      <c r="B106" s="24" t="s">
        <v>87</v>
      </c>
      <c r="C106">
        <v>20231031</v>
      </c>
      <c r="D106">
        <v>27</v>
      </c>
      <c r="E106">
        <v>36</v>
      </c>
      <c r="F106">
        <v>32</v>
      </c>
      <c r="G106">
        <v>19</v>
      </c>
      <c r="H106" s="25"/>
      <c r="I106">
        <f>+BD[[#This Row],[1º Cuarto]]+BD[[#This Row],[2º Cuarto]]+BD[[#This Row],[3º Cuarto]]+BD[[#This Row],[4º Cuarto]]+BD[[#This Row],[Prórroga]]</f>
        <v>114</v>
      </c>
      <c r="J106" s="26">
        <f>+BD[[#This Row],[1º Cuarto]]+BD[[#This Row],[2º Cuarto]]</f>
        <v>63</v>
      </c>
      <c r="K106" s="26" t="s">
        <v>196</v>
      </c>
      <c r="L106" s="23" t="s">
        <v>200</v>
      </c>
      <c r="M106" s="10" t="s">
        <v>226</v>
      </c>
      <c r="N106" s="10" t="str">
        <f>+IF(BD[[#This Row],[Cuota]]="n/d",BD[[#This Row],[Cuota]],)</f>
        <v>n/d</v>
      </c>
    </row>
    <row r="107" spans="1:14" x14ac:dyDescent="0.25">
      <c r="A107" s="23" t="s">
        <v>201</v>
      </c>
      <c r="B107" s="24" t="s">
        <v>96</v>
      </c>
      <c r="C107">
        <v>20231031</v>
      </c>
      <c r="D107">
        <v>18</v>
      </c>
      <c r="E107">
        <v>27</v>
      </c>
      <c r="F107">
        <v>37</v>
      </c>
      <c r="G107">
        <v>33</v>
      </c>
      <c r="H107" s="25"/>
      <c r="I107">
        <f>+BD[[#This Row],[1º Cuarto]]+BD[[#This Row],[2º Cuarto]]+BD[[#This Row],[3º Cuarto]]+BD[[#This Row],[4º Cuarto]]+BD[[#This Row],[Prórroga]]</f>
        <v>115</v>
      </c>
      <c r="J107" s="26">
        <f>+BD[[#This Row],[1º Cuarto]]+BD[[#This Row],[2º Cuarto]]</f>
        <v>45</v>
      </c>
      <c r="K107" s="26" t="s">
        <v>202</v>
      </c>
      <c r="L107" s="23" t="s">
        <v>197</v>
      </c>
      <c r="M107" s="10" t="s">
        <v>226</v>
      </c>
      <c r="N107" s="10" t="str">
        <f>+IF(BD[[#This Row],[Cuota]]="n/d",BD[[#This Row],[Cuota]],)</f>
        <v>n/d</v>
      </c>
    </row>
    <row r="108" spans="1:14" x14ac:dyDescent="0.25">
      <c r="A108" s="23" t="s">
        <v>195</v>
      </c>
      <c r="B108" s="24" t="s">
        <v>55</v>
      </c>
      <c r="C108">
        <v>20231031</v>
      </c>
      <c r="D108">
        <v>13</v>
      </c>
      <c r="E108">
        <v>34</v>
      </c>
      <c r="F108">
        <v>41</v>
      </c>
      <c r="G108">
        <v>30</v>
      </c>
      <c r="H108" s="25"/>
      <c r="I108">
        <f>+BD[[#This Row],[1º Cuarto]]+BD[[#This Row],[2º Cuarto]]+BD[[#This Row],[3º Cuarto]]+BD[[#This Row],[4º Cuarto]]+BD[[#This Row],[Prórroga]]</f>
        <v>118</v>
      </c>
      <c r="J108" s="26">
        <f>+BD[[#This Row],[1º Cuarto]]+BD[[#This Row],[2º Cuarto]]</f>
        <v>47</v>
      </c>
      <c r="K108" s="26" t="s">
        <v>202</v>
      </c>
      <c r="L108" s="23" t="s">
        <v>197</v>
      </c>
      <c r="M108" s="10" t="s">
        <v>226</v>
      </c>
      <c r="N108" s="10" t="str">
        <f>+IF(BD[[#This Row],[Cuota]]="n/d",BD[[#This Row],[Cuota]],)</f>
        <v>n/d</v>
      </c>
    </row>
    <row r="109" spans="1:14" x14ac:dyDescent="0.25">
      <c r="A109" s="23" t="s">
        <v>201</v>
      </c>
      <c r="B109" s="24" t="s">
        <v>81</v>
      </c>
      <c r="C109">
        <v>20231031</v>
      </c>
      <c r="D109">
        <v>18</v>
      </c>
      <c r="E109">
        <v>32</v>
      </c>
      <c r="F109">
        <v>21</v>
      </c>
      <c r="G109">
        <v>31</v>
      </c>
      <c r="H109" s="25"/>
      <c r="I109">
        <f>+BD[[#This Row],[1º Cuarto]]+BD[[#This Row],[2º Cuarto]]+BD[[#This Row],[3º Cuarto]]+BD[[#This Row],[4º Cuarto]]+BD[[#This Row],[Prórroga]]</f>
        <v>102</v>
      </c>
      <c r="J109" s="26">
        <f>+BD[[#This Row],[1º Cuarto]]+BD[[#This Row],[2º Cuarto]]</f>
        <v>50</v>
      </c>
      <c r="K109" s="26" t="s">
        <v>204</v>
      </c>
      <c r="L109" s="23" t="s">
        <v>200</v>
      </c>
      <c r="M109" s="10" t="s">
        <v>226</v>
      </c>
      <c r="N109" s="10" t="str">
        <f>+IF(BD[[#This Row],[Cuota]]="n/d",BD[[#This Row],[Cuota]],)</f>
        <v>n/d</v>
      </c>
    </row>
    <row r="110" spans="1:14" x14ac:dyDescent="0.25">
      <c r="A110" s="23" t="s">
        <v>195</v>
      </c>
      <c r="B110" s="24" t="s">
        <v>43</v>
      </c>
      <c r="C110">
        <v>20231101</v>
      </c>
      <c r="D110">
        <v>32</v>
      </c>
      <c r="E110">
        <v>27</v>
      </c>
      <c r="F110">
        <v>25</v>
      </c>
      <c r="G110">
        <v>17</v>
      </c>
      <c r="H110" s="25"/>
      <c r="I110">
        <f>+BD[[#This Row],[1º Cuarto]]+BD[[#This Row],[2º Cuarto]]+BD[[#This Row],[3º Cuarto]]+BD[[#This Row],[4º Cuarto]]+BD[[#This Row],[Prórroga]]</f>
        <v>101</v>
      </c>
      <c r="J110" s="26">
        <f>+BD[[#This Row],[1º Cuarto]]+BD[[#This Row],[2º Cuarto]]</f>
        <v>59</v>
      </c>
      <c r="K110" s="26" t="s">
        <v>196</v>
      </c>
      <c r="L110" s="23" t="s">
        <v>200</v>
      </c>
      <c r="M110" s="10" t="s">
        <v>226</v>
      </c>
      <c r="N110" s="10" t="str">
        <f>+IF(BD[[#This Row],[Cuota]]="n/d",BD[[#This Row],[Cuota]],)</f>
        <v>n/d</v>
      </c>
    </row>
    <row r="111" spans="1:14" x14ac:dyDescent="0.25">
      <c r="A111" s="23" t="s">
        <v>201</v>
      </c>
      <c r="B111" s="24" t="s">
        <v>90</v>
      </c>
      <c r="C111">
        <v>20231101</v>
      </c>
      <c r="D111">
        <v>26</v>
      </c>
      <c r="E111">
        <v>21</v>
      </c>
      <c r="F111">
        <v>36</v>
      </c>
      <c r="G111">
        <v>27</v>
      </c>
      <c r="H111" s="25"/>
      <c r="I111">
        <f>+BD[[#This Row],[1º Cuarto]]+BD[[#This Row],[2º Cuarto]]+BD[[#This Row],[3º Cuarto]]+BD[[#This Row],[4º Cuarto]]+BD[[#This Row],[Prórroga]]</f>
        <v>110</v>
      </c>
      <c r="J111" s="26">
        <f>+BD[[#This Row],[1º Cuarto]]+BD[[#This Row],[2º Cuarto]]</f>
        <v>47</v>
      </c>
      <c r="K111" s="26" t="s">
        <v>202</v>
      </c>
      <c r="L111" s="23" t="s">
        <v>197</v>
      </c>
      <c r="M111" s="10" t="s">
        <v>226</v>
      </c>
      <c r="N111" s="10" t="str">
        <f>+IF(BD[[#This Row],[Cuota]]="n/d",BD[[#This Row],[Cuota]],)</f>
        <v>n/d</v>
      </c>
    </row>
    <row r="112" spans="1:14" x14ac:dyDescent="0.25">
      <c r="A112" s="23" t="s">
        <v>195</v>
      </c>
      <c r="B112" s="24" t="s">
        <v>99</v>
      </c>
      <c r="C112">
        <v>20231101</v>
      </c>
      <c r="D112">
        <v>31</v>
      </c>
      <c r="E112">
        <v>35</v>
      </c>
      <c r="F112">
        <v>29</v>
      </c>
      <c r="G112">
        <v>35</v>
      </c>
      <c r="H112" s="25"/>
      <c r="I112">
        <f>+BD[[#This Row],[1º Cuarto]]+BD[[#This Row],[2º Cuarto]]+BD[[#This Row],[3º Cuarto]]+BD[[#This Row],[4º Cuarto]]+BD[[#This Row],[Prórroga]]</f>
        <v>130</v>
      </c>
      <c r="J112" s="26">
        <f>+BD[[#This Row],[1º Cuarto]]+BD[[#This Row],[2º Cuarto]]</f>
        <v>66</v>
      </c>
      <c r="K112" s="26" t="s">
        <v>196</v>
      </c>
      <c r="L112" s="23" t="s">
        <v>197</v>
      </c>
      <c r="M112" s="10" t="s">
        <v>226</v>
      </c>
      <c r="N112" s="10" t="str">
        <f>+IF(BD[[#This Row],[Cuota]]="n/d",BD[[#This Row],[Cuota]],)</f>
        <v>n/d</v>
      </c>
    </row>
    <row r="113" spans="1:14" x14ac:dyDescent="0.25">
      <c r="A113" s="23" t="s">
        <v>201</v>
      </c>
      <c r="B113" s="24" t="s">
        <v>66</v>
      </c>
      <c r="C113">
        <v>20231101</v>
      </c>
      <c r="D113">
        <v>18</v>
      </c>
      <c r="E113">
        <v>26</v>
      </c>
      <c r="F113">
        <v>35</v>
      </c>
      <c r="G113">
        <v>32</v>
      </c>
      <c r="H113" s="25"/>
      <c r="I113">
        <f>+BD[[#This Row],[1º Cuarto]]+BD[[#This Row],[2º Cuarto]]+BD[[#This Row],[3º Cuarto]]+BD[[#This Row],[4º Cuarto]]+BD[[#This Row],[Prórroga]]</f>
        <v>111</v>
      </c>
      <c r="J113" s="26">
        <f>+BD[[#This Row],[1º Cuarto]]+BD[[#This Row],[2º Cuarto]]</f>
        <v>44</v>
      </c>
      <c r="K113" s="26" t="s">
        <v>202</v>
      </c>
      <c r="L113" s="23" t="s">
        <v>200</v>
      </c>
      <c r="M113" s="10" t="s">
        <v>226</v>
      </c>
      <c r="N113" s="10" t="str">
        <f>+IF(BD[[#This Row],[Cuota]]="n/d",BD[[#This Row],[Cuota]],)</f>
        <v>n/d</v>
      </c>
    </row>
    <row r="114" spans="1:14" x14ac:dyDescent="0.25">
      <c r="A114" s="23" t="s">
        <v>195</v>
      </c>
      <c r="B114" s="24" t="s">
        <v>18</v>
      </c>
      <c r="C114">
        <v>20231101</v>
      </c>
      <c r="D114">
        <v>25</v>
      </c>
      <c r="E114">
        <v>34</v>
      </c>
      <c r="F114">
        <v>40</v>
      </c>
      <c r="G114">
        <v>31</v>
      </c>
      <c r="H114" s="25"/>
      <c r="I114">
        <f>+BD[[#This Row],[1º Cuarto]]+BD[[#This Row],[2º Cuarto]]+BD[[#This Row],[3º Cuarto]]+BD[[#This Row],[4º Cuarto]]+BD[[#This Row],[Prórroga]]</f>
        <v>130</v>
      </c>
      <c r="J114" s="26">
        <f>+BD[[#This Row],[1º Cuarto]]+BD[[#This Row],[2º Cuarto]]</f>
        <v>59</v>
      </c>
      <c r="K114" s="26" t="s">
        <v>196</v>
      </c>
      <c r="L114" s="23" t="s">
        <v>197</v>
      </c>
      <c r="M114" s="10" t="s">
        <v>226</v>
      </c>
      <c r="N114" s="10" t="str">
        <f>+IF(BD[[#This Row],[Cuota]]="n/d",BD[[#This Row],[Cuota]],)</f>
        <v>n/d</v>
      </c>
    </row>
    <row r="115" spans="1:14" x14ac:dyDescent="0.25">
      <c r="A115" s="23" t="s">
        <v>201</v>
      </c>
      <c r="B115" s="24" t="s">
        <v>105</v>
      </c>
      <c r="C115">
        <v>20231101</v>
      </c>
      <c r="D115">
        <v>30</v>
      </c>
      <c r="E115">
        <v>21</v>
      </c>
      <c r="F115">
        <v>31</v>
      </c>
      <c r="G115">
        <v>39</v>
      </c>
      <c r="H115" s="25"/>
      <c r="I115">
        <f>+BD[[#This Row],[1º Cuarto]]+BD[[#This Row],[2º Cuarto]]+BD[[#This Row],[3º Cuarto]]+BD[[#This Row],[4º Cuarto]]+BD[[#This Row],[Prórroga]]</f>
        <v>121</v>
      </c>
      <c r="J115" s="26">
        <f>+BD[[#This Row],[1º Cuarto]]+BD[[#This Row],[2º Cuarto]]</f>
        <v>51</v>
      </c>
      <c r="K115" s="26" t="s">
        <v>202</v>
      </c>
      <c r="L115" s="23" t="s">
        <v>200</v>
      </c>
      <c r="M115" s="10" t="s">
        <v>226</v>
      </c>
      <c r="N115" s="10" t="str">
        <f>+IF(BD[[#This Row],[Cuota]]="n/d",BD[[#This Row],[Cuota]],)</f>
        <v>n/d</v>
      </c>
    </row>
    <row r="116" spans="1:14" x14ac:dyDescent="0.25">
      <c r="A116" s="23" t="s">
        <v>195</v>
      </c>
      <c r="B116" s="24" t="s">
        <v>22</v>
      </c>
      <c r="C116">
        <v>20231101</v>
      </c>
      <c r="D116">
        <v>44</v>
      </c>
      <c r="E116">
        <v>31</v>
      </c>
      <c r="F116">
        <v>34</v>
      </c>
      <c r="G116">
        <v>46</v>
      </c>
      <c r="H116" s="25"/>
      <c r="I116">
        <f>+BD[[#This Row],[1º Cuarto]]+BD[[#This Row],[2º Cuarto]]+BD[[#This Row],[3º Cuarto]]+BD[[#This Row],[4º Cuarto]]+BD[[#This Row],[Prórroga]]</f>
        <v>155</v>
      </c>
      <c r="J116" s="26">
        <f>+BD[[#This Row],[1º Cuarto]]+BD[[#This Row],[2º Cuarto]]</f>
        <v>75</v>
      </c>
      <c r="K116" s="26" t="s">
        <v>196</v>
      </c>
      <c r="L116" s="23" t="s">
        <v>197</v>
      </c>
      <c r="M116" s="10" t="s">
        <v>226</v>
      </c>
      <c r="N116" s="10" t="str">
        <f>+IF(BD[[#This Row],[Cuota]]="n/d",BD[[#This Row],[Cuota]],)</f>
        <v>n/d</v>
      </c>
    </row>
    <row r="117" spans="1:14" x14ac:dyDescent="0.25">
      <c r="A117" s="23" t="s">
        <v>201</v>
      </c>
      <c r="B117" s="24" t="s">
        <v>52</v>
      </c>
      <c r="C117">
        <v>20231101</v>
      </c>
      <c r="D117">
        <v>27</v>
      </c>
      <c r="E117">
        <v>27</v>
      </c>
      <c r="F117">
        <v>17</v>
      </c>
      <c r="G117">
        <v>33</v>
      </c>
      <c r="H117" s="25"/>
      <c r="I117">
        <f>+BD[[#This Row],[1º Cuarto]]+BD[[#This Row],[2º Cuarto]]+BD[[#This Row],[3º Cuarto]]+BD[[#This Row],[4º Cuarto]]+BD[[#This Row],[Prórroga]]</f>
        <v>104</v>
      </c>
      <c r="J117" s="26">
        <f>+BD[[#This Row],[1º Cuarto]]+BD[[#This Row],[2º Cuarto]]</f>
        <v>54</v>
      </c>
      <c r="K117" s="26" t="s">
        <v>202</v>
      </c>
      <c r="L117" s="23" t="s">
        <v>200</v>
      </c>
      <c r="M117" s="10" t="s">
        <v>226</v>
      </c>
      <c r="N117" s="10" t="str">
        <f>+IF(BD[[#This Row],[Cuota]]="n/d",BD[[#This Row],[Cuota]],)</f>
        <v>n/d</v>
      </c>
    </row>
    <row r="118" spans="1:14" x14ac:dyDescent="0.25">
      <c r="A118" s="23" t="s">
        <v>195</v>
      </c>
      <c r="B118" s="24" t="s">
        <v>63</v>
      </c>
      <c r="C118">
        <v>20231101</v>
      </c>
      <c r="D118">
        <v>32</v>
      </c>
      <c r="E118">
        <v>24</v>
      </c>
      <c r="F118">
        <v>27</v>
      </c>
      <c r="G118">
        <v>22</v>
      </c>
      <c r="H118" s="25"/>
      <c r="I118">
        <f>+BD[[#This Row],[1º Cuarto]]+BD[[#This Row],[2º Cuarto]]+BD[[#This Row],[3º Cuarto]]+BD[[#This Row],[4º Cuarto]]+BD[[#This Row],[Prórroga]]</f>
        <v>105</v>
      </c>
      <c r="J118" s="26">
        <f>+BD[[#This Row],[1º Cuarto]]+BD[[#This Row],[2º Cuarto]]</f>
        <v>56</v>
      </c>
      <c r="K118" s="26" t="s">
        <v>196</v>
      </c>
      <c r="L118" s="23" t="s">
        <v>200</v>
      </c>
      <c r="M118" s="10" t="s">
        <v>226</v>
      </c>
      <c r="N118" s="10" t="str">
        <f>+IF(BD[[#This Row],[Cuota]]="n/d",BD[[#This Row],[Cuota]],)</f>
        <v>n/d</v>
      </c>
    </row>
    <row r="119" spans="1:14" x14ac:dyDescent="0.25">
      <c r="A119" s="23" t="s">
        <v>201</v>
      </c>
      <c r="B119" s="24" t="s">
        <v>25</v>
      </c>
      <c r="C119">
        <v>20231101</v>
      </c>
      <c r="D119">
        <v>29</v>
      </c>
      <c r="E119">
        <v>17</v>
      </c>
      <c r="F119">
        <v>29</v>
      </c>
      <c r="G119">
        <v>34</v>
      </c>
      <c r="H119" s="25"/>
      <c r="I119">
        <f>+BD[[#This Row],[1º Cuarto]]+BD[[#This Row],[2º Cuarto]]+BD[[#This Row],[3º Cuarto]]+BD[[#This Row],[4º Cuarto]]+BD[[#This Row],[Prórroga]]</f>
        <v>109</v>
      </c>
      <c r="J119" s="26">
        <f>+BD[[#This Row],[1º Cuarto]]+BD[[#This Row],[2º Cuarto]]</f>
        <v>46</v>
      </c>
      <c r="K119" s="26" t="s">
        <v>202</v>
      </c>
      <c r="L119" s="23" t="s">
        <v>197</v>
      </c>
      <c r="M119" s="10" t="s">
        <v>226</v>
      </c>
      <c r="N119" s="10" t="str">
        <f>+IF(BD[[#This Row],[Cuota]]="n/d",BD[[#This Row],[Cuota]],)</f>
        <v>n/d</v>
      </c>
    </row>
    <row r="120" spans="1:14" x14ac:dyDescent="0.25">
      <c r="A120" s="23" t="s">
        <v>195</v>
      </c>
      <c r="B120" s="24" t="s">
        <v>75</v>
      </c>
      <c r="C120">
        <v>20231101</v>
      </c>
      <c r="D120">
        <v>22</v>
      </c>
      <c r="E120">
        <v>28</v>
      </c>
      <c r="F120">
        <v>13</v>
      </c>
      <c r="G120">
        <v>26</v>
      </c>
      <c r="H120" s="25"/>
      <c r="I120">
        <f>+BD[[#This Row],[1º Cuarto]]+BD[[#This Row],[2º Cuarto]]+BD[[#This Row],[3º Cuarto]]+BD[[#This Row],[4º Cuarto]]+BD[[#This Row],[Prórroga]]</f>
        <v>89</v>
      </c>
      <c r="J120" s="26">
        <f>+BD[[#This Row],[1º Cuarto]]+BD[[#This Row],[2º Cuarto]]</f>
        <v>50</v>
      </c>
      <c r="K120" s="26" t="s">
        <v>196</v>
      </c>
      <c r="L120" s="23" t="s">
        <v>200</v>
      </c>
      <c r="M120" s="10" t="s">
        <v>226</v>
      </c>
      <c r="N120" s="10" t="str">
        <f>+IF(BD[[#This Row],[Cuota]]="n/d",BD[[#This Row],[Cuota]],)</f>
        <v>n/d</v>
      </c>
    </row>
    <row r="121" spans="1:14" x14ac:dyDescent="0.25">
      <c r="A121" s="23" t="s">
        <v>201</v>
      </c>
      <c r="B121" s="24" t="s">
        <v>34</v>
      </c>
      <c r="C121">
        <v>20231101</v>
      </c>
      <c r="D121">
        <v>24</v>
      </c>
      <c r="E121">
        <v>25</v>
      </c>
      <c r="F121">
        <v>22</v>
      </c>
      <c r="G121">
        <v>24</v>
      </c>
      <c r="H121" s="25"/>
      <c r="I121">
        <f>+BD[[#This Row],[1º Cuarto]]+BD[[#This Row],[2º Cuarto]]+BD[[#This Row],[3º Cuarto]]+BD[[#This Row],[4º Cuarto]]+BD[[#This Row],[Prórroga]]</f>
        <v>95</v>
      </c>
      <c r="J121" s="26">
        <f>+BD[[#This Row],[1º Cuarto]]+BD[[#This Row],[2º Cuarto]]</f>
        <v>49</v>
      </c>
      <c r="K121" s="26" t="s">
        <v>202</v>
      </c>
      <c r="L121" s="23" t="s">
        <v>197</v>
      </c>
      <c r="M121" s="10" t="s">
        <v>226</v>
      </c>
      <c r="N121" s="10" t="str">
        <f>+IF(BD[[#This Row],[Cuota]]="n/d",BD[[#This Row],[Cuota]],)</f>
        <v>n/d</v>
      </c>
    </row>
    <row r="122" spans="1:14" x14ac:dyDescent="0.25">
      <c r="A122" s="23" t="s">
        <v>195</v>
      </c>
      <c r="B122" s="24" t="s">
        <v>78</v>
      </c>
      <c r="C122">
        <v>20231101</v>
      </c>
      <c r="D122">
        <v>33</v>
      </c>
      <c r="E122">
        <v>18</v>
      </c>
      <c r="F122">
        <v>26</v>
      </c>
      <c r="G122">
        <v>29</v>
      </c>
      <c r="H122" s="25"/>
      <c r="I122">
        <f>+BD[[#This Row],[1º Cuarto]]+BD[[#This Row],[2º Cuarto]]+BD[[#This Row],[3º Cuarto]]+BD[[#This Row],[4º Cuarto]]+BD[[#This Row],[Prórroga]]</f>
        <v>106</v>
      </c>
      <c r="J122" s="26">
        <f>+BD[[#This Row],[1º Cuarto]]+BD[[#This Row],[2º Cuarto]]</f>
        <v>51</v>
      </c>
      <c r="K122" s="26" t="s">
        <v>196</v>
      </c>
      <c r="L122" s="23" t="s">
        <v>200</v>
      </c>
      <c r="M122" s="10" t="s">
        <v>226</v>
      </c>
      <c r="N122" s="10" t="str">
        <f>+IF(BD[[#This Row],[Cuota]]="n/d",BD[[#This Row],[Cuota]],)</f>
        <v>n/d</v>
      </c>
    </row>
    <row r="123" spans="1:14" x14ac:dyDescent="0.25">
      <c r="A123" s="23" t="s">
        <v>201</v>
      </c>
      <c r="B123" s="24" t="s">
        <v>72</v>
      </c>
      <c r="C123">
        <v>20231101</v>
      </c>
      <c r="D123">
        <v>14</v>
      </c>
      <c r="E123">
        <v>29</v>
      </c>
      <c r="F123">
        <v>35</v>
      </c>
      <c r="G123">
        <v>32</v>
      </c>
      <c r="H123" s="25"/>
      <c r="I123">
        <f>+BD[[#This Row],[1º Cuarto]]+BD[[#This Row],[2º Cuarto]]+BD[[#This Row],[3º Cuarto]]+BD[[#This Row],[4º Cuarto]]+BD[[#This Row],[Prórroga]]</f>
        <v>110</v>
      </c>
      <c r="J123" s="26">
        <f>+BD[[#This Row],[1º Cuarto]]+BD[[#This Row],[2º Cuarto]]</f>
        <v>43</v>
      </c>
      <c r="K123" s="26" t="s">
        <v>202</v>
      </c>
      <c r="L123" s="23" t="s">
        <v>197</v>
      </c>
      <c r="M123" s="10" t="s">
        <v>226</v>
      </c>
      <c r="N123" s="10" t="str">
        <f>+IF(BD[[#This Row],[Cuota]]="n/d",BD[[#This Row],[Cuota]],)</f>
        <v>n/d</v>
      </c>
    </row>
    <row r="124" spans="1:14" x14ac:dyDescent="0.25">
      <c r="A124" s="23" t="s">
        <v>195</v>
      </c>
      <c r="B124" s="24" t="s">
        <v>49</v>
      </c>
      <c r="C124">
        <v>20231101</v>
      </c>
      <c r="D124">
        <v>39</v>
      </c>
      <c r="E124">
        <v>22</v>
      </c>
      <c r="F124">
        <v>25</v>
      </c>
      <c r="G124">
        <v>42</v>
      </c>
      <c r="H124" s="25"/>
      <c r="I124">
        <f>+BD[[#This Row],[1º Cuarto]]+BD[[#This Row],[2º Cuarto]]+BD[[#This Row],[3º Cuarto]]+BD[[#This Row],[4º Cuarto]]+BD[[#This Row],[Prórroga]]</f>
        <v>128</v>
      </c>
      <c r="J124" s="26">
        <f>+BD[[#This Row],[1º Cuarto]]+BD[[#This Row],[2º Cuarto]]</f>
        <v>61</v>
      </c>
      <c r="K124" s="26" t="s">
        <v>196</v>
      </c>
      <c r="L124" s="23" t="s">
        <v>197</v>
      </c>
      <c r="M124" s="10" t="s">
        <v>226</v>
      </c>
      <c r="N124" s="10" t="str">
        <f>+IF(BD[[#This Row],[Cuota]]="n/d",BD[[#This Row],[Cuota]],)</f>
        <v>n/d</v>
      </c>
    </row>
    <row r="125" spans="1:14" x14ac:dyDescent="0.25">
      <c r="A125" s="23" t="s">
        <v>201</v>
      </c>
      <c r="B125" s="24" t="s">
        <v>28</v>
      </c>
      <c r="C125">
        <v>20231101</v>
      </c>
      <c r="D125">
        <v>27</v>
      </c>
      <c r="E125">
        <v>31</v>
      </c>
      <c r="F125">
        <v>20</v>
      </c>
      <c r="G125">
        <v>41</v>
      </c>
      <c r="H125" s="25"/>
      <c r="I125">
        <f>+BD[[#This Row],[1º Cuarto]]+BD[[#This Row],[2º Cuarto]]+BD[[#This Row],[3º Cuarto]]+BD[[#This Row],[4º Cuarto]]+BD[[#This Row],[Prórroga]]</f>
        <v>119</v>
      </c>
      <c r="J125" s="26">
        <f>+BD[[#This Row],[1º Cuarto]]+BD[[#This Row],[2º Cuarto]]</f>
        <v>58</v>
      </c>
      <c r="K125" s="26" t="s">
        <v>202</v>
      </c>
      <c r="L125" s="23" t="s">
        <v>200</v>
      </c>
      <c r="M125" s="10" t="s">
        <v>226</v>
      </c>
      <c r="N125" s="10" t="str">
        <f>+IF(BD[[#This Row],[Cuota]]="n/d",BD[[#This Row],[Cuota]],)</f>
        <v>n/d</v>
      </c>
    </row>
    <row r="126" spans="1:14" x14ac:dyDescent="0.25">
      <c r="A126" s="23" t="s">
        <v>195</v>
      </c>
      <c r="B126" s="24" t="s">
        <v>69</v>
      </c>
      <c r="C126">
        <v>20231101</v>
      </c>
      <c r="D126">
        <v>28</v>
      </c>
      <c r="E126">
        <v>35</v>
      </c>
      <c r="F126">
        <v>26</v>
      </c>
      <c r="G126">
        <v>21</v>
      </c>
      <c r="H126" s="25"/>
      <c r="I126">
        <f>+BD[[#This Row],[1º Cuarto]]+BD[[#This Row],[2º Cuarto]]+BD[[#This Row],[3º Cuarto]]+BD[[#This Row],[4º Cuarto]]+BD[[#This Row],[Prórroga]]</f>
        <v>110</v>
      </c>
      <c r="J126" s="26">
        <f>+BD[[#This Row],[1º Cuarto]]+BD[[#This Row],[2º Cuarto]]</f>
        <v>63</v>
      </c>
      <c r="K126" s="26" t="s">
        <v>196</v>
      </c>
      <c r="L126" s="23" t="s">
        <v>197</v>
      </c>
      <c r="M126" s="10" t="s">
        <v>226</v>
      </c>
      <c r="N126" s="10" t="str">
        <f>+IF(BD[[#This Row],[Cuota]]="n/d",BD[[#This Row],[Cuota]],)</f>
        <v>n/d</v>
      </c>
    </row>
    <row r="127" spans="1:14" x14ac:dyDescent="0.25">
      <c r="A127" s="23" t="s">
        <v>201</v>
      </c>
      <c r="B127" s="24" t="s">
        <v>40</v>
      </c>
      <c r="C127">
        <v>20231101</v>
      </c>
      <c r="D127">
        <v>21</v>
      </c>
      <c r="E127">
        <v>23</v>
      </c>
      <c r="F127">
        <v>28</v>
      </c>
      <c r="G127">
        <v>17</v>
      </c>
      <c r="H127" s="25"/>
      <c r="I127">
        <f>+BD[[#This Row],[1º Cuarto]]+BD[[#This Row],[2º Cuarto]]+BD[[#This Row],[3º Cuarto]]+BD[[#This Row],[4º Cuarto]]+BD[[#This Row],[Prórroga]]</f>
        <v>89</v>
      </c>
      <c r="J127" s="26">
        <f>+BD[[#This Row],[1º Cuarto]]+BD[[#This Row],[2º Cuarto]]</f>
        <v>44</v>
      </c>
      <c r="K127" s="26" t="s">
        <v>202</v>
      </c>
      <c r="L127" s="23" t="s">
        <v>200</v>
      </c>
      <c r="M127" s="10" t="s">
        <v>226</v>
      </c>
      <c r="N127" s="10" t="str">
        <f>+IF(BD[[#This Row],[Cuota]]="n/d",BD[[#This Row],[Cuota]],)</f>
        <v>n/d</v>
      </c>
    </row>
    <row r="128" spans="1:14" x14ac:dyDescent="0.25">
      <c r="A128" s="23" t="s">
        <v>195</v>
      </c>
      <c r="B128" s="24" t="s">
        <v>37</v>
      </c>
      <c r="C128">
        <v>20231101</v>
      </c>
      <c r="D128">
        <v>26</v>
      </c>
      <c r="E128">
        <v>23</v>
      </c>
      <c r="F128">
        <v>32</v>
      </c>
      <c r="G128">
        <v>33</v>
      </c>
      <c r="H128" s="25"/>
      <c r="I128">
        <f>+BD[[#This Row],[1º Cuarto]]+BD[[#This Row],[2º Cuarto]]+BD[[#This Row],[3º Cuarto]]+BD[[#This Row],[4º Cuarto]]+BD[[#This Row],[Prórroga]]</f>
        <v>114</v>
      </c>
      <c r="J128" s="26">
        <f>+BD[[#This Row],[1º Cuarto]]+BD[[#This Row],[2º Cuarto]]</f>
        <v>49</v>
      </c>
      <c r="K128" s="26" t="s">
        <v>202</v>
      </c>
      <c r="L128" s="23" t="s">
        <v>197</v>
      </c>
      <c r="M128" s="10" t="s">
        <v>226</v>
      </c>
      <c r="N128" s="10" t="str">
        <f>+IF(BD[[#This Row],[Cuota]]="n/d",BD[[#This Row],[Cuota]],)</f>
        <v>n/d</v>
      </c>
    </row>
    <row r="129" spans="1:14" x14ac:dyDescent="0.25">
      <c r="A129" s="23" t="s">
        <v>201</v>
      </c>
      <c r="B129" s="24" t="s">
        <v>31</v>
      </c>
      <c r="C129">
        <v>20231101</v>
      </c>
      <c r="D129">
        <v>23</v>
      </c>
      <c r="E129">
        <v>27</v>
      </c>
      <c r="F129">
        <v>33</v>
      </c>
      <c r="G129">
        <v>22</v>
      </c>
      <c r="H129" s="25"/>
      <c r="I129">
        <f>+BD[[#This Row],[1º Cuarto]]+BD[[#This Row],[2º Cuarto]]+BD[[#This Row],[3º Cuarto]]+BD[[#This Row],[4º Cuarto]]+BD[[#This Row],[Prórroga]]</f>
        <v>105</v>
      </c>
      <c r="J129" s="26">
        <f>+BD[[#This Row],[1º Cuarto]]+BD[[#This Row],[2º Cuarto]]</f>
        <v>50</v>
      </c>
      <c r="K129" s="26" t="s">
        <v>204</v>
      </c>
      <c r="L129" s="23" t="s">
        <v>200</v>
      </c>
      <c r="M129" s="10" t="s">
        <v>226</v>
      </c>
      <c r="N129" s="10" t="str">
        <f>+IF(BD[[#This Row],[Cuota]]="n/d",BD[[#This Row],[Cuota]],)</f>
        <v>n/d</v>
      </c>
    </row>
    <row r="130" spans="1:14" x14ac:dyDescent="0.25">
      <c r="A130" s="23" t="s">
        <v>195</v>
      </c>
      <c r="B130" s="24" t="s">
        <v>102</v>
      </c>
      <c r="C130">
        <v>20231101</v>
      </c>
      <c r="D130">
        <v>42</v>
      </c>
      <c r="E130">
        <v>37</v>
      </c>
      <c r="F130">
        <v>25</v>
      </c>
      <c r="G130">
        <v>29</v>
      </c>
      <c r="H130" s="25"/>
      <c r="I130">
        <f>+BD[[#This Row],[1º Cuarto]]+BD[[#This Row],[2º Cuarto]]+BD[[#This Row],[3º Cuarto]]+BD[[#This Row],[4º Cuarto]]+BD[[#This Row],[Prórroga]]</f>
        <v>133</v>
      </c>
      <c r="J130" s="26">
        <f>+BD[[#This Row],[1º Cuarto]]+BD[[#This Row],[2º Cuarto]]</f>
        <v>79</v>
      </c>
      <c r="K130" s="26" t="s">
        <v>196</v>
      </c>
      <c r="L130" s="23" t="s">
        <v>197</v>
      </c>
      <c r="M130" s="10" t="s">
        <v>226</v>
      </c>
      <c r="N130" s="10" t="str">
        <f>+IF(BD[[#This Row],[Cuota]]="n/d",BD[[#This Row],[Cuota]],)</f>
        <v>n/d</v>
      </c>
    </row>
    <row r="131" spans="1:14" x14ac:dyDescent="0.25">
      <c r="A131" s="23" t="s">
        <v>201</v>
      </c>
      <c r="B131" s="24" t="s">
        <v>60</v>
      </c>
      <c r="C131">
        <v>20231101</v>
      </c>
      <c r="D131">
        <v>19</v>
      </c>
      <c r="E131">
        <v>27</v>
      </c>
      <c r="F131">
        <v>33</v>
      </c>
      <c r="G131">
        <v>30</v>
      </c>
      <c r="H131" s="25"/>
      <c r="I131">
        <f>+BD[[#This Row],[1º Cuarto]]+BD[[#This Row],[2º Cuarto]]+BD[[#This Row],[3º Cuarto]]+BD[[#This Row],[4º Cuarto]]+BD[[#This Row],[Prórroga]]</f>
        <v>109</v>
      </c>
      <c r="J131" s="26">
        <f>+BD[[#This Row],[1º Cuarto]]+BD[[#This Row],[2º Cuarto]]</f>
        <v>46</v>
      </c>
      <c r="K131" s="26" t="s">
        <v>202</v>
      </c>
      <c r="L131" s="23" t="s">
        <v>200</v>
      </c>
      <c r="M131" s="10" t="s">
        <v>226</v>
      </c>
      <c r="N131" s="10" t="str">
        <f>+IF(BD[[#This Row],[Cuota]]="n/d",BD[[#This Row],[Cuota]],)</f>
        <v>n/d</v>
      </c>
    </row>
    <row r="132" spans="1:14" x14ac:dyDescent="0.25">
      <c r="A132" s="23" t="s">
        <v>195</v>
      </c>
      <c r="B132" s="24" t="s">
        <v>46</v>
      </c>
      <c r="C132">
        <v>20231101</v>
      </c>
      <c r="D132">
        <v>28</v>
      </c>
      <c r="E132">
        <v>28</v>
      </c>
      <c r="F132">
        <v>18</v>
      </c>
      <c r="G132">
        <v>28</v>
      </c>
      <c r="H132" s="25"/>
      <c r="I132">
        <f>+BD[[#This Row],[1º Cuarto]]+BD[[#This Row],[2º Cuarto]]+BD[[#This Row],[3º Cuarto]]+BD[[#This Row],[4º Cuarto]]+BD[[#This Row],[Prórroga]]</f>
        <v>102</v>
      </c>
      <c r="J132" s="26">
        <f>+BD[[#This Row],[1º Cuarto]]+BD[[#This Row],[2º Cuarto]]</f>
        <v>56</v>
      </c>
      <c r="K132" s="26" t="s">
        <v>196</v>
      </c>
      <c r="L132" s="23" t="s">
        <v>197</v>
      </c>
      <c r="M132" s="10" t="s">
        <v>226</v>
      </c>
      <c r="N132" s="10" t="str">
        <f>+IF(BD[[#This Row],[Cuota]]="n/d",BD[[#This Row],[Cuota]],)</f>
        <v>n/d</v>
      </c>
    </row>
    <row r="133" spans="1:14" x14ac:dyDescent="0.25">
      <c r="A133" s="23" t="s">
        <v>201</v>
      </c>
      <c r="B133" s="24" t="s">
        <v>93</v>
      </c>
      <c r="C133">
        <v>20231101</v>
      </c>
      <c r="D133">
        <v>31</v>
      </c>
      <c r="E133">
        <v>24</v>
      </c>
      <c r="F133">
        <v>24</v>
      </c>
      <c r="G133">
        <v>22</v>
      </c>
      <c r="H133" s="25"/>
      <c r="I133">
        <f>+BD[[#This Row],[1º Cuarto]]+BD[[#This Row],[2º Cuarto]]+BD[[#This Row],[3º Cuarto]]+BD[[#This Row],[4º Cuarto]]+BD[[#This Row],[Prórroga]]</f>
        <v>101</v>
      </c>
      <c r="J133" s="26">
        <f>+BD[[#This Row],[1º Cuarto]]+BD[[#This Row],[2º Cuarto]]</f>
        <v>55</v>
      </c>
      <c r="K133" s="26" t="s">
        <v>202</v>
      </c>
      <c r="L133" s="23" t="s">
        <v>200</v>
      </c>
      <c r="M133" s="10" t="s">
        <v>226</v>
      </c>
      <c r="N133" s="10" t="str">
        <f>+IF(BD[[#This Row],[Cuota]]="n/d",BD[[#This Row],[Cuota]],)</f>
        <v>n/d</v>
      </c>
    </row>
    <row r="134" spans="1:14" x14ac:dyDescent="0.25">
      <c r="A134" s="23" t="s">
        <v>195</v>
      </c>
      <c r="B134" s="24" t="s">
        <v>57</v>
      </c>
      <c r="C134">
        <v>20231101</v>
      </c>
      <c r="D134">
        <v>24</v>
      </c>
      <c r="E134">
        <v>24</v>
      </c>
      <c r="F134">
        <v>39</v>
      </c>
      <c r="G134">
        <v>30</v>
      </c>
      <c r="H134" s="25">
        <v>13</v>
      </c>
      <c r="I134">
        <f>+BD[[#This Row],[1º Cuarto]]+BD[[#This Row],[2º Cuarto]]+BD[[#This Row],[3º Cuarto]]+BD[[#This Row],[4º Cuarto]]+BD[[#This Row],[Prórroga]]</f>
        <v>130</v>
      </c>
      <c r="J134" s="26">
        <f>+BD[[#This Row],[1º Cuarto]]+BD[[#This Row],[2º Cuarto]]</f>
        <v>48</v>
      </c>
      <c r="K134" s="26" t="s">
        <v>202</v>
      </c>
      <c r="L134" s="23" t="s">
        <v>197</v>
      </c>
      <c r="M134" s="10" t="s">
        <v>226</v>
      </c>
      <c r="N134" s="10" t="str">
        <f>+IF(BD[[#This Row],[Cuota]]="n/d",BD[[#This Row],[Cuota]],)</f>
        <v>n/d</v>
      </c>
    </row>
    <row r="135" spans="1:14" x14ac:dyDescent="0.25">
      <c r="A135" s="23" t="s">
        <v>201</v>
      </c>
      <c r="B135" s="24" t="s">
        <v>55</v>
      </c>
      <c r="C135">
        <v>20231101</v>
      </c>
      <c r="D135">
        <v>37</v>
      </c>
      <c r="E135">
        <v>24</v>
      </c>
      <c r="F135">
        <v>24</v>
      </c>
      <c r="G135">
        <v>32</v>
      </c>
      <c r="H135" s="25">
        <v>8</v>
      </c>
      <c r="I135">
        <f>+BD[[#This Row],[1º Cuarto]]+BD[[#This Row],[2º Cuarto]]+BD[[#This Row],[3º Cuarto]]+BD[[#This Row],[4º Cuarto]]+BD[[#This Row],[Prórroga]]</f>
        <v>125</v>
      </c>
      <c r="J135" s="26">
        <f>+BD[[#This Row],[1º Cuarto]]+BD[[#This Row],[2º Cuarto]]</f>
        <v>61</v>
      </c>
      <c r="K135" s="26" t="s">
        <v>204</v>
      </c>
      <c r="L135" s="23" t="s">
        <v>200</v>
      </c>
      <c r="M135" s="10" t="s">
        <v>226</v>
      </c>
      <c r="N135" s="10" t="str">
        <f>+IF(BD[[#This Row],[Cuota]]="n/d",BD[[#This Row],[Cuota]],)</f>
        <v>n/d</v>
      </c>
    </row>
    <row r="136" spans="1:14" x14ac:dyDescent="0.25">
      <c r="A136" s="23" t="s">
        <v>195</v>
      </c>
      <c r="B136" s="24" t="s">
        <v>84</v>
      </c>
      <c r="C136">
        <v>20231102</v>
      </c>
      <c r="D136">
        <v>30</v>
      </c>
      <c r="E136">
        <v>28</v>
      </c>
      <c r="F136">
        <v>32</v>
      </c>
      <c r="G136">
        <v>24</v>
      </c>
      <c r="H136" s="25"/>
      <c r="I136">
        <f>+BD[[#This Row],[1º Cuarto]]+BD[[#This Row],[2º Cuarto]]+BD[[#This Row],[3º Cuarto]]+BD[[#This Row],[4º Cuarto]]+BD[[#This Row],[Prórroga]]</f>
        <v>114</v>
      </c>
      <c r="J136" s="26">
        <f>+BD[[#This Row],[1º Cuarto]]+BD[[#This Row],[2º Cuarto]]</f>
        <v>58</v>
      </c>
      <c r="K136" s="26" t="s">
        <v>196</v>
      </c>
      <c r="L136" s="23" t="s">
        <v>197</v>
      </c>
      <c r="M136" s="10">
        <v>1.3</v>
      </c>
      <c r="N136" s="27" t="s">
        <v>199</v>
      </c>
    </row>
    <row r="137" spans="1:14" x14ac:dyDescent="0.25">
      <c r="A137" s="23" t="s">
        <v>201</v>
      </c>
      <c r="B137" s="24" t="s">
        <v>99</v>
      </c>
      <c r="C137">
        <v>20231102</v>
      </c>
      <c r="D137">
        <v>26</v>
      </c>
      <c r="E137">
        <v>23</v>
      </c>
      <c r="F137">
        <v>28</v>
      </c>
      <c r="G137">
        <v>22</v>
      </c>
      <c r="H137" s="25"/>
      <c r="I137">
        <f>+BD[[#This Row],[1º Cuarto]]+BD[[#This Row],[2º Cuarto]]+BD[[#This Row],[3º Cuarto]]+BD[[#This Row],[4º Cuarto]]+BD[[#This Row],[Prórroga]]</f>
        <v>99</v>
      </c>
      <c r="J137" s="26">
        <f>+BD[[#This Row],[1º Cuarto]]+BD[[#This Row],[2º Cuarto]]</f>
        <v>49</v>
      </c>
      <c r="K137" s="26" t="s">
        <v>202</v>
      </c>
      <c r="L137" s="23" t="s">
        <v>200</v>
      </c>
      <c r="M137" s="10">
        <v>3.55</v>
      </c>
      <c r="N137" s="27" t="s">
        <v>198</v>
      </c>
    </row>
    <row r="138" spans="1:14" x14ac:dyDescent="0.25">
      <c r="A138" s="23" t="s">
        <v>195</v>
      </c>
      <c r="B138" s="24" t="s">
        <v>72</v>
      </c>
      <c r="C138">
        <v>20231102</v>
      </c>
      <c r="D138">
        <v>35</v>
      </c>
      <c r="E138">
        <v>37</v>
      </c>
      <c r="F138">
        <v>22</v>
      </c>
      <c r="G138">
        <v>31</v>
      </c>
      <c r="H138" s="25"/>
      <c r="I138">
        <f>+BD[[#This Row],[1º Cuarto]]+BD[[#This Row],[2º Cuarto]]+BD[[#This Row],[3º Cuarto]]+BD[[#This Row],[4º Cuarto]]+BD[[#This Row],[Prórroga]]</f>
        <v>125</v>
      </c>
      <c r="J138" s="26">
        <f>+BD[[#This Row],[1º Cuarto]]+BD[[#This Row],[2º Cuarto]]</f>
        <v>72</v>
      </c>
      <c r="K138" s="26" t="s">
        <v>196</v>
      </c>
      <c r="L138" s="23" t="s">
        <v>197</v>
      </c>
      <c r="M138" s="10">
        <v>1.47</v>
      </c>
      <c r="N138" s="27" t="s">
        <v>199</v>
      </c>
    </row>
    <row r="139" spans="1:14" x14ac:dyDescent="0.25">
      <c r="A139" s="23" t="s">
        <v>201</v>
      </c>
      <c r="B139" s="24" t="s">
        <v>43</v>
      </c>
      <c r="C139">
        <v>20231102</v>
      </c>
      <c r="D139">
        <v>29</v>
      </c>
      <c r="E139">
        <v>20</v>
      </c>
      <c r="F139">
        <v>34</v>
      </c>
      <c r="G139">
        <v>33</v>
      </c>
      <c r="H139" s="25"/>
      <c r="I139">
        <f>+BD[[#This Row],[1º Cuarto]]+BD[[#This Row],[2º Cuarto]]+BD[[#This Row],[3º Cuarto]]+BD[[#This Row],[4º Cuarto]]+BD[[#This Row],[Prórroga]]</f>
        <v>116</v>
      </c>
      <c r="J139" s="26">
        <f>+BD[[#This Row],[1º Cuarto]]+BD[[#This Row],[2º Cuarto]]</f>
        <v>49</v>
      </c>
      <c r="K139" s="26" t="s">
        <v>202</v>
      </c>
      <c r="L139" s="23" t="s">
        <v>200</v>
      </c>
      <c r="M139" s="10">
        <v>2.65</v>
      </c>
      <c r="N139" s="27" t="s">
        <v>198</v>
      </c>
    </row>
    <row r="140" spans="1:14" x14ac:dyDescent="0.25">
      <c r="A140" s="23" t="s">
        <v>195</v>
      </c>
      <c r="B140" s="24" t="s">
        <v>102</v>
      </c>
      <c r="C140">
        <v>20231102</v>
      </c>
      <c r="D140">
        <v>34</v>
      </c>
      <c r="E140">
        <v>24</v>
      </c>
      <c r="F140">
        <v>28</v>
      </c>
      <c r="G140">
        <v>27</v>
      </c>
      <c r="H140" s="25"/>
      <c r="I140">
        <f>+BD[[#This Row],[1º Cuarto]]+BD[[#This Row],[2º Cuarto]]+BD[[#This Row],[3º Cuarto]]+BD[[#This Row],[4º Cuarto]]+BD[[#This Row],[Prórroga]]</f>
        <v>113</v>
      </c>
      <c r="J140" s="26">
        <f>+BD[[#This Row],[1º Cuarto]]+BD[[#This Row],[2º Cuarto]]</f>
        <v>58</v>
      </c>
      <c r="K140" s="26" t="s">
        <v>202</v>
      </c>
      <c r="L140" s="23" t="s">
        <v>200</v>
      </c>
      <c r="M140" s="10">
        <v>2</v>
      </c>
      <c r="N140" s="27" t="s">
        <v>198</v>
      </c>
    </row>
    <row r="141" spans="1:14" x14ac:dyDescent="0.25">
      <c r="A141" s="23" t="s">
        <v>201</v>
      </c>
      <c r="B141" s="24" t="s">
        <v>81</v>
      </c>
      <c r="C141">
        <v>20231102</v>
      </c>
      <c r="D141">
        <v>30</v>
      </c>
      <c r="E141">
        <v>36</v>
      </c>
      <c r="F141">
        <v>24</v>
      </c>
      <c r="G141">
        <v>25</v>
      </c>
      <c r="H141" s="25"/>
      <c r="I141">
        <f>+BD[[#This Row],[1º Cuarto]]+BD[[#This Row],[2º Cuarto]]+BD[[#This Row],[3º Cuarto]]+BD[[#This Row],[4º Cuarto]]+BD[[#This Row],[Prórroga]]</f>
        <v>115</v>
      </c>
      <c r="J141" s="26">
        <f>+BD[[#This Row],[1º Cuarto]]+BD[[#This Row],[2º Cuarto]]</f>
        <v>66</v>
      </c>
      <c r="K141" s="26" t="s">
        <v>204</v>
      </c>
      <c r="L141" s="23" t="s">
        <v>197</v>
      </c>
      <c r="M141" s="10">
        <v>1.8</v>
      </c>
      <c r="N141" s="27" t="s">
        <v>199</v>
      </c>
    </row>
    <row r="142" spans="1:14" x14ac:dyDescent="0.25">
      <c r="A142" s="23" t="s">
        <v>195</v>
      </c>
      <c r="B142" s="24" t="s">
        <v>87</v>
      </c>
      <c r="C142">
        <v>20231102</v>
      </c>
      <c r="D142">
        <v>20</v>
      </c>
      <c r="E142">
        <v>35</v>
      </c>
      <c r="F142">
        <v>34</v>
      </c>
      <c r="G142">
        <v>32</v>
      </c>
      <c r="H142" s="25"/>
      <c r="I142">
        <f>+BD[[#This Row],[1º Cuarto]]+BD[[#This Row],[2º Cuarto]]+BD[[#This Row],[3º Cuarto]]+BD[[#This Row],[4º Cuarto]]+BD[[#This Row],[Prórroga]]</f>
        <v>121</v>
      </c>
      <c r="J142" s="26">
        <f>+BD[[#This Row],[1º Cuarto]]+BD[[#This Row],[2º Cuarto]]</f>
        <v>55</v>
      </c>
      <c r="K142" s="26" t="s">
        <v>202</v>
      </c>
      <c r="L142" s="23" t="s">
        <v>200</v>
      </c>
      <c r="M142" s="10">
        <v>1.25</v>
      </c>
      <c r="N142" s="27" t="s">
        <v>199</v>
      </c>
    </row>
    <row r="143" spans="1:14" x14ac:dyDescent="0.25">
      <c r="A143" s="23" t="s">
        <v>201</v>
      </c>
      <c r="B143" s="24" t="s">
        <v>96</v>
      </c>
      <c r="C143">
        <v>20231102</v>
      </c>
      <c r="D143">
        <v>39</v>
      </c>
      <c r="E143">
        <v>36</v>
      </c>
      <c r="F143">
        <v>28</v>
      </c>
      <c r="G143">
        <v>29</v>
      </c>
      <c r="H143" s="25"/>
      <c r="I143">
        <f>+BD[[#This Row],[1º Cuarto]]+BD[[#This Row],[2º Cuarto]]+BD[[#This Row],[3º Cuarto]]+BD[[#This Row],[4º Cuarto]]+BD[[#This Row],[Prórroga]]</f>
        <v>132</v>
      </c>
      <c r="J143" s="26">
        <f>+BD[[#This Row],[1º Cuarto]]+BD[[#This Row],[2º Cuarto]]</f>
        <v>75</v>
      </c>
      <c r="K143" s="26" t="s">
        <v>204</v>
      </c>
      <c r="L143" s="23" t="s">
        <v>197</v>
      </c>
      <c r="M143" s="10">
        <v>3.9</v>
      </c>
      <c r="N143" s="27" t="s">
        <v>198</v>
      </c>
    </row>
    <row r="144" spans="1:14" x14ac:dyDescent="0.25">
      <c r="A144" s="23" t="s">
        <v>195</v>
      </c>
      <c r="B144" s="24" t="s">
        <v>52</v>
      </c>
      <c r="C144">
        <v>20231103</v>
      </c>
      <c r="D144">
        <v>36</v>
      </c>
      <c r="E144">
        <v>34</v>
      </c>
      <c r="F144">
        <v>18</v>
      </c>
      <c r="G144">
        <v>33</v>
      </c>
      <c r="H144" s="25"/>
      <c r="I144">
        <f>+BD[[#This Row],[1º Cuarto]]+BD[[#This Row],[2º Cuarto]]+BD[[#This Row],[3º Cuarto]]+BD[[#This Row],[4º Cuarto]]+BD[[#This Row],[Prórroga]]</f>
        <v>121</v>
      </c>
      <c r="J144" s="26">
        <f>+BD[[#This Row],[1º Cuarto]]+BD[[#This Row],[2º Cuarto]]</f>
        <v>70</v>
      </c>
      <c r="K144" s="26" t="s">
        <v>196</v>
      </c>
      <c r="L144" s="23" t="s">
        <v>197</v>
      </c>
      <c r="M144" s="10">
        <v>2.2000000000000002</v>
      </c>
      <c r="N144" s="27" t="s">
        <v>198</v>
      </c>
    </row>
    <row r="145" spans="1:14" x14ac:dyDescent="0.25">
      <c r="A145" s="23" t="s">
        <v>201</v>
      </c>
      <c r="B145" s="24" t="s">
        <v>34</v>
      </c>
      <c r="C145">
        <v>20231103</v>
      </c>
      <c r="D145">
        <v>26</v>
      </c>
      <c r="E145">
        <v>27</v>
      </c>
      <c r="F145">
        <v>34</v>
      </c>
      <c r="G145">
        <v>29</v>
      </c>
      <c r="H145" s="25"/>
      <c r="I145">
        <f>+BD[[#This Row],[1º Cuarto]]+BD[[#This Row],[2º Cuarto]]+BD[[#This Row],[3º Cuarto]]+BD[[#This Row],[4º Cuarto]]+BD[[#This Row],[Prórroga]]</f>
        <v>116</v>
      </c>
      <c r="J145" s="26">
        <f>+BD[[#This Row],[1º Cuarto]]+BD[[#This Row],[2º Cuarto]]</f>
        <v>53</v>
      </c>
      <c r="K145" s="26" t="s">
        <v>202</v>
      </c>
      <c r="L145" s="23" t="s">
        <v>200</v>
      </c>
      <c r="M145" s="10">
        <v>1.667</v>
      </c>
      <c r="N145" s="27" t="s">
        <v>199</v>
      </c>
    </row>
    <row r="146" spans="1:14" x14ac:dyDescent="0.25">
      <c r="A146" s="23" t="s">
        <v>195</v>
      </c>
      <c r="B146" s="24" t="s">
        <v>66</v>
      </c>
      <c r="C146">
        <v>20231103</v>
      </c>
      <c r="D146">
        <v>21</v>
      </c>
      <c r="E146">
        <v>35</v>
      </c>
      <c r="F146">
        <v>26</v>
      </c>
      <c r="G146">
        <v>28</v>
      </c>
      <c r="H146" s="25"/>
      <c r="I146">
        <f>+BD[[#This Row],[1º Cuarto]]+BD[[#This Row],[2º Cuarto]]+BD[[#This Row],[3º Cuarto]]+BD[[#This Row],[4º Cuarto]]+BD[[#This Row],[Prórroga]]</f>
        <v>110</v>
      </c>
      <c r="J146" s="26">
        <f>+BD[[#This Row],[1º Cuarto]]+BD[[#This Row],[2º Cuarto]]</f>
        <v>56</v>
      </c>
      <c r="K146" s="26" t="s">
        <v>196</v>
      </c>
      <c r="L146" s="23" t="s">
        <v>197</v>
      </c>
      <c r="M146" s="10">
        <v>1.4</v>
      </c>
      <c r="N146" s="27" t="s">
        <v>199</v>
      </c>
    </row>
    <row r="147" spans="1:14" x14ac:dyDescent="0.25">
      <c r="A147" s="23" t="s">
        <v>201</v>
      </c>
      <c r="B147" s="24" t="s">
        <v>75</v>
      </c>
      <c r="C147">
        <v>20231103</v>
      </c>
      <c r="D147">
        <v>25</v>
      </c>
      <c r="E147">
        <v>21</v>
      </c>
      <c r="F147">
        <v>30</v>
      </c>
      <c r="G147">
        <v>29</v>
      </c>
      <c r="H147" s="25"/>
      <c r="I147">
        <f>+BD[[#This Row],[1º Cuarto]]+BD[[#This Row],[2º Cuarto]]+BD[[#This Row],[3º Cuarto]]+BD[[#This Row],[4º Cuarto]]+BD[[#This Row],[Prórroga]]</f>
        <v>105</v>
      </c>
      <c r="J147" s="26">
        <f>+BD[[#This Row],[1º Cuarto]]+BD[[#This Row],[2º Cuarto]]</f>
        <v>46</v>
      </c>
      <c r="K147" s="26" t="s">
        <v>202</v>
      </c>
      <c r="L147" s="23" t="s">
        <v>200</v>
      </c>
      <c r="M147" s="10">
        <v>2.8</v>
      </c>
      <c r="N147" s="27" t="s">
        <v>198</v>
      </c>
    </row>
    <row r="148" spans="1:14" x14ac:dyDescent="0.25">
      <c r="A148" s="23" t="s">
        <v>195</v>
      </c>
      <c r="B148" s="24" t="s">
        <v>63</v>
      </c>
      <c r="C148">
        <v>20231103</v>
      </c>
      <c r="D148">
        <v>34</v>
      </c>
      <c r="E148">
        <v>26</v>
      </c>
      <c r="F148">
        <v>41</v>
      </c>
      <c r="G148">
        <v>20</v>
      </c>
      <c r="H148" s="25"/>
      <c r="I148">
        <f>+BD[[#This Row],[1º Cuarto]]+BD[[#This Row],[2º Cuarto]]+BD[[#This Row],[3º Cuarto]]+BD[[#This Row],[4º Cuarto]]+BD[[#This Row],[Prórroga]]</f>
        <v>121</v>
      </c>
      <c r="J148" s="26">
        <f>+BD[[#This Row],[1º Cuarto]]+BD[[#This Row],[2º Cuarto]]</f>
        <v>60</v>
      </c>
      <c r="K148" s="26" t="s">
        <v>196</v>
      </c>
      <c r="L148" s="23" t="s">
        <v>197</v>
      </c>
      <c r="M148" s="10">
        <v>2.9</v>
      </c>
      <c r="N148" s="27" t="s">
        <v>198</v>
      </c>
    </row>
    <row r="149" spans="1:14" x14ac:dyDescent="0.25">
      <c r="A149" s="23" t="s">
        <v>201</v>
      </c>
      <c r="B149" s="24" t="s">
        <v>105</v>
      </c>
      <c r="C149">
        <v>20231103</v>
      </c>
      <c r="D149">
        <v>34</v>
      </c>
      <c r="E149">
        <v>20</v>
      </c>
      <c r="F149">
        <v>27</v>
      </c>
      <c r="G149">
        <v>33</v>
      </c>
      <c r="H149" s="25"/>
      <c r="I149">
        <f>+BD[[#This Row],[1º Cuarto]]+BD[[#This Row],[2º Cuarto]]+BD[[#This Row],[3º Cuarto]]+BD[[#This Row],[4º Cuarto]]+BD[[#This Row],[Prórroga]]</f>
        <v>114</v>
      </c>
      <c r="J149" s="26">
        <f>+BD[[#This Row],[1º Cuarto]]+BD[[#This Row],[2º Cuarto]]</f>
        <v>54</v>
      </c>
      <c r="K149" s="26" t="s">
        <v>202</v>
      </c>
      <c r="L149" s="23" t="s">
        <v>200</v>
      </c>
      <c r="M149" s="10">
        <v>1.4</v>
      </c>
      <c r="N149" s="27" t="s">
        <v>199</v>
      </c>
    </row>
    <row r="150" spans="1:14" x14ac:dyDescent="0.25">
      <c r="A150" s="23" t="s">
        <v>195</v>
      </c>
      <c r="B150" s="24" t="s">
        <v>31</v>
      </c>
      <c r="C150">
        <v>20231103</v>
      </c>
      <c r="D150">
        <v>30</v>
      </c>
      <c r="E150">
        <v>28</v>
      </c>
      <c r="F150">
        <v>22</v>
      </c>
      <c r="G150">
        <v>27</v>
      </c>
      <c r="H150" s="25"/>
      <c r="I150">
        <f>+BD[[#This Row],[1º Cuarto]]+BD[[#This Row],[2º Cuarto]]+BD[[#This Row],[3º Cuarto]]+BD[[#This Row],[4º Cuarto]]+BD[[#This Row],[Prórroga]]</f>
        <v>107</v>
      </c>
      <c r="J150" s="26">
        <f>+BD[[#This Row],[1º Cuarto]]+BD[[#This Row],[2º Cuarto]]</f>
        <v>58</v>
      </c>
      <c r="K150" s="26" t="s">
        <v>202</v>
      </c>
      <c r="L150" s="23" t="s">
        <v>200</v>
      </c>
      <c r="M150" s="10">
        <v>1.6</v>
      </c>
      <c r="N150" s="27" t="s">
        <v>199</v>
      </c>
    </row>
    <row r="151" spans="1:14" x14ac:dyDescent="0.25">
      <c r="A151" s="23" t="s">
        <v>201</v>
      </c>
      <c r="B151" s="24" t="s">
        <v>25</v>
      </c>
      <c r="C151">
        <v>20231103</v>
      </c>
      <c r="D151">
        <v>35</v>
      </c>
      <c r="E151">
        <v>24</v>
      </c>
      <c r="F151">
        <v>19</v>
      </c>
      <c r="G151">
        <v>31</v>
      </c>
      <c r="H151" s="25"/>
      <c r="I151">
        <f>+BD[[#This Row],[1º Cuarto]]+BD[[#This Row],[2º Cuarto]]+BD[[#This Row],[3º Cuarto]]+BD[[#This Row],[4º Cuarto]]+BD[[#This Row],[Prórroga]]</f>
        <v>109</v>
      </c>
      <c r="J151" s="26">
        <f>+BD[[#This Row],[1º Cuarto]]+BD[[#This Row],[2º Cuarto]]</f>
        <v>59</v>
      </c>
      <c r="K151" s="26" t="s">
        <v>204</v>
      </c>
      <c r="L151" s="23" t="s">
        <v>197</v>
      </c>
      <c r="M151" s="10">
        <v>2.2999999999999998</v>
      </c>
      <c r="N151" s="27" t="s">
        <v>198</v>
      </c>
    </row>
    <row r="152" spans="1:14" x14ac:dyDescent="0.25">
      <c r="A152" s="23" t="s">
        <v>195</v>
      </c>
      <c r="B152" s="24" t="s">
        <v>78</v>
      </c>
      <c r="C152">
        <v>20231103</v>
      </c>
      <c r="D152">
        <v>33</v>
      </c>
      <c r="E152">
        <v>34</v>
      </c>
      <c r="F152">
        <v>39</v>
      </c>
      <c r="G152">
        <v>33</v>
      </c>
      <c r="H152" s="25"/>
      <c r="I152">
        <f>+BD[[#This Row],[1º Cuarto]]+BD[[#This Row],[2º Cuarto]]+BD[[#This Row],[3º Cuarto]]+BD[[#This Row],[4º Cuarto]]+BD[[#This Row],[Prórroga]]</f>
        <v>139</v>
      </c>
      <c r="J152" s="26">
        <f>+BD[[#This Row],[1º Cuarto]]+BD[[#This Row],[2º Cuarto]]</f>
        <v>67</v>
      </c>
      <c r="K152" s="26" t="s">
        <v>202</v>
      </c>
      <c r="L152" s="23" t="s">
        <v>200</v>
      </c>
      <c r="M152" s="10">
        <v>1.25</v>
      </c>
      <c r="N152" s="27" t="s">
        <v>199</v>
      </c>
    </row>
    <row r="153" spans="1:14" x14ac:dyDescent="0.25">
      <c r="A153" s="23" t="s">
        <v>201</v>
      </c>
      <c r="B153" s="24" t="s">
        <v>46</v>
      </c>
      <c r="C153">
        <v>20231103</v>
      </c>
      <c r="D153">
        <v>38</v>
      </c>
      <c r="E153">
        <v>31</v>
      </c>
      <c r="F153">
        <v>37</v>
      </c>
      <c r="G153">
        <v>35</v>
      </c>
      <c r="H153" s="25"/>
      <c r="I153">
        <f>+BD[[#This Row],[1º Cuarto]]+BD[[#This Row],[2º Cuarto]]+BD[[#This Row],[3º Cuarto]]+BD[[#This Row],[4º Cuarto]]+BD[[#This Row],[Prórroga]]</f>
        <v>141</v>
      </c>
      <c r="J153" s="26">
        <f>+BD[[#This Row],[1º Cuarto]]+BD[[#This Row],[2º Cuarto]]</f>
        <v>69</v>
      </c>
      <c r="K153" s="26" t="s">
        <v>204</v>
      </c>
      <c r="L153" s="23" t="s">
        <v>197</v>
      </c>
      <c r="M153" s="10">
        <v>4</v>
      </c>
      <c r="N153" s="27" t="s">
        <v>198</v>
      </c>
    </row>
    <row r="154" spans="1:14" x14ac:dyDescent="0.25">
      <c r="A154" s="23" t="s">
        <v>195</v>
      </c>
      <c r="B154" s="24" t="s">
        <v>40</v>
      </c>
      <c r="C154">
        <v>20231103</v>
      </c>
      <c r="D154">
        <v>40</v>
      </c>
      <c r="E154">
        <v>30</v>
      </c>
      <c r="F154">
        <v>32</v>
      </c>
      <c r="G154">
        <v>23</v>
      </c>
      <c r="H154" s="25"/>
      <c r="I154">
        <f>+BD[[#This Row],[1º Cuarto]]+BD[[#This Row],[2º Cuarto]]+BD[[#This Row],[3º Cuarto]]+BD[[#This Row],[4º Cuarto]]+BD[[#This Row],[Prórroga]]</f>
        <v>125</v>
      </c>
      <c r="J154" s="26">
        <f>+BD[[#This Row],[1º Cuarto]]+BD[[#This Row],[2º Cuarto]]</f>
        <v>70</v>
      </c>
      <c r="K154" s="26" t="s">
        <v>196</v>
      </c>
      <c r="L154" s="23" t="s">
        <v>197</v>
      </c>
      <c r="M154" s="10">
        <v>1.33</v>
      </c>
      <c r="N154" s="27" t="s">
        <v>199</v>
      </c>
    </row>
    <row r="155" spans="1:14" x14ac:dyDescent="0.25">
      <c r="A155" s="23" t="s">
        <v>201</v>
      </c>
      <c r="B155" s="24" t="s">
        <v>37</v>
      </c>
      <c r="C155">
        <v>20231103</v>
      </c>
      <c r="D155">
        <v>24</v>
      </c>
      <c r="E155">
        <v>31</v>
      </c>
      <c r="F155">
        <v>32</v>
      </c>
      <c r="G155">
        <v>27</v>
      </c>
      <c r="H155" s="25"/>
      <c r="I155">
        <f>+BD[[#This Row],[1º Cuarto]]+BD[[#This Row],[2º Cuarto]]+BD[[#This Row],[3º Cuarto]]+BD[[#This Row],[4º Cuarto]]+BD[[#This Row],[Prórroga]]</f>
        <v>114</v>
      </c>
      <c r="J155" s="26">
        <f>+BD[[#This Row],[1º Cuarto]]+BD[[#This Row],[2º Cuarto]]</f>
        <v>55</v>
      </c>
      <c r="K155" s="26" t="s">
        <v>202</v>
      </c>
      <c r="L155" s="23" t="s">
        <v>200</v>
      </c>
      <c r="M155" s="10">
        <v>3.2</v>
      </c>
      <c r="N155" s="27" t="s">
        <v>198</v>
      </c>
    </row>
    <row r="156" spans="1:14" x14ac:dyDescent="0.25">
      <c r="A156" s="23" t="s">
        <v>195</v>
      </c>
      <c r="B156" s="24" t="s">
        <v>90</v>
      </c>
      <c r="C156">
        <v>20231103</v>
      </c>
      <c r="D156">
        <v>33</v>
      </c>
      <c r="E156">
        <v>21</v>
      </c>
      <c r="F156">
        <v>22</v>
      </c>
      <c r="G156">
        <v>26</v>
      </c>
      <c r="H156" s="25">
        <v>13</v>
      </c>
      <c r="I156">
        <f>+BD[[#This Row],[1º Cuarto]]+BD[[#This Row],[2º Cuarto]]+BD[[#This Row],[3º Cuarto]]+BD[[#This Row],[4º Cuarto]]+BD[[#This Row],[Prórroga]]</f>
        <v>115</v>
      </c>
      <c r="J156" s="26">
        <f>+BD[[#This Row],[1º Cuarto]]+BD[[#This Row],[2º Cuarto]]</f>
        <v>54</v>
      </c>
      <c r="K156" s="26" t="s">
        <v>196</v>
      </c>
      <c r="L156" s="23" t="s">
        <v>197</v>
      </c>
      <c r="M156" s="10">
        <v>2.2999999999999998</v>
      </c>
      <c r="N156" s="27" t="s">
        <v>198</v>
      </c>
    </row>
    <row r="157" spans="1:14" x14ac:dyDescent="0.25">
      <c r="A157" s="23" t="s">
        <v>201</v>
      </c>
      <c r="B157" s="24" t="s">
        <v>60</v>
      </c>
      <c r="C157">
        <v>20231103</v>
      </c>
      <c r="D157">
        <v>26</v>
      </c>
      <c r="E157">
        <v>27</v>
      </c>
      <c r="F157">
        <v>24</v>
      </c>
      <c r="G157">
        <v>25</v>
      </c>
      <c r="H157" s="25">
        <v>11</v>
      </c>
      <c r="I157">
        <f>+BD[[#This Row],[1º Cuarto]]+BD[[#This Row],[2º Cuarto]]+BD[[#This Row],[3º Cuarto]]+BD[[#This Row],[4º Cuarto]]+BD[[#This Row],[Prórroga]]</f>
        <v>113</v>
      </c>
      <c r="J157" s="26">
        <f>+BD[[#This Row],[1º Cuarto]]+BD[[#This Row],[2º Cuarto]]</f>
        <v>53</v>
      </c>
      <c r="K157" s="26" t="s">
        <v>202</v>
      </c>
      <c r="L157" s="23" t="s">
        <v>200</v>
      </c>
      <c r="M157" s="10">
        <v>1.6</v>
      </c>
      <c r="N157" s="27" t="s">
        <v>199</v>
      </c>
    </row>
    <row r="158" spans="1:14" x14ac:dyDescent="0.25">
      <c r="A158" s="23" t="s">
        <v>195</v>
      </c>
      <c r="B158" s="24" t="s">
        <v>84</v>
      </c>
      <c r="C158">
        <v>20231104</v>
      </c>
      <c r="D158">
        <v>25</v>
      </c>
      <c r="E158">
        <v>27</v>
      </c>
      <c r="F158">
        <v>28</v>
      </c>
      <c r="G158">
        <v>32</v>
      </c>
      <c r="H158" s="25"/>
      <c r="I158">
        <f>+BD[[#This Row],[1º Cuarto]]+BD[[#This Row],[2º Cuarto]]+BD[[#This Row],[3º Cuarto]]+BD[[#This Row],[4º Cuarto]]+BD[[#This Row],[Prórroga]]</f>
        <v>112</v>
      </c>
      <c r="J158" s="26">
        <f>+BD[[#This Row],[1º Cuarto]]+BD[[#This Row],[2º Cuarto]]</f>
        <v>52</v>
      </c>
      <c r="K158" s="26" t="s">
        <v>196</v>
      </c>
      <c r="L158" s="23" t="s">
        <v>197</v>
      </c>
      <c r="M158" s="10">
        <v>1.53</v>
      </c>
      <c r="N158" s="27" t="s">
        <v>199</v>
      </c>
    </row>
    <row r="159" spans="1:14" x14ac:dyDescent="0.25">
      <c r="A159" s="23" t="s">
        <v>201</v>
      </c>
      <c r="B159" s="24" t="s">
        <v>87</v>
      </c>
      <c r="C159">
        <v>20231104</v>
      </c>
      <c r="D159">
        <v>24</v>
      </c>
      <c r="E159">
        <v>21</v>
      </c>
      <c r="F159">
        <v>30</v>
      </c>
      <c r="G159">
        <v>25</v>
      </c>
      <c r="H159" s="25"/>
      <c r="I159">
        <f>+BD[[#This Row],[1º Cuarto]]+BD[[#This Row],[2º Cuarto]]+BD[[#This Row],[3º Cuarto]]+BD[[#This Row],[4º Cuarto]]+BD[[#This Row],[Prórroga]]</f>
        <v>100</v>
      </c>
      <c r="J159" s="26">
        <f>+BD[[#This Row],[1º Cuarto]]+BD[[#This Row],[2º Cuarto]]</f>
        <v>45</v>
      </c>
      <c r="K159" s="26" t="s">
        <v>202</v>
      </c>
      <c r="L159" s="23" t="s">
        <v>200</v>
      </c>
      <c r="M159" s="10">
        <v>2.4</v>
      </c>
      <c r="N159" s="27" t="s">
        <v>198</v>
      </c>
    </row>
    <row r="160" spans="1:14" x14ac:dyDescent="0.25">
      <c r="A160" s="23" t="s">
        <v>195</v>
      </c>
      <c r="B160" s="24" t="s">
        <v>52</v>
      </c>
      <c r="C160">
        <v>20231104</v>
      </c>
      <c r="D160">
        <v>27</v>
      </c>
      <c r="E160">
        <v>19</v>
      </c>
      <c r="F160">
        <v>50</v>
      </c>
      <c r="G160">
        <v>28</v>
      </c>
      <c r="H160" s="25"/>
      <c r="I160">
        <f>+BD[[#This Row],[1º Cuarto]]+BD[[#This Row],[2º Cuarto]]+BD[[#This Row],[3º Cuarto]]+BD[[#This Row],[4º Cuarto]]+BD[[#This Row],[Prórroga]]</f>
        <v>124</v>
      </c>
      <c r="J160" s="26">
        <f>+BD[[#This Row],[1º Cuarto]]+BD[[#This Row],[2º Cuarto]]</f>
        <v>46</v>
      </c>
      <c r="K160" s="26" t="s">
        <v>202</v>
      </c>
      <c r="L160" s="23" t="s">
        <v>200</v>
      </c>
      <c r="M160" s="10">
        <v>1.5329999999999999</v>
      </c>
      <c r="N160" s="27" t="s">
        <v>199</v>
      </c>
    </row>
    <row r="161" spans="1:14" x14ac:dyDescent="0.25">
      <c r="A161" s="23" t="s">
        <v>201</v>
      </c>
      <c r="B161" s="24" t="s">
        <v>28</v>
      </c>
      <c r="C161">
        <v>20231104</v>
      </c>
      <c r="D161">
        <v>27</v>
      </c>
      <c r="E161">
        <v>27</v>
      </c>
      <c r="F161">
        <v>38</v>
      </c>
      <c r="G161">
        <v>33</v>
      </c>
      <c r="H161" s="25"/>
      <c r="I161">
        <f>+BD[[#This Row],[1º Cuarto]]+BD[[#This Row],[2º Cuarto]]+BD[[#This Row],[3º Cuarto]]+BD[[#This Row],[4º Cuarto]]+BD[[#This Row],[Prórroga]]</f>
        <v>125</v>
      </c>
      <c r="J161" s="26">
        <f>+BD[[#This Row],[1º Cuarto]]+BD[[#This Row],[2º Cuarto]]</f>
        <v>54</v>
      </c>
      <c r="K161" s="26" t="s">
        <v>204</v>
      </c>
      <c r="L161" s="23" t="s">
        <v>197</v>
      </c>
      <c r="M161" s="10">
        <v>2.5</v>
      </c>
      <c r="N161" s="27" t="s">
        <v>198</v>
      </c>
    </row>
    <row r="162" spans="1:14" x14ac:dyDescent="0.25">
      <c r="A162" s="23" t="s">
        <v>195</v>
      </c>
      <c r="B162" s="24" t="s">
        <v>81</v>
      </c>
      <c r="C162">
        <v>20231104</v>
      </c>
      <c r="D162">
        <v>39</v>
      </c>
      <c r="E162">
        <v>28</v>
      </c>
      <c r="F162">
        <v>34</v>
      </c>
      <c r="G162">
        <v>19</v>
      </c>
      <c r="H162" s="25"/>
      <c r="I162">
        <f>+BD[[#This Row],[1º Cuarto]]+BD[[#This Row],[2º Cuarto]]+BD[[#This Row],[3º Cuarto]]+BD[[#This Row],[4º Cuarto]]+BD[[#This Row],[Prórroga]]</f>
        <v>120</v>
      </c>
      <c r="J162" s="26">
        <f>+BD[[#This Row],[1º Cuarto]]+BD[[#This Row],[2º Cuarto]]</f>
        <v>67</v>
      </c>
      <c r="K162" s="26" t="s">
        <v>196</v>
      </c>
      <c r="L162" s="23" t="s">
        <v>197</v>
      </c>
      <c r="M162" s="10">
        <v>2.35</v>
      </c>
      <c r="N162" s="27" t="s">
        <v>198</v>
      </c>
    </row>
    <row r="163" spans="1:14" x14ac:dyDescent="0.25">
      <c r="A163" s="23" t="s">
        <v>201</v>
      </c>
      <c r="B163" s="24" t="s">
        <v>57</v>
      </c>
      <c r="C163">
        <v>20231104</v>
      </c>
      <c r="D163">
        <v>25</v>
      </c>
      <c r="E163">
        <v>26</v>
      </c>
      <c r="F163">
        <v>29</v>
      </c>
      <c r="G163">
        <v>21</v>
      </c>
      <c r="H163" s="25"/>
      <c r="I163">
        <f>+BD[[#This Row],[1º Cuarto]]+BD[[#This Row],[2º Cuarto]]+BD[[#This Row],[3º Cuarto]]+BD[[#This Row],[4º Cuarto]]+BD[[#This Row],[Prórroga]]</f>
        <v>101</v>
      </c>
      <c r="J163" s="26">
        <f>+BD[[#This Row],[1º Cuarto]]+BD[[#This Row],[2º Cuarto]]</f>
        <v>51</v>
      </c>
      <c r="K163" s="26" t="s">
        <v>202</v>
      </c>
      <c r="L163" s="23" t="s">
        <v>200</v>
      </c>
      <c r="M163" s="10">
        <v>1.571</v>
      </c>
      <c r="N163" s="27" t="s">
        <v>199</v>
      </c>
    </row>
    <row r="164" spans="1:14" x14ac:dyDescent="0.25">
      <c r="A164" s="23" t="s">
        <v>195</v>
      </c>
      <c r="B164" s="24" t="s">
        <v>72</v>
      </c>
      <c r="C164">
        <v>20231104</v>
      </c>
      <c r="D164">
        <v>35</v>
      </c>
      <c r="E164">
        <v>25</v>
      </c>
      <c r="F164">
        <v>23</v>
      </c>
      <c r="G164">
        <v>22</v>
      </c>
      <c r="H164" s="25"/>
      <c r="I164">
        <f>+BD[[#This Row],[1º Cuarto]]+BD[[#This Row],[2º Cuarto]]+BD[[#This Row],[3º Cuarto]]+BD[[#This Row],[4º Cuarto]]+BD[[#This Row],[Prórroga]]</f>
        <v>105</v>
      </c>
      <c r="J164" s="26">
        <f>+BD[[#This Row],[1º Cuarto]]+BD[[#This Row],[2º Cuarto]]</f>
        <v>60</v>
      </c>
      <c r="K164" s="26" t="s">
        <v>196</v>
      </c>
      <c r="L164" s="23" t="s">
        <v>200</v>
      </c>
      <c r="M164" s="10">
        <v>1.66</v>
      </c>
      <c r="N164" s="27" t="s">
        <v>199</v>
      </c>
    </row>
    <row r="165" spans="1:14" x14ac:dyDescent="0.25">
      <c r="A165" s="23" t="s">
        <v>201</v>
      </c>
      <c r="B165" s="24" t="s">
        <v>18</v>
      </c>
      <c r="C165">
        <v>20231104</v>
      </c>
      <c r="D165">
        <v>27</v>
      </c>
      <c r="E165">
        <v>26</v>
      </c>
      <c r="F165">
        <v>41</v>
      </c>
      <c r="G165">
        <v>29</v>
      </c>
      <c r="H165" s="25"/>
      <c r="I165">
        <f>+BD[[#This Row],[1º Cuarto]]+BD[[#This Row],[2º Cuarto]]+BD[[#This Row],[3º Cuarto]]+BD[[#This Row],[4º Cuarto]]+BD[[#This Row],[Prórroga]]</f>
        <v>123</v>
      </c>
      <c r="J165" s="26">
        <f>+BD[[#This Row],[1º Cuarto]]+BD[[#This Row],[2º Cuarto]]</f>
        <v>53</v>
      </c>
      <c r="K165" s="26" t="s">
        <v>202</v>
      </c>
      <c r="L165" s="23" t="s">
        <v>197</v>
      </c>
      <c r="M165" s="10">
        <v>2.2000000000000002</v>
      </c>
      <c r="N165" s="27" t="s">
        <v>198</v>
      </c>
    </row>
    <row r="166" spans="1:14" x14ac:dyDescent="0.25">
      <c r="A166" s="23" t="s">
        <v>195</v>
      </c>
      <c r="B166" s="24" t="s">
        <v>25</v>
      </c>
      <c r="C166">
        <v>20231104</v>
      </c>
      <c r="D166">
        <v>34</v>
      </c>
      <c r="E166">
        <v>24</v>
      </c>
      <c r="F166">
        <v>30</v>
      </c>
      <c r="G166">
        <v>26</v>
      </c>
      <c r="H166" s="25"/>
      <c r="I166">
        <f>+BD[[#This Row],[1º Cuarto]]+BD[[#This Row],[2º Cuarto]]+BD[[#This Row],[3º Cuarto]]+BD[[#This Row],[4º Cuarto]]+BD[[#This Row],[Prórroga]]</f>
        <v>114</v>
      </c>
      <c r="J166" s="26">
        <f>+BD[[#This Row],[1º Cuarto]]+BD[[#This Row],[2º Cuarto]]</f>
        <v>58</v>
      </c>
      <c r="K166" s="26" t="s">
        <v>202</v>
      </c>
      <c r="L166" s="23" t="s">
        <v>200</v>
      </c>
      <c r="M166" s="10">
        <v>4.2</v>
      </c>
      <c r="N166" s="27" t="s">
        <v>198</v>
      </c>
    </row>
    <row r="167" spans="1:14" x14ac:dyDescent="0.25">
      <c r="A167" s="23" t="s">
        <v>201</v>
      </c>
      <c r="B167" s="24" t="s">
        <v>22</v>
      </c>
      <c r="C167">
        <v>20231104</v>
      </c>
      <c r="D167">
        <v>34</v>
      </c>
      <c r="E167">
        <v>36</v>
      </c>
      <c r="F167">
        <v>21</v>
      </c>
      <c r="G167">
        <v>33</v>
      </c>
      <c r="H167" s="25"/>
      <c r="I167">
        <f>+BD[[#This Row],[1º Cuarto]]+BD[[#This Row],[2º Cuarto]]+BD[[#This Row],[3º Cuarto]]+BD[[#This Row],[4º Cuarto]]+BD[[#This Row],[Prórroga]]</f>
        <v>124</v>
      </c>
      <c r="J167" s="26">
        <f>+BD[[#This Row],[1º Cuarto]]+BD[[#This Row],[2º Cuarto]]</f>
        <v>70</v>
      </c>
      <c r="K167" s="26" t="s">
        <v>204</v>
      </c>
      <c r="L167" s="23" t="s">
        <v>197</v>
      </c>
      <c r="M167" s="10">
        <v>1.22</v>
      </c>
      <c r="N167" s="27" t="s">
        <v>199</v>
      </c>
    </row>
    <row r="168" spans="1:14" x14ac:dyDescent="0.25">
      <c r="A168" s="23" t="s">
        <v>195</v>
      </c>
      <c r="B168" s="24" t="s">
        <v>49</v>
      </c>
      <c r="C168">
        <v>20231104</v>
      </c>
      <c r="D168">
        <v>33</v>
      </c>
      <c r="E168">
        <v>26</v>
      </c>
      <c r="F168">
        <v>12</v>
      </c>
      <c r="G168">
        <v>36</v>
      </c>
      <c r="H168" s="25"/>
      <c r="I168">
        <f>+BD[[#This Row],[1º Cuarto]]+BD[[#This Row],[2º Cuarto]]+BD[[#This Row],[3º Cuarto]]+BD[[#This Row],[4º Cuarto]]+BD[[#This Row],[Prórroga]]</f>
        <v>107</v>
      </c>
      <c r="J168" s="26">
        <f>+BD[[#This Row],[1º Cuarto]]+BD[[#This Row],[2º Cuarto]]</f>
        <v>59</v>
      </c>
      <c r="K168" s="26" t="s">
        <v>196</v>
      </c>
      <c r="L168" s="23" t="s">
        <v>197</v>
      </c>
      <c r="M168" s="10">
        <v>2.2000000000000002</v>
      </c>
      <c r="N168" s="27" t="s">
        <v>198</v>
      </c>
    </row>
    <row r="169" spans="1:14" x14ac:dyDescent="0.25">
      <c r="A169" s="23" t="s">
        <v>201</v>
      </c>
      <c r="B169" s="24" t="s">
        <v>93</v>
      </c>
      <c r="C169">
        <v>20231104</v>
      </c>
      <c r="D169">
        <v>19</v>
      </c>
      <c r="E169">
        <v>34</v>
      </c>
      <c r="F169">
        <v>15</v>
      </c>
      <c r="G169">
        <v>21</v>
      </c>
      <c r="H169" s="25"/>
      <c r="I169">
        <f>+BD[[#This Row],[1º Cuarto]]+BD[[#This Row],[2º Cuarto]]+BD[[#This Row],[3º Cuarto]]+BD[[#This Row],[4º Cuarto]]+BD[[#This Row],[Prórroga]]</f>
        <v>89</v>
      </c>
      <c r="J169" s="26">
        <f>+BD[[#This Row],[1º Cuarto]]+BD[[#This Row],[2º Cuarto]]</f>
        <v>53</v>
      </c>
      <c r="K169" s="26" t="s">
        <v>202</v>
      </c>
      <c r="L169" s="23" t="s">
        <v>200</v>
      </c>
      <c r="M169" s="10">
        <v>1.667</v>
      </c>
      <c r="N169" s="27" t="s">
        <v>199</v>
      </c>
    </row>
    <row r="170" spans="1:14" x14ac:dyDescent="0.25">
      <c r="A170" s="23" t="s">
        <v>195</v>
      </c>
      <c r="B170" s="24" t="s">
        <v>69</v>
      </c>
      <c r="C170">
        <v>20231104</v>
      </c>
      <c r="D170">
        <v>29</v>
      </c>
      <c r="E170">
        <v>26</v>
      </c>
      <c r="F170">
        <v>37</v>
      </c>
      <c r="G170">
        <v>31</v>
      </c>
      <c r="H170" s="25"/>
      <c r="I170">
        <f>+BD[[#This Row],[1º Cuarto]]+BD[[#This Row],[2º Cuarto]]+BD[[#This Row],[3º Cuarto]]+BD[[#This Row],[4º Cuarto]]+BD[[#This Row],[Prórroga]]</f>
        <v>123</v>
      </c>
      <c r="J170" s="26">
        <f>+BD[[#This Row],[1º Cuarto]]+BD[[#This Row],[2º Cuarto]]</f>
        <v>55</v>
      </c>
      <c r="K170" s="26" t="s">
        <v>196</v>
      </c>
      <c r="L170" s="23" t="s">
        <v>197</v>
      </c>
      <c r="M170" s="10">
        <v>1.3</v>
      </c>
      <c r="N170" s="27" t="s">
        <v>199</v>
      </c>
    </row>
    <row r="171" spans="1:14" x14ac:dyDescent="0.25">
      <c r="A171" s="23" t="s">
        <v>201</v>
      </c>
      <c r="B171" s="24" t="s">
        <v>102</v>
      </c>
      <c r="C171">
        <v>20231104</v>
      </c>
      <c r="D171">
        <v>27</v>
      </c>
      <c r="E171">
        <v>23</v>
      </c>
      <c r="F171">
        <v>27</v>
      </c>
      <c r="G171">
        <v>18</v>
      </c>
      <c r="H171" s="25"/>
      <c r="I171">
        <f>+BD[[#This Row],[1º Cuarto]]+BD[[#This Row],[2º Cuarto]]+BD[[#This Row],[3º Cuarto]]+BD[[#This Row],[4º Cuarto]]+BD[[#This Row],[Prórroga]]</f>
        <v>95</v>
      </c>
      <c r="J171" s="26">
        <f>+BD[[#This Row],[1º Cuarto]]+BD[[#This Row],[2º Cuarto]]</f>
        <v>50</v>
      </c>
      <c r="K171" s="26" t="s">
        <v>202</v>
      </c>
      <c r="L171" s="23" t="s">
        <v>200</v>
      </c>
      <c r="M171" s="10">
        <v>3.55</v>
      </c>
      <c r="N171" s="27" t="s">
        <v>198</v>
      </c>
    </row>
    <row r="172" spans="1:14" x14ac:dyDescent="0.25">
      <c r="A172" s="23" t="s">
        <v>195</v>
      </c>
      <c r="B172" s="24" t="s">
        <v>40</v>
      </c>
      <c r="C172">
        <v>20231104</v>
      </c>
      <c r="D172">
        <v>23</v>
      </c>
      <c r="E172">
        <v>28</v>
      </c>
      <c r="F172">
        <v>35</v>
      </c>
      <c r="G172">
        <v>37</v>
      </c>
      <c r="H172" s="25"/>
      <c r="I172">
        <f>+BD[[#This Row],[1º Cuarto]]+BD[[#This Row],[2º Cuarto]]+BD[[#This Row],[3º Cuarto]]+BD[[#This Row],[4º Cuarto]]+BD[[#This Row],[Prórroga]]</f>
        <v>123</v>
      </c>
      <c r="J172" s="26">
        <f>+BD[[#This Row],[1º Cuarto]]+BD[[#This Row],[2º Cuarto]]</f>
        <v>51</v>
      </c>
      <c r="K172" s="26" t="s">
        <v>202</v>
      </c>
      <c r="L172" s="23" t="s">
        <v>197</v>
      </c>
      <c r="M172" s="10">
        <v>1.25</v>
      </c>
      <c r="N172" s="27" t="s">
        <v>199</v>
      </c>
    </row>
    <row r="173" spans="1:14" x14ac:dyDescent="0.25">
      <c r="A173" s="23" t="s">
        <v>201</v>
      </c>
      <c r="B173" s="24" t="s">
        <v>31</v>
      </c>
      <c r="C173">
        <v>20231104</v>
      </c>
      <c r="D173">
        <v>22</v>
      </c>
      <c r="E173">
        <v>31</v>
      </c>
      <c r="F173">
        <v>21</v>
      </c>
      <c r="G173">
        <v>27</v>
      </c>
      <c r="H173" s="25"/>
      <c r="I173">
        <f>+BD[[#This Row],[1º Cuarto]]+BD[[#This Row],[2º Cuarto]]+BD[[#This Row],[3º Cuarto]]+BD[[#This Row],[4º Cuarto]]+BD[[#This Row],[Prórroga]]</f>
        <v>101</v>
      </c>
      <c r="J173" s="26">
        <f>+BD[[#This Row],[1º Cuarto]]+BD[[#This Row],[2º Cuarto]]</f>
        <v>53</v>
      </c>
      <c r="K173" s="26" t="s">
        <v>204</v>
      </c>
      <c r="L173" s="23" t="s">
        <v>200</v>
      </c>
      <c r="M173" s="10">
        <v>4</v>
      </c>
      <c r="N173" s="27" t="s">
        <v>198</v>
      </c>
    </row>
    <row r="174" spans="1:14" x14ac:dyDescent="0.25">
      <c r="A174" s="23" t="s">
        <v>195</v>
      </c>
      <c r="B174" s="24" t="s">
        <v>43</v>
      </c>
      <c r="C174">
        <v>20231105</v>
      </c>
      <c r="D174">
        <v>27</v>
      </c>
      <c r="E174">
        <v>22</v>
      </c>
      <c r="F174">
        <v>31</v>
      </c>
      <c r="G174">
        <v>26</v>
      </c>
      <c r="H174" s="25"/>
      <c r="I174">
        <f>+BD[[#This Row],[1º Cuarto]]+BD[[#This Row],[2º Cuarto]]+BD[[#This Row],[3º Cuarto]]+BD[[#This Row],[4º Cuarto]]+BD[[#This Row],[Prórroga]]</f>
        <v>106</v>
      </c>
      <c r="J174" s="26">
        <f>+BD[[#This Row],[1º Cuarto]]+BD[[#This Row],[2º Cuarto]]</f>
        <v>49</v>
      </c>
      <c r="K174" s="26" t="s">
        <v>202</v>
      </c>
      <c r="L174" s="23" t="s">
        <v>200</v>
      </c>
      <c r="M174" s="10">
        <v>2.25</v>
      </c>
      <c r="N174" s="27" t="s">
        <v>198</v>
      </c>
    </row>
    <row r="175" spans="1:14" x14ac:dyDescent="0.25">
      <c r="A175" s="23" t="s">
        <v>201</v>
      </c>
      <c r="B175" s="24" t="s">
        <v>87</v>
      </c>
      <c r="C175">
        <v>20231105</v>
      </c>
      <c r="D175">
        <v>28</v>
      </c>
      <c r="E175">
        <v>30</v>
      </c>
      <c r="F175">
        <v>34</v>
      </c>
      <c r="G175">
        <v>28</v>
      </c>
      <c r="H175" s="25"/>
      <c r="I175">
        <f>+BD[[#This Row],[1º Cuarto]]+BD[[#This Row],[2º Cuarto]]+BD[[#This Row],[3º Cuarto]]+BD[[#This Row],[4º Cuarto]]+BD[[#This Row],[Prórroga]]</f>
        <v>120</v>
      </c>
      <c r="J175" s="26">
        <f>+BD[[#This Row],[1º Cuarto]]+BD[[#This Row],[2º Cuarto]]</f>
        <v>58</v>
      </c>
      <c r="K175" s="26" t="s">
        <v>204</v>
      </c>
      <c r="L175" s="23" t="s">
        <v>197</v>
      </c>
      <c r="M175" s="10">
        <v>1.631</v>
      </c>
      <c r="N175" s="27" t="s">
        <v>199</v>
      </c>
    </row>
    <row r="176" spans="1:14" x14ac:dyDescent="0.25">
      <c r="A176" s="23" t="s">
        <v>195</v>
      </c>
      <c r="B176" s="24" t="s">
        <v>96</v>
      </c>
      <c r="C176">
        <v>20231105</v>
      </c>
      <c r="D176">
        <v>26</v>
      </c>
      <c r="E176">
        <v>28</v>
      </c>
      <c r="F176">
        <v>32</v>
      </c>
      <c r="G176">
        <v>24</v>
      </c>
      <c r="H176" s="25" t="s">
        <v>206</v>
      </c>
      <c r="I176">
        <f>+BD[[#This Row],[1º Cuarto]]+BD[[#This Row],[2º Cuarto]]+BD[[#This Row],[3º Cuarto]]+BD[[#This Row],[4º Cuarto]]+BD[[#This Row],[Prórroga]]</f>
        <v>116</v>
      </c>
      <c r="J176" s="26">
        <f>+BD[[#This Row],[1º Cuarto]]+BD[[#This Row],[2º Cuarto]]</f>
        <v>54</v>
      </c>
      <c r="K176" s="26" t="s">
        <v>196</v>
      </c>
      <c r="L176" s="23" t="s">
        <v>200</v>
      </c>
      <c r="M176" s="10">
        <v>2.2999999999999998</v>
      </c>
      <c r="N176" s="27" t="s">
        <v>198</v>
      </c>
    </row>
    <row r="177" spans="1:14" x14ac:dyDescent="0.25">
      <c r="A177" s="23" t="s">
        <v>201</v>
      </c>
      <c r="B177" s="24" t="s">
        <v>99</v>
      </c>
      <c r="C177">
        <v>20231105</v>
      </c>
      <c r="D177">
        <v>22</v>
      </c>
      <c r="E177">
        <v>13</v>
      </c>
      <c r="F177">
        <v>36</v>
      </c>
      <c r="G177">
        <v>39</v>
      </c>
      <c r="H177" s="25" t="s">
        <v>207</v>
      </c>
      <c r="I177">
        <f>+BD[[#This Row],[1º Cuarto]]+BD[[#This Row],[2º Cuarto]]+BD[[#This Row],[3º Cuarto]]+BD[[#This Row],[4º Cuarto]]+BD[[#This Row],[Prórroga]]</f>
        <v>123</v>
      </c>
      <c r="J177" s="26">
        <f>+BD[[#This Row],[1º Cuarto]]+BD[[#This Row],[2º Cuarto]]</f>
        <v>35</v>
      </c>
      <c r="K177" s="26" t="s">
        <v>202</v>
      </c>
      <c r="L177" s="23" t="s">
        <v>197</v>
      </c>
      <c r="M177" s="10">
        <v>1.6</v>
      </c>
      <c r="N177" s="27" t="s">
        <v>199</v>
      </c>
    </row>
    <row r="178" spans="1:14" x14ac:dyDescent="0.25">
      <c r="A178" s="23" t="s">
        <v>195</v>
      </c>
      <c r="B178" s="24" t="s">
        <v>34</v>
      </c>
      <c r="C178">
        <v>20231105</v>
      </c>
      <c r="D178">
        <v>29</v>
      </c>
      <c r="E178">
        <v>28</v>
      </c>
      <c r="F178">
        <v>29</v>
      </c>
      <c r="G178">
        <v>29</v>
      </c>
      <c r="H178" s="25"/>
      <c r="I178">
        <f>+BD[[#This Row],[1º Cuarto]]+BD[[#This Row],[2º Cuarto]]+BD[[#This Row],[3º Cuarto]]+BD[[#This Row],[4º Cuarto]]+BD[[#This Row],[Prórroga]]</f>
        <v>115</v>
      </c>
      <c r="J178" s="26">
        <f>+BD[[#This Row],[1º Cuarto]]+BD[[#This Row],[2º Cuarto]]</f>
        <v>57</v>
      </c>
      <c r="K178" s="26" t="s">
        <v>196</v>
      </c>
      <c r="L178" s="23" t="s">
        <v>197</v>
      </c>
      <c r="M178" s="10">
        <v>1.8</v>
      </c>
      <c r="N178" s="27" t="s">
        <v>199</v>
      </c>
    </row>
    <row r="179" spans="1:14" x14ac:dyDescent="0.25">
      <c r="A179" s="23" t="s">
        <v>201</v>
      </c>
      <c r="B179" s="24" t="s">
        <v>46</v>
      </c>
      <c r="C179">
        <v>20231105</v>
      </c>
      <c r="D179">
        <v>30</v>
      </c>
      <c r="E179">
        <v>15</v>
      </c>
      <c r="F179">
        <v>32</v>
      </c>
      <c r="G179">
        <v>27</v>
      </c>
      <c r="H179" s="25"/>
      <c r="I179">
        <f>+BD[[#This Row],[1º Cuarto]]+BD[[#This Row],[2º Cuarto]]+BD[[#This Row],[3º Cuarto]]+BD[[#This Row],[4º Cuarto]]+BD[[#This Row],[Prórroga]]</f>
        <v>104</v>
      </c>
      <c r="J179" s="26">
        <f>+BD[[#This Row],[1º Cuarto]]+BD[[#This Row],[2º Cuarto]]</f>
        <v>45</v>
      </c>
      <c r="K179" s="26" t="s">
        <v>202</v>
      </c>
      <c r="L179" s="23" t="s">
        <v>200</v>
      </c>
      <c r="M179" s="10">
        <v>2</v>
      </c>
      <c r="N179" s="27" t="s">
        <v>198</v>
      </c>
    </row>
    <row r="180" spans="1:14" x14ac:dyDescent="0.25">
      <c r="A180" s="23" t="s">
        <v>195</v>
      </c>
      <c r="B180" s="24" t="s">
        <v>37</v>
      </c>
      <c r="C180">
        <v>20231105</v>
      </c>
      <c r="D180">
        <v>26</v>
      </c>
      <c r="E180">
        <v>24</v>
      </c>
      <c r="F180">
        <v>33</v>
      </c>
      <c r="G180">
        <v>41</v>
      </c>
      <c r="H180" s="25"/>
      <c r="I180">
        <f>+BD[[#This Row],[1º Cuarto]]+BD[[#This Row],[2º Cuarto]]+BD[[#This Row],[3º Cuarto]]+BD[[#This Row],[4º Cuarto]]+BD[[#This Row],[Prórroga]]</f>
        <v>124</v>
      </c>
      <c r="J180" s="26">
        <f>+BD[[#This Row],[1º Cuarto]]+BD[[#This Row],[2º Cuarto]]</f>
        <v>50</v>
      </c>
      <c r="K180" s="26" t="s">
        <v>202</v>
      </c>
      <c r="L180" s="23" t="s">
        <v>197</v>
      </c>
      <c r="M180" s="10">
        <v>1.133</v>
      </c>
      <c r="N180" s="27" t="s">
        <v>199</v>
      </c>
    </row>
    <row r="181" spans="1:14" x14ac:dyDescent="0.25">
      <c r="A181" s="23" t="s">
        <v>201</v>
      </c>
      <c r="B181" s="24" t="s">
        <v>28</v>
      </c>
      <c r="C181">
        <v>20231105</v>
      </c>
      <c r="D181">
        <v>31</v>
      </c>
      <c r="E181">
        <v>31</v>
      </c>
      <c r="F181">
        <v>22</v>
      </c>
      <c r="G181">
        <v>34</v>
      </c>
      <c r="H181" s="25"/>
      <c r="I181">
        <f>+BD[[#This Row],[1º Cuarto]]+BD[[#This Row],[2º Cuarto]]+BD[[#This Row],[3º Cuarto]]+BD[[#This Row],[4º Cuarto]]+BD[[#This Row],[Prórroga]]</f>
        <v>118</v>
      </c>
      <c r="J181" s="26">
        <f>+BD[[#This Row],[1º Cuarto]]+BD[[#This Row],[2º Cuarto]]</f>
        <v>62</v>
      </c>
      <c r="K181" s="26" t="s">
        <v>204</v>
      </c>
      <c r="L181" s="23" t="s">
        <v>200</v>
      </c>
      <c r="M181" s="10">
        <v>5.75</v>
      </c>
      <c r="N181" s="27" t="s">
        <v>198</v>
      </c>
    </row>
    <row r="182" spans="1:14" x14ac:dyDescent="0.25">
      <c r="A182" s="23" t="s">
        <v>195</v>
      </c>
      <c r="B182" s="24" t="s">
        <v>90</v>
      </c>
      <c r="C182">
        <v>20231105</v>
      </c>
      <c r="D182">
        <v>32</v>
      </c>
      <c r="E182">
        <v>23</v>
      </c>
      <c r="F182">
        <v>31</v>
      </c>
      <c r="G182">
        <v>14</v>
      </c>
      <c r="H182" s="25"/>
      <c r="I182">
        <f>+BD[[#This Row],[1º Cuarto]]+BD[[#This Row],[2º Cuarto]]+BD[[#This Row],[3º Cuarto]]+BD[[#This Row],[4º Cuarto]]+BD[[#This Row],[Prórroga]]</f>
        <v>100</v>
      </c>
      <c r="J182" s="26">
        <f>+BD[[#This Row],[1º Cuarto]]+BD[[#This Row],[2º Cuarto]]</f>
        <v>55</v>
      </c>
      <c r="K182" s="26" t="s">
        <v>202</v>
      </c>
      <c r="L182" s="23" t="s">
        <v>200</v>
      </c>
      <c r="M182" s="10">
        <v>2.2000000000000002</v>
      </c>
      <c r="N182" s="27" t="s">
        <v>198</v>
      </c>
    </row>
    <row r="183" spans="1:14" x14ac:dyDescent="0.25">
      <c r="A183" s="23" t="s">
        <v>201</v>
      </c>
      <c r="B183" s="24" t="s">
        <v>60</v>
      </c>
      <c r="C183">
        <v>20231105</v>
      </c>
      <c r="D183">
        <v>30</v>
      </c>
      <c r="E183">
        <v>33</v>
      </c>
      <c r="F183">
        <v>19</v>
      </c>
      <c r="G183">
        <v>30</v>
      </c>
      <c r="H183" s="25"/>
      <c r="I183">
        <f>+BD[[#This Row],[1º Cuarto]]+BD[[#This Row],[2º Cuarto]]+BD[[#This Row],[3º Cuarto]]+BD[[#This Row],[4º Cuarto]]+BD[[#This Row],[Prórroga]]</f>
        <v>112</v>
      </c>
      <c r="J183" s="26">
        <f>+BD[[#This Row],[1º Cuarto]]+BD[[#This Row],[2º Cuarto]]</f>
        <v>63</v>
      </c>
      <c r="K183" s="26" t="s">
        <v>204</v>
      </c>
      <c r="L183" s="23" t="s">
        <v>197</v>
      </c>
      <c r="M183" s="10">
        <v>1.667</v>
      </c>
      <c r="N183" s="27" t="s">
        <v>199</v>
      </c>
    </row>
    <row r="184" spans="1:14" x14ac:dyDescent="0.25">
      <c r="A184" s="23" t="s">
        <v>195</v>
      </c>
      <c r="B184" s="24" t="s">
        <v>43</v>
      </c>
      <c r="C184">
        <v>20231106</v>
      </c>
      <c r="D184">
        <v>26</v>
      </c>
      <c r="E184">
        <v>22</v>
      </c>
      <c r="F184">
        <v>34</v>
      </c>
      <c r="G184">
        <v>27</v>
      </c>
      <c r="H184" s="25"/>
      <c r="I184">
        <f>+BD[[#This Row],[1º Cuarto]]+BD[[#This Row],[2º Cuarto]]+BD[[#This Row],[3º Cuarto]]+BD[[#This Row],[4º Cuarto]]+BD[[#This Row],[Prórroga]]</f>
        <v>109</v>
      </c>
      <c r="J184" s="26">
        <f>+BD[[#This Row],[1º Cuarto]]+BD[[#This Row],[2º Cuarto]]</f>
        <v>48</v>
      </c>
      <c r="K184" s="26" t="s">
        <v>202</v>
      </c>
      <c r="L184" s="23" t="s">
        <v>200</v>
      </c>
      <c r="M184" s="10">
        <v>3</v>
      </c>
      <c r="N184" s="27" t="s">
        <v>198</v>
      </c>
    </row>
    <row r="185" spans="1:14" x14ac:dyDescent="0.25">
      <c r="A185" s="23" t="s">
        <v>201</v>
      </c>
      <c r="B185" s="24" t="s">
        <v>46</v>
      </c>
      <c r="C185">
        <v>20231106</v>
      </c>
      <c r="D185">
        <v>31</v>
      </c>
      <c r="E185">
        <v>25</v>
      </c>
      <c r="F185">
        <v>27</v>
      </c>
      <c r="G185">
        <v>37</v>
      </c>
      <c r="H185" s="25"/>
      <c r="I185">
        <f>+BD[[#This Row],[1º Cuarto]]+BD[[#This Row],[2º Cuarto]]+BD[[#This Row],[3º Cuarto]]+BD[[#This Row],[4º Cuarto]]+BD[[#This Row],[Prórroga]]</f>
        <v>120</v>
      </c>
      <c r="J185" s="26">
        <f>+BD[[#This Row],[1º Cuarto]]+BD[[#This Row],[2º Cuarto]]</f>
        <v>56</v>
      </c>
      <c r="K185" s="26" t="s">
        <v>204</v>
      </c>
      <c r="L185" s="23" t="s">
        <v>197</v>
      </c>
      <c r="M185" s="10">
        <v>1.3640000000000001</v>
      </c>
      <c r="N185" s="27" t="s">
        <v>199</v>
      </c>
    </row>
    <row r="186" spans="1:14" x14ac:dyDescent="0.25">
      <c r="A186" s="23" t="s">
        <v>195</v>
      </c>
      <c r="B186" s="24" t="s">
        <v>52</v>
      </c>
      <c r="C186">
        <v>20231106</v>
      </c>
      <c r="D186">
        <v>44</v>
      </c>
      <c r="E186">
        <v>42</v>
      </c>
      <c r="F186">
        <v>33</v>
      </c>
      <c r="G186">
        <v>33</v>
      </c>
      <c r="H186" s="25"/>
      <c r="I186">
        <f>+BD[[#This Row],[1º Cuarto]]+BD[[#This Row],[2º Cuarto]]+BD[[#This Row],[3º Cuarto]]+BD[[#This Row],[4º Cuarto]]+BD[[#This Row],[Prórroga]]</f>
        <v>152</v>
      </c>
      <c r="J186" s="26">
        <f>+BD[[#This Row],[1º Cuarto]]+BD[[#This Row],[2º Cuarto]]</f>
        <v>86</v>
      </c>
      <c r="K186" s="26" t="s">
        <v>196</v>
      </c>
      <c r="L186" s="23" t="s">
        <v>197</v>
      </c>
      <c r="M186" s="10">
        <v>1.3</v>
      </c>
      <c r="N186" s="27" t="s">
        <v>199</v>
      </c>
    </row>
    <row r="187" spans="1:14" x14ac:dyDescent="0.25">
      <c r="A187" s="23" t="s">
        <v>201</v>
      </c>
      <c r="B187" s="24" t="s">
        <v>96</v>
      </c>
      <c r="C187">
        <v>20231106</v>
      </c>
      <c r="D187">
        <v>28</v>
      </c>
      <c r="E187">
        <v>33</v>
      </c>
      <c r="F187">
        <v>26</v>
      </c>
      <c r="G187">
        <v>24</v>
      </c>
      <c r="H187" s="25"/>
      <c r="I187">
        <f>+BD[[#This Row],[1º Cuarto]]+BD[[#This Row],[2º Cuarto]]+BD[[#This Row],[3º Cuarto]]+BD[[#This Row],[4º Cuarto]]+BD[[#This Row],[Prórroga]]</f>
        <v>111</v>
      </c>
      <c r="J187" s="26">
        <f>+BD[[#This Row],[1º Cuarto]]+BD[[#This Row],[2º Cuarto]]</f>
        <v>61</v>
      </c>
      <c r="K187" s="26" t="s">
        <v>202</v>
      </c>
      <c r="L187" s="23" t="s">
        <v>200</v>
      </c>
      <c r="M187" s="10">
        <v>3.55</v>
      </c>
      <c r="N187" s="27" t="s">
        <v>198</v>
      </c>
    </row>
    <row r="188" spans="1:14" x14ac:dyDescent="0.25">
      <c r="A188" s="23" t="s">
        <v>195</v>
      </c>
      <c r="B188" s="24" t="s">
        <v>81</v>
      </c>
      <c r="C188">
        <v>20231106</v>
      </c>
      <c r="D188">
        <v>33</v>
      </c>
      <c r="E188">
        <v>33</v>
      </c>
      <c r="F188">
        <v>17</v>
      </c>
      <c r="G188">
        <v>19</v>
      </c>
      <c r="H188" s="25"/>
      <c r="I188">
        <f>+BD[[#This Row],[1º Cuarto]]+BD[[#This Row],[2º Cuarto]]+BD[[#This Row],[3º Cuarto]]+BD[[#This Row],[4º Cuarto]]+BD[[#This Row],[Prórroga]]</f>
        <v>102</v>
      </c>
      <c r="J188" s="26">
        <f>+BD[[#This Row],[1º Cuarto]]+BD[[#This Row],[2º Cuarto]]</f>
        <v>66</v>
      </c>
      <c r="K188" s="26" t="s">
        <v>196</v>
      </c>
      <c r="L188" s="23" t="s">
        <v>200</v>
      </c>
      <c r="M188" s="10">
        <v>1.8</v>
      </c>
      <c r="N188" s="27" t="s">
        <v>199</v>
      </c>
    </row>
    <row r="189" spans="1:14" x14ac:dyDescent="0.25">
      <c r="A189" s="23" t="s">
        <v>201</v>
      </c>
      <c r="B189" s="24" t="s">
        <v>37</v>
      </c>
      <c r="C189">
        <v>20231106</v>
      </c>
      <c r="D189">
        <v>27</v>
      </c>
      <c r="E189">
        <v>26</v>
      </c>
      <c r="F189">
        <v>33</v>
      </c>
      <c r="G189">
        <v>31</v>
      </c>
      <c r="H189" s="25"/>
      <c r="I189">
        <f>+BD[[#This Row],[1º Cuarto]]+BD[[#This Row],[2º Cuarto]]+BD[[#This Row],[3º Cuarto]]+BD[[#This Row],[4º Cuarto]]+BD[[#This Row],[Prórroga]]</f>
        <v>117</v>
      </c>
      <c r="J189" s="26">
        <f>+BD[[#This Row],[1º Cuarto]]+BD[[#This Row],[2º Cuarto]]</f>
        <v>53</v>
      </c>
      <c r="K189" s="26" t="s">
        <v>202</v>
      </c>
      <c r="L189" s="23" t="s">
        <v>197</v>
      </c>
      <c r="M189" s="10">
        <v>2</v>
      </c>
      <c r="N189" s="27" t="s">
        <v>198</v>
      </c>
    </row>
    <row r="190" spans="1:14" x14ac:dyDescent="0.25">
      <c r="A190" s="23" t="s">
        <v>195</v>
      </c>
      <c r="B190" s="24" t="s">
        <v>84</v>
      </c>
      <c r="C190">
        <v>20231106</v>
      </c>
      <c r="D190">
        <v>33</v>
      </c>
      <c r="E190">
        <v>42</v>
      </c>
      <c r="F190">
        <v>45</v>
      </c>
      <c r="G190">
        <v>26</v>
      </c>
      <c r="H190" s="25"/>
      <c r="I190">
        <f>+BD[[#This Row],[1º Cuarto]]+BD[[#This Row],[2º Cuarto]]+BD[[#This Row],[3º Cuarto]]+BD[[#This Row],[4º Cuarto]]+BD[[#This Row],[Prórroga]]</f>
        <v>146</v>
      </c>
      <c r="J190" s="26">
        <f>+BD[[#This Row],[1º Cuarto]]+BD[[#This Row],[2º Cuarto]]</f>
        <v>75</v>
      </c>
      <c r="K190" s="26" t="s">
        <v>196</v>
      </c>
      <c r="L190" s="23" t="s">
        <v>197</v>
      </c>
      <c r="M190" s="10">
        <v>1.167</v>
      </c>
      <c r="N190" s="27" t="s">
        <v>199</v>
      </c>
    </row>
    <row r="191" spans="1:14" x14ac:dyDescent="0.25">
      <c r="A191" s="23" t="s">
        <v>201</v>
      </c>
      <c r="B191" s="24" t="s">
        <v>105</v>
      </c>
      <c r="C191">
        <v>20231106</v>
      </c>
      <c r="D191">
        <v>24</v>
      </c>
      <c r="E191">
        <v>34</v>
      </c>
      <c r="F191">
        <v>40</v>
      </c>
      <c r="G191">
        <v>30</v>
      </c>
      <c r="H191" s="25"/>
      <c r="I191">
        <f>+BD[[#This Row],[1º Cuarto]]+BD[[#This Row],[2º Cuarto]]+BD[[#This Row],[3º Cuarto]]+BD[[#This Row],[4º Cuarto]]+BD[[#This Row],[Prórroga]]</f>
        <v>128</v>
      </c>
      <c r="J191" s="26">
        <f>+BD[[#This Row],[1º Cuarto]]+BD[[#This Row],[2º Cuarto]]</f>
        <v>58</v>
      </c>
      <c r="K191" s="26" t="s">
        <v>202</v>
      </c>
      <c r="L191" s="23" t="s">
        <v>200</v>
      </c>
      <c r="M191" s="10">
        <v>5.0999999999999996</v>
      </c>
      <c r="N191" s="27" t="s">
        <v>198</v>
      </c>
    </row>
    <row r="192" spans="1:14" x14ac:dyDescent="0.25">
      <c r="A192" s="23" t="s">
        <v>195</v>
      </c>
      <c r="B192" s="24" t="s">
        <v>25</v>
      </c>
      <c r="C192">
        <v>20231106</v>
      </c>
      <c r="D192">
        <v>32</v>
      </c>
      <c r="E192">
        <v>35</v>
      </c>
      <c r="F192">
        <v>27</v>
      </c>
      <c r="G192">
        <v>31</v>
      </c>
      <c r="H192" s="25"/>
      <c r="I192">
        <f>+BD[[#This Row],[1º Cuarto]]+BD[[#This Row],[2º Cuarto]]+BD[[#This Row],[3º Cuarto]]+BD[[#This Row],[4º Cuarto]]+BD[[#This Row],[Prórroga]]</f>
        <v>125</v>
      </c>
      <c r="J192" s="26">
        <f>+BD[[#This Row],[1º Cuarto]]+BD[[#This Row],[2º Cuarto]]</f>
        <v>67</v>
      </c>
      <c r="K192" s="26" t="s">
        <v>196</v>
      </c>
      <c r="L192" s="23" t="s">
        <v>200</v>
      </c>
      <c r="M192" s="10">
        <v>2.75</v>
      </c>
      <c r="N192" s="27" t="s">
        <v>198</v>
      </c>
    </row>
    <row r="193" spans="1:14" x14ac:dyDescent="0.25">
      <c r="A193" s="23" t="s">
        <v>201</v>
      </c>
      <c r="B193" s="24" t="s">
        <v>66</v>
      </c>
      <c r="C193">
        <v>20231106</v>
      </c>
      <c r="D193">
        <v>29</v>
      </c>
      <c r="E193">
        <v>34</v>
      </c>
      <c r="F193">
        <v>33</v>
      </c>
      <c r="G193">
        <v>33</v>
      </c>
      <c r="H193" s="25"/>
      <c r="I193">
        <f>+BD[[#This Row],[1º Cuarto]]+BD[[#This Row],[2º Cuarto]]+BD[[#This Row],[3º Cuarto]]+BD[[#This Row],[4º Cuarto]]+BD[[#This Row],[Prórroga]]</f>
        <v>129</v>
      </c>
      <c r="J193" s="26">
        <f>+BD[[#This Row],[1º Cuarto]]+BD[[#This Row],[2º Cuarto]]</f>
        <v>63</v>
      </c>
      <c r="K193" s="26" t="s">
        <v>202</v>
      </c>
      <c r="L193" s="23" t="s">
        <v>197</v>
      </c>
      <c r="M193" s="10">
        <v>1.45</v>
      </c>
      <c r="N193" s="27" t="s">
        <v>199</v>
      </c>
    </row>
    <row r="194" spans="1:14" x14ac:dyDescent="0.25">
      <c r="A194" s="23" t="s">
        <v>195</v>
      </c>
      <c r="B194" s="24" t="s">
        <v>63</v>
      </c>
      <c r="C194">
        <v>20231106</v>
      </c>
      <c r="D194">
        <v>33</v>
      </c>
      <c r="E194">
        <v>29</v>
      </c>
      <c r="F194">
        <v>28</v>
      </c>
      <c r="G194">
        <v>18</v>
      </c>
      <c r="H194" s="25"/>
      <c r="I194">
        <f>+BD[[#This Row],[1º Cuarto]]+BD[[#This Row],[2º Cuarto]]+BD[[#This Row],[3º Cuarto]]+BD[[#This Row],[4º Cuarto]]+BD[[#This Row],[Prórroga]]</f>
        <v>108</v>
      </c>
      <c r="J194" s="26">
        <f>+BD[[#This Row],[1º Cuarto]]+BD[[#This Row],[2º Cuarto]]</f>
        <v>62</v>
      </c>
      <c r="K194" s="26" t="s">
        <v>196</v>
      </c>
      <c r="L194" s="23" t="s">
        <v>197</v>
      </c>
      <c r="M194" s="10">
        <v>1.85</v>
      </c>
      <c r="N194" s="27" t="s">
        <v>199</v>
      </c>
    </row>
    <row r="195" spans="1:14" x14ac:dyDescent="0.25">
      <c r="A195" s="23" t="s">
        <v>201</v>
      </c>
      <c r="B195" s="24" t="s">
        <v>57</v>
      </c>
      <c r="C195">
        <v>20231106</v>
      </c>
      <c r="D195">
        <v>33</v>
      </c>
      <c r="E195">
        <v>26</v>
      </c>
      <c r="F195">
        <v>20</v>
      </c>
      <c r="G195">
        <v>28</v>
      </c>
      <c r="H195" s="25"/>
      <c r="I195">
        <f>+BD[[#This Row],[1º Cuarto]]+BD[[#This Row],[2º Cuarto]]+BD[[#This Row],[3º Cuarto]]+BD[[#This Row],[4º Cuarto]]+BD[[#This Row],[Prórroga]]</f>
        <v>107</v>
      </c>
      <c r="J195" s="26">
        <f>+BD[[#This Row],[1º Cuarto]]+BD[[#This Row],[2º Cuarto]]</f>
        <v>59</v>
      </c>
      <c r="K195" s="26" t="s">
        <v>202</v>
      </c>
      <c r="L195" s="23" t="s">
        <v>200</v>
      </c>
      <c r="M195" s="10">
        <v>1.95</v>
      </c>
      <c r="N195" s="27" t="s">
        <v>198</v>
      </c>
    </row>
    <row r="196" spans="1:14" x14ac:dyDescent="0.25">
      <c r="A196" s="23" t="s">
        <v>195</v>
      </c>
      <c r="B196" s="24" t="s">
        <v>75</v>
      </c>
      <c r="C196">
        <v>20231106</v>
      </c>
      <c r="D196">
        <v>19</v>
      </c>
      <c r="E196">
        <v>23</v>
      </c>
      <c r="F196">
        <v>34</v>
      </c>
      <c r="G196">
        <v>35</v>
      </c>
      <c r="H196" s="25"/>
      <c r="I196">
        <f>+BD[[#This Row],[1º Cuarto]]+BD[[#This Row],[2º Cuarto]]+BD[[#This Row],[3º Cuarto]]+BD[[#This Row],[4º Cuarto]]+BD[[#This Row],[Prórroga]]</f>
        <v>111</v>
      </c>
      <c r="J196" s="26">
        <f>+BD[[#This Row],[1º Cuarto]]+BD[[#This Row],[2º Cuarto]]</f>
        <v>42</v>
      </c>
      <c r="K196" s="26" t="s">
        <v>202</v>
      </c>
      <c r="L196" s="23" t="s">
        <v>197</v>
      </c>
      <c r="M196" s="10">
        <v>2.0499999999999998</v>
      </c>
      <c r="N196" s="27" t="s">
        <v>198</v>
      </c>
    </row>
    <row r="197" spans="1:14" x14ac:dyDescent="0.25">
      <c r="A197" s="23" t="s">
        <v>201</v>
      </c>
      <c r="B197" s="24" t="s">
        <v>55</v>
      </c>
      <c r="C197">
        <v>20231106</v>
      </c>
      <c r="D197">
        <v>21</v>
      </c>
      <c r="E197">
        <v>25</v>
      </c>
      <c r="F197">
        <v>30</v>
      </c>
      <c r="G197">
        <v>21</v>
      </c>
      <c r="H197" s="25"/>
      <c r="I197">
        <f>+BD[[#This Row],[1º Cuarto]]+BD[[#This Row],[2º Cuarto]]+BD[[#This Row],[3º Cuarto]]+BD[[#This Row],[4º Cuarto]]+BD[[#This Row],[Prórroga]]</f>
        <v>97</v>
      </c>
      <c r="J197" s="26">
        <f>+BD[[#This Row],[1º Cuarto]]+BD[[#This Row],[2º Cuarto]]</f>
        <v>46</v>
      </c>
      <c r="K197" s="26" t="s">
        <v>204</v>
      </c>
      <c r="L197" s="23" t="s">
        <v>200</v>
      </c>
      <c r="M197" s="10">
        <v>1.75</v>
      </c>
      <c r="N197" s="27" t="s">
        <v>199</v>
      </c>
    </row>
    <row r="198" spans="1:14" x14ac:dyDescent="0.25">
      <c r="A198" s="23" t="s">
        <v>195</v>
      </c>
      <c r="B198" s="24" t="s">
        <v>31</v>
      </c>
      <c r="C198">
        <v>20231106</v>
      </c>
      <c r="D198">
        <v>37</v>
      </c>
      <c r="E198">
        <v>29</v>
      </c>
      <c r="F198">
        <v>32</v>
      </c>
      <c r="G198">
        <v>32</v>
      </c>
      <c r="H198" s="25"/>
      <c r="I198">
        <f>+BD[[#This Row],[1º Cuarto]]+BD[[#This Row],[2º Cuarto]]+BD[[#This Row],[3º Cuarto]]+BD[[#This Row],[4º Cuarto]]+BD[[#This Row],[Prórroga]]</f>
        <v>130</v>
      </c>
      <c r="J198" s="26">
        <f>+BD[[#This Row],[1º Cuarto]]+BD[[#This Row],[2º Cuarto]]</f>
        <v>66</v>
      </c>
      <c r="K198" s="26" t="s">
        <v>196</v>
      </c>
      <c r="L198" s="23" t="s">
        <v>197</v>
      </c>
      <c r="M198" s="10">
        <v>1.6</v>
      </c>
      <c r="N198" s="27" t="s">
        <v>199</v>
      </c>
    </row>
    <row r="199" spans="1:14" x14ac:dyDescent="0.25">
      <c r="A199" s="23" t="s">
        <v>201</v>
      </c>
      <c r="B199" s="24" t="s">
        <v>102</v>
      </c>
      <c r="C199">
        <v>20231106</v>
      </c>
      <c r="D199">
        <v>32</v>
      </c>
      <c r="E199">
        <v>20</v>
      </c>
      <c r="F199">
        <v>26</v>
      </c>
      <c r="G199">
        <v>35</v>
      </c>
      <c r="H199" s="25"/>
      <c r="I199">
        <f>+BD[[#This Row],[1º Cuarto]]+BD[[#This Row],[2º Cuarto]]+BD[[#This Row],[3º Cuarto]]+BD[[#This Row],[4º Cuarto]]+BD[[#This Row],[Prórroga]]</f>
        <v>113</v>
      </c>
      <c r="J199" s="26">
        <f>+BD[[#This Row],[1º Cuarto]]+BD[[#This Row],[2º Cuarto]]</f>
        <v>52</v>
      </c>
      <c r="K199" s="26" t="s">
        <v>202</v>
      </c>
      <c r="L199" s="23" t="s">
        <v>200</v>
      </c>
      <c r="M199" s="10">
        <v>2.35</v>
      </c>
      <c r="N199" s="27" t="s">
        <v>198</v>
      </c>
    </row>
    <row r="200" spans="1:14" x14ac:dyDescent="0.25">
      <c r="A200" s="23" t="s">
        <v>195</v>
      </c>
      <c r="B200" s="24" t="s">
        <v>49</v>
      </c>
      <c r="C200">
        <v>20231106</v>
      </c>
      <c r="D200">
        <v>32</v>
      </c>
      <c r="E200">
        <v>35</v>
      </c>
      <c r="F200">
        <v>30</v>
      </c>
      <c r="G200">
        <v>25</v>
      </c>
      <c r="H200" s="25"/>
      <c r="I200">
        <f>+BD[[#This Row],[1º Cuarto]]+BD[[#This Row],[2º Cuarto]]+BD[[#This Row],[3º Cuarto]]+BD[[#This Row],[4º Cuarto]]+BD[[#This Row],[Prórroga]]</f>
        <v>122</v>
      </c>
      <c r="J200" s="26">
        <f>+BD[[#This Row],[1º Cuarto]]+BD[[#This Row],[2º Cuarto]]</f>
        <v>67</v>
      </c>
      <c r="K200" s="26" t="s">
        <v>196</v>
      </c>
      <c r="L200" s="23" t="s">
        <v>197</v>
      </c>
      <c r="M200" s="10">
        <v>1.75</v>
      </c>
      <c r="N200" s="27" t="s">
        <v>199</v>
      </c>
    </row>
    <row r="201" spans="1:14" x14ac:dyDescent="0.25">
      <c r="A201" s="23" t="s">
        <v>201</v>
      </c>
      <c r="B201" s="24" t="s">
        <v>93</v>
      </c>
      <c r="C201">
        <v>20231106</v>
      </c>
      <c r="D201">
        <v>22</v>
      </c>
      <c r="E201">
        <v>20</v>
      </c>
      <c r="F201">
        <v>18</v>
      </c>
      <c r="G201">
        <v>37</v>
      </c>
      <c r="H201" s="25"/>
      <c r="I201">
        <f>+BD[[#This Row],[1º Cuarto]]+BD[[#This Row],[2º Cuarto]]+BD[[#This Row],[3º Cuarto]]+BD[[#This Row],[4º Cuarto]]+BD[[#This Row],[Prórroga]]</f>
        <v>97</v>
      </c>
      <c r="J201" s="26">
        <f>+BD[[#This Row],[1º Cuarto]]+BD[[#This Row],[2º Cuarto]]</f>
        <v>42</v>
      </c>
      <c r="K201" s="26" t="s">
        <v>202</v>
      </c>
      <c r="L201" s="23" t="s">
        <v>200</v>
      </c>
      <c r="M201" s="10">
        <v>2.0499999999999998</v>
      </c>
      <c r="N201" s="27" t="s">
        <v>198</v>
      </c>
    </row>
    <row r="202" spans="1:14" x14ac:dyDescent="0.25">
      <c r="A202" s="23" t="s">
        <v>195</v>
      </c>
      <c r="B202" s="24" t="s">
        <v>69</v>
      </c>
      <c r="C202">
        <v>20231106</v>
      </c>
      <c r="D202">
        <v>29</v>
      </c>
      <c r="E202">
        <v>23</v>
      </c>
      <c r="F202">
        <v>27</v>
      </c>
      <c r="G202">
        <v>22</v>
      </c>
      <c r="H202" s="25" t="s">
        <v>207</v>
      </c>
      <c r="I202">
        <f>+BD[[#This Row],[1º Cuarto]]+BD[[#This Row],[2º Cuarto]]+BD[[#This Row],[3º Cuarto]]+BD[[#This Row],[4º Cuarto]]+BD[[#This Row],[Prórroga]]</f>
        <v>114</v>
      </c>
      <c r="J202" s="26">
        <f>+BD[[#This Row],[1º Cuarto]]+BD[[#This Row],[2º Cuarto]]</f>
        <v>52</v>
      </c>
      <c r="K202" s="26" t="s">
        <v>202</v>
      </c>
      <c r="L202" s="23" t="s">
        <v>197</v>
      </c>
      <c r="M202" s="10">
        <v>2.4</v>
      </c>
      <c r="N202" s="27" t="s">
        <v>198</v>
      </c>
    </row>
    <row r="203" spans="1:14" x14ac:dyDescent="0.25">
      <c r="A203" s="23" t="s">
        <v>201</v>
      </c>
      <c r="B203" s="24" t="s">
        <v>22</v>
      </c>
      <c r="C203">
        <v>20231106</v>
      </c>
      <c r="D203">
        <v>26</v>
      </c>
      <c r="E203">
        <v>29</v>
      </c>
      <c r="F203">
        <v>19</v>
      </c>
      <c r="G203">
        <v>27</v>
      </c>
      <c r="H203" s="25" t="s">
        <v>208</v>
      </c>
      <c r="I203">
        <f>+BD[[#This Row],[1º Cuarto]]+BD[[#This Row],[2º Cuarto]]+BD[[#This Row],[3º Cuarto]]+BD[[#This Row],[4º Cuarto]]+BD[[#This Row],[Prórroga]]</f>
        <v>109</v>
      </c>
      <c r="J203" s="26">
        <f>+BD[[#This Row],[1º Cuarto]]+BD[[#This Row],[2º Cuarto]]</f>
        <v>55</v>
      </c>
      <c r="K203" s="26" t="s">
        <v>204</v>
      </c>
      <c r="L203" s="23" t="s">
        <v>200</v>
      </c>
      <c r="M203" s="10">
        <v>1.5329999999999999</v>
      </c>
      <c r="N203" s="27" t="s">
        <v>199</v>
      </c>
    </row>
    <row r="204" spans="1:14" x14ac:dyDescent="0.25">
      <c r="A204" s="23" t="s">
        <v>195</v>
      </c>
      <c r="B204" s="24" t="s">
        <v>78</v>
      </c>
      <c r="C204">
        <v>20231106</v>
      </c>
      <c r="D204">
        <v>29</v>
      </c>
      <c r="E204">
        <v>29</v>
      </c>
      <c r="F204">
        <v>38</v>
      </c>
      <c r="G204">
        <v>30</v>
      </c>
      <c r="H204" s="25"/>
      <c r="I204">
        <f>+BD[[#This Row],[1º Cuarto]]+BD[[#This Row],[2º Cuarto]]+BD[[#This Row],[3º Cuarto]]+BD[[#This Row],[4º Cuarto]]+BD[[#This Row],[Prórroga]]</f>
        <v>126</v>
      </c>
      <c r="J204" s="26">
        <f>+BD[[#This Row],[1º Cuarto]]+BD[[#This Row],[2º Cuarto]]</f>
        <v>58</v>
      </c>
      <c r="K204" s="26" t="s">
        <v>196</v>
      </c>
      <c r="L204" s="23" t="s">
        <v>197</v>
      </c>
      <c r="M204" s="10">
        <v>2.35</v>
      </c>
      <c r="N204" s="27" t="s">
        <v>198</v>
      </c>
    </row>
    <row r="205" spans="1:14" x14ac:dyDescent="0.25">
      <c r="A205" s="23" t="s">
        <v>201</v>
      </c>
      <c r="B205" s="24" t="s">
        <v>18</v>
      </c>
      <c r="C205">
        <v>20231106</v>
      </c>
      <c r="D205">
        <v>28</v>
      </c>
      <c r="E205">
        <v>22</v>
      </c>
      <c r="F205">
        <v>27</v>
      </c>
      <c r="G205">
        <v>40</v>
      </c>
      <c r="H205" s="25"/>
      <c r="I205">
        <f>+BD[[#This Row],[1º Cuarto]]+BD[[#This Row],[2º Cuarto]]+BD[[#This Row],[3º Cuarto]]+BD[[#This Row],[4º Cuarto]]+BD[[#This Row],[Prórroga]]</f>
        <v>117</v>
      </c>
      <c r="J205" s="26">
        <f>+BD[[#This Row],[1º Cuarto]]+BD[[#This Row],[2º Cuarto]]</f>
        <v>50</v>
      </c>
      <c r="K205" s="26" t="s">
        <v>202</v>
      </c>
      <c r="L205" s="23" t="s">
        <v>200</v>
      </c>
      <c r="M205" s="10">
        <v>1.6</v>
      </c>
      <c r="N205" s="27" t="s">
        <v>199</v>
      </c>
    </row>
    <row r="206" spans="1:14" x14ac:dyDescent="0.25">
      <c r="A206" s="23" t="s">
        <v>195</v>
      </c>
      <c r="B206" s="24" t="s">
        <v>40</v>
      </c>
      <c r="C206">
        <v>20231106</v>
      </c>
      <c r="D206">
        <v>25</v>
      </c>
      <c r="E206">
        <v>34</v>
      </c>
      <c r="F206">
        <v>40</v>
      </c>
      <c r="G206">
        <v>35</v>
      </c>
      <c r="H206" s="25"/>
      <c r="I206">
        <f>+BD[[#This Row],[1º Cuarto]]+BD[[#This Row],[2º Cuarto]]+BD[[#This Row],[3º Cuarto]]+BD[[#This Row],[4º Cuarto]]+BD[[#This Row],[Prórroga]]</f>
        <v>134</v>
      </c>
      <c r="J206" s="26">
        <f>+BD[[#This Row],[1º Cuarto]]+BD[[#This Row],[2º Cuarto]]</f>
        <v>59</v>
      </c>
      <c r="K206" s="26" t="s">
        <v>202</v>
      </c>
      <c r="L206" s="23" t="s">
        <v>197</v>
      </c>
      <c r="M206" s="10">
        <v>1.3640000000000001</v>
      </c>
      <c r="N206" s="27" t="s">
        <v>199</v>
      </c>
    </row>
    <row r="207" spans="1:14" x14ac:dyDescent="0.25">
      <c r="A207" s="23" t="s">
        <v>201</v>
      </c>
      <c r="B207" s="24" t="s">
        <v>72</v>
      </c>
      <c r="C207">
        <v>20231106</v>
      </c>
      <c r="D207">
        <v>27</v>
      </c>
      <c r="E207">
        <v>44</v>
      </c>
      <c r="F207">
        <v>21</v>
      </c>
      <c r="G207">
        <v>24</v>
      </c>
      <c r="H207" s="25"/>
      <c r="I207">
        <f>+BD[[#This Row],[1º Cuarto]]+BD[[#This Row],[2º Cuarto]]+BD[[#This Row],[3º Cuarto]]+BD[[#This Row],[4º Cuarto]]+BD[[#This Row],[Prórroga]]</f>
        <v>116</v>
      </c>
      <c r="J207" s="26">
        <f>+BD[[#This Row],[1º Cuarto]]+BD[[#This Row],[2º Cuarto]]</f>
        <v>71</v>
      </c>
      <c r="K207" s="26" t="s">
        <v>204</v>
      </c>
      <c r="L207" s="23" t="s">
        <v>200</v>
      </c>
      <c r="M207" s="10">
        <v>3</v>
      </c>
      <c r="N207" s="27" t="s">
        <v>198</v>
      </c>
    </row>
    <row r="208" spans="1:14" x14ac:dyDescent="0.25">
      <c r="A208" s="23" t="s">
        <v>195</v>
      </c>
      <c r="B208" s="24" t="s">
        <v>28</v>
      </c>
      <c r="C208">
        <v>20231108</v>
      </c>
      <c r="D208">
        <v>29</v>
      </c>
      <c r="E208">
        <v>17</v>
      </c>
      <c r="F208">
        <v>38</v>
      </c>
      <c r="G208">
        <v>32</v>
      </c>
      <c r="I208">
        <f>+BD[[#This Row],[1º Cuarto]]+BD[[#This Row],[2º Cuarto]]+BD[[#This Row],[3º Cuarto]]+BD[[#This Row],[4º Cuarto]]+BD[[#This Row],[Prórroga]]</f>
        <v>116</v>
      </c>
      <c r="J208" s="26">
        <f>+BD[[#This Row],[1º Cuarto]]+BD[[#This Row],[2º Cuarto]]</f>
        <v>46</v>
      </c>
      <c r="K208" s="26" t="s">
        <v>202</v>
      </c>
      <c r="L208" s="23" t="s">
        <v>200</v>
      </c>
      <c r="M208" s="10">
        <v>1.73</v>
      </c>
      <c r="N208" s="27" t="s">
        <v>199</v>
      </c>
    </row>
    <row r="209" spans="1:14" x14ac:dyDescent="0.25">
      <c r="A209" s="23" t="s">
        <v>201</v>
      </c>
      <c r="B209" s="24" t="s">
        <v>105</v>
      </c>
      <c r="C209">
        <v>20231108</v>
      </c>
      <c r="D209">
        <v>24</v>
      </c>
      <c r="E209">
        <v>41</v>
      </c>
      <c r="F209">
        <v>38</v>
      </c>
      <c r="G209">
        <v>29</v>
      </c>
      <c r="I209">
        <f>+BD[[#This Row],[1º Cuarto]]+BD[[#This Row],[2º Cuarto]]+BD[[#This Row],[3º Cuarto]]+BD[[#This Row],[4º Cuarto]]+BD[[#This Row],[Prórroga]]</f>
        <v>132</v>
      </c>
      <c r="J209" s="26">
        <f>+BD[[#This Row],[1º Cuarto]]+BD[[#This Row],[2º Cuarto]]</f>
        <v>65</v>
      </c>
      <c r="K209" s="26" t="s">
        <v>204</v>
      </c>
      <c r="L209" s="23" t="s">
        <v>197</v>
      </c>
      <c r="M209" s="10">
        <v>2.1</v>
      </c>
      <c r="N209" s="27" t="s">
        <v>198</v>
      </c>
    </row>
    <row r="210" spans="1:14" x14ac:dyDescent="0.25">
      <c r="A210" s="23" t="s">
        <v>195</v>
      </c>
      <c r="B210" s="24" t="s">
        <v>52</v>
      </c>
      <c r="C210">
        <v>20231108</v>
      </c>
      <c r="D210">
        <v>29</v>
      </c>
      <c r="E210">
        <v>38</v>
      </c>
      <c r="F210">
        <v>34</v>
      </c>
      <c r="G210">
        <v>33</v>
      </c>
      <c r="I210">
        <f>+BD[[#This Row],[1º Cuarto]]+BD[[#This Row],[2º Cuarto]]+BD[[#This Row],[3º Cuarto]]+BD[[#This Row],[4º Cuarto]]+BD[[#This Row],[Prórroga]]</f>
        <v>134</v>
      </c>
      <c r="J210" s="26">
        <f>+BD[[#This Row],[1º Cuarto]]+BD[[#This Row],[2º Cuarto]]</f>
        <v>67</v>
      </c>
      <c r="K210" s="26" t="s">
        <v>196</v>
      </c>
      <c r="L210" s="23" t="s">
        <v>197</v>
      </c>
      <c r="M210" s="10">
        <v>1.4</v>
      </c>
      <c r="N210" s="27" t="s">
        <v>199</v>
      </c>
    </row>
    <row r="211" spans="1:14" x14ac:dyDescent="0.25">
      <c r="A211" s="23" t="s">
        <v>201</v>
      </c>
      <c r="B211" s="24" t="s">
        <v>102</v>
      </c>
      <c r="C211">
        <v>20231108</v>
      </c>
      <c r="D211">
        <v>29</v>
      </c>
      <c r="E211">
        <v>31</v>
      </c>
      <c r="F211">
        <v>38</v>
      </c>
      <c r="G211">
        <v>20</v>
      </c>
      <c r="I211">
        <f>+BD[[#This Row],[1º Cuarto]]+BD[[#This Row],[2º Cuarto]]+BD[[#This Row],[3º Cuarto]]+BD[[#This Row],[4º Cuarto]]+BD[[#This Row],[Prórroga]]</f>
        <v>118</v>
      </c>
      <c r="J211" s="26">
        <f>+BD[[#This Row],[1º Cuarto]]+BD[[#This Row],[2º Cuarto]]</f>
        <v>60</v>
      </c>
      <c r="K211" s="26" t="s">
        <v>202</v>
      </c>
      <c r="L211" s="23" t="s">
        <v>200</v>
      </c>
      <c r="M211" s="10">
        <v>2.9</v>
      </c>
      <c r="N211" s="27" t="s">
        <v>198</v>
      </c>
    </row>
    <row r="212" spans="1:14" x14ac:dyDescent="0.25">
      <c r="A212" s="23" t="s">
        <v>195</v>
      </c>
      <c r="B212" s="24" t="s">
        <v>84</v>
      </c>
      <c r="C212">
        <v>20231108</v>
      </c>
      <c r="D212">
        <v>22</v>
      </c>
      <c r="E212">
        <v>39</v>
      </c>
      <c r="F212">
        <v>20</v>
      </c>
      <c r="G212">
        <v>25</v>
      </c>
      <c r="I212">
        <f>+BD[[#This Row],[1º Cuarto]]+BD[[#This Row],[2º Cuarto]]+BD[[#This Row],[3º Cuarto]]+BD[[#This Row],[4º Cuarto]]+BD[[#This Row],[Prórroga]]</f>
        <v>106</v>
      </c>
      <c r="J212" s="26">
        <f>+BD[[#This Row],[1º Cuarto]]+BD[[#This Row],[2º Cuarto]]</f>
        <v>61</v>
      </c>
      <c r="K212" s="26" t="s">
        <v>196</v>
      </c>
      <c r="L212" s="23" t="s">
        <v>197</v>
      </c>
      <c r="M212" s="10">
        <v>2.1</v>
      </c>
      <c r="N212" s="27" t="s">
        <v>198</v>
      </c>
    </row>
    <row r="213" spans="1:14" x14ac:dyDescent="0.25">
      <c r="A213" s="23" t="s">
        <v>201</v>
      </c>
      <c r="B213" s="24" t="s">
        <v>22</v>
      </c>
      <c r="C213">
        <v>20231108</v>
      </c>
      <c r="D213">
        <v>27</v>
      </c>
      <c r="E213">
        <v>27</v>
      </c>
      <c r="F213">
        <v>17</v>
      </c>
      <c r="G213">
        <v>32</v>
      </c>
      <c r="I213">
        <f>+BD[[#This Row],[1º Cuarto]]+BD[[#This Row],[2º Cuarto]]+BD[[#This Row],[3º Cuarto]]+BD[[#This Row],[4º Cuarto]]+BD[[#This Row],[Prórroga]]</f>
        <v>103</v>
      </c>
      <c r="J213" s="26">
        <f>+BD[[#This Row],[1º Cuarto]]+BD[[#This Row],[2º Cuarto]]</f>
        <v>54</v>
      </c>
      <c r="K213" s="26" t="s">
        <v>202</v>
      </c>
      <c r="L213" s="23" t="s">
        <v>200</v>
      </c>
      <c r="M213" s="10">
        <v>1.73</v>
      </c>
      <c r="N213" s="27" t="s">
        <v>199</v>
      </c>
    </row>
    <row r="214" spans="1:14" x14ac:dyDescent="0.25">
      <c r="A214" s="23" t="s">
        <v>195</v>
      </c>
      <c r="B214" s="24" t="s">
        <v>25</v>
      </c>
      <c r="C214">
        <v>20231108</v>
      </c>
      <c r="D214">
        <v>13</v>
      </c>
      <c r="E214">
        <v>33</v>
      </c>
      <c r="F214">
        <v>27</v>
      </c>
      <c r="G214">
        <v>27</v>
      </c>
      <c r="I214">
        <f>+BD[[#This Row],[1º Cuarto]]+BD[[#This Row],[2º Cuarto]]+BD[[#This Row],[3º Cuarto]]+BD[[#This Row],[4º Cuarto]]+BD[[#This Row],[Prórroga]]</f>
        <v>100</v>
      </c>
      <c r="J214" s="26">
        <f>+BD[[#This Row],[1º Cuarto]]+BD[[#This Row],[2º Cuarto]]</f>
        <v>46</v>
      </c>
      <c r="K214" s="26" t="s">
        <v>202</v>
      </c>
      <c r="L214" s="23" t="s">
        <v>197</v>
      </c>
      <c r="M214" s="10">
        <v>2.6</v>
      </c>
      <c r="N214" s="27" t="s">
        <v>198</v>
      </c>
    </row>
    <row r="215" spans="1:14" x14ac:dyDescent="0.25">
      <c r="A215" s="23" t="s">
        <v>201</v>
      </c>
      <c r="B215" s="24" t="s">
        <v>55</v>
      </c>
      <c r="C215">
        <v>20231108</v>
      </c>
      <c r="D215">
        <v>21</v>
      </c>
      <c r="E215">
        <v>28</v>
      </c>
      <c r="F215">
        <v>22</v>
      </c>
      <c r="G215">
        <v>22</v>
      </c>
      <c r="I215">
        <f>+BD[[#This Row],[1º Cuarto]]+BD[[#This Row],[2º Cuarto]]+BD[[#This Row],[3º Cuarto]]+BD[[#This Row],[4º Cuarto]]+BD[[#This Row],[Prórroga]]</f>
        <v>93</v>
      </c>
      <c r="J215" s="26">
        <f>+BD[[#This Row],[1º Cuarto]]+BD[[#This Row],[2º Cuarto]]</f>
        <v>49</v>
      </c>
      <c r="K215" s="26" t="s">
        <v>204</v>
      </c>
      <c r="L215" s="23" t="s">
        <v>200</v>
      </c>
      <c r="M215" s="10">
        <v>1.5</v>
      </c>
      <c r="N215" s="27" t="s">
        <v>199</v>
      </c>
    </row>
    <row r="216" spans="1:14" x14ac:dyDescent="0.25">
      <c r="A216" s="23" t="s">
        <v>195</v>
      </c>
      <c r="B216" s="24" t="s">
        <v>75</v>
      </c>
      <c r="C216">
        <v>20231108</v>
      </c>
      <c r="D216">
        <v>33</v>
      </c>
      <c r="E216">
        <v>32</v>
      </c>
      <c r="F216">
        <v>34</v>
      </c>
      <c r="G216">
        <v>27</v>
      </c>
      <c r="I216">
        <f>+BD[[#This Row],[1º Cuarto]]+BD[[#This Row],[2º Cuarto]]+BD[[#This Row],[3º Cuarto]]+BD[[#This Row],[4º Cuarto]]+BD[[#This Row],[Prórroga]]</f>
        <v>126</v>
      </c>
      <c r="J216" s="26">
        <f>+BD[[#This Row],[1º Cuarto]]+BD[[#This Row],[2º Cuarto]]</f>
        <v>65</v>
      </c>
      <c r="K216" s="26" t="s">
        <v>196</v>
      </c>
      <c r="L216" s="23" t="s">
        <v>197</v>
      </c>
      <c r="M216" s="10">
        <v>1.2</v>
      </c>
      <c r="N216" s="27" t="s">
        <v>199</v>
      </c>
    </row>
    <row r="217" spans="1:14" x14ac:dyDescent="0.25">
      <c r="A217" s="23" t="s">
        <v>201</v>
      </c>
      <c r="B217" s="24" t="s">
        <v>96</v>
      </c>
      <c r="C217">
        <v>20231108</v>
      </c>
      <c r="D217">
        <v>16</v>
      </c>
      <c r="E217">
        <v>35</v>
      </c>
      <c r="F217">
        <v>21</v>
      </c>
      <c r="G217">
        <v>33</v>
      </c>
      <c r="I217">
        <f>+BD[[#This Row],[1º Cuarto]]+BD[[#This Row],[2º Cuarto]]+BD[[#This Row],[3º Cuarto]]+BD[[#This Row],[4º Cuarto]]+BD[[#This Row],[Prórroga]]</f>
        <v>105</v>
      </c>
      <c r="J217" s="26">
        <f>+BD[[#This Row],[1º Cuarto]]+BD[[#This Row],[2º Cuarto]]</f>
        <v>51</v>
      </c>
      <c r="K217" s="26" t="s">
        <v>202</v>
      </c>
      <c r="L217" s="23" t="s">
        <v>200</v>
      </c>
      <c r="M217" s="10">
        <v>4.5999999999999996</v>
      </c>
      <c r="N217" s="27" t="s">
        <v>198</v>
      </c>
    </row>
    <row r="218" spans="1:14" x14ac:dyDescent="0.25">
      <c r="A218" s="23" t="s">
        <v>195</v>
      </c>
      <c r="B218" s="24" t="s">
        <v>31</v>
      </c>
      <c r="C218">
        <v>20231108</v>
      </c>
      <c r="D218">
        <v>28</v>
      </c>
      <c r="E218">
        <v>29</v>
      </c>
      <c r="F218">
        <v>27</v>
      </c>
      <c r="G218">
        <v>23</v>
      </c>
      <c r="H218" t="s">
        <v>208</v>
      </c>
      <c r="I218">
        <f>+BD[[#This Row],[1º Cuarto]]+BD[[#This Row],[2º Cuarto]]+BD[[#This Row],[3º Cuarto]]+BD[[#This Row],[4º Cuarto]]+BD[[#This Row],[Prórroga]]</f>
        <v>115</v>
      </c>
      <c r="J218" s="26">
        <f>+BD[[#This Row],[1º Cuarto]]+BD[[#This Row],[2º Cuarto]]</f>
        <v>57</v>
      </c>
      <c r="K218" s="26" t="s">
        <v>196</v>
      </c>
      <c r="L218" s="23" t="s">
        <v>200</v>
      </c>
      <c r="M218" s="10">
        <v>1.909</v>
      </c>
      <c r="N218" s="27" t="s">
        <v>198</v>
      </c>
    </row>
    <row r="219" spans="1:14" x14ac:dyDescent="0.25">
      <c r="A219" s="23" t="s">
        <v>201</v>
      </c>
      <c r="B219" s="24" t="s">
        <v>87</v>
      </c>
      <c r="C219">
        <v>20231108</v>
      </c>
      <c r="D219">
        <v>36</v>
      </c>
      <c r="E219">
        <v>21</v>
      </c>
      <c r="F219">
        <v>31</v>
      </c>
      <c r="G219">
        <v>19</v>
      </c>
      <c r="H219" t="s">
        <v>209</v>
      </c>
      <c r="I219">
        <f>+BD[[#This Row],[1º Cuarto]]+BD[[#This Row],[2º Cuarto]]+BD[[#This Row],[3º Cuarto]]+BD[[#This Row],[4º Cuarto]]+BD[[#This Row],[Prórroga]]</f>
        <v>116</v>
      </c>
      <c r="J219" s="26">
        <f>+BD[[#This Row],[1º Cuarto]]+BD[[#This Row],[2º Cuarto]]</f>
        <v>57</v>
      </c>
      <c r="K219" s="26" t="s">
        <v>202</v>
      </c>
      <c r="L219" s="23" t="s">
        <v>197</v>
      </c>
      <c r="M219" s="10">
        <v>1.909</v>
      </c>
      <c r="N219" s="27" t="s">
        <v>199</v>
      </c>
    </row>
    <row r="220" spans="1:14" x14ac:dyDescent="0.25">
      <c r="A220" s="23" t="s">
        <v>195</v>
      </c>
      <c r="B220" s="24" t="s">
        <v>49</v>
      </c>
      <c r="C220">
        <v>20231108</v>
      </c>
      <c r="D220">
        <v>32</v>
      </c>
      <c r="E220">
        <v>34</v>
      </c>
      <c r="F220">
        <v>33</v>
      </c>
      <c r="G220">
        <v>29</v>
      </c>
      <c r="I220">
        <f>+BD[[#This Row],[1º Cuarto]]+BD[[#This Row],[2º Cuarto]]+BD[[#This Row],[3º Cuarto]]+BD[[#This Row],[4º Cuarto]]+BD[[#This Row],[Prórroga]]</f>
        <v>128</v>
      </c>
      <c r="J220" s="26">
        <f>+BD[[#This Row],[1º Cuarto]]+BD[[#This Row],[2º Cuarto]]</f>
        <v>66</v>
      </c>
      <c r="K220" s="26" t="s">
        <v>196</v>
      </c>
      <c r="L220" s="23" t="s">
        <v>197</v>
      </c>
      <c r="M220" s="10">
        <v>2.2999999999999998</v>
      </c>
      <c r="N220" s="27" t="s">
        <v>198</v>
      </c>
    </row>
    <row r="221" spans="1:14" x14ac:dyDescent="0.25">
      <c r="A221" s="23" t="s">
        <v>201</v>
      </c>
      <c r="B221" s="24" t="s">
        <v>57</v>
      </c>
      <c r="C221">
        <v>20231108</v>
      </c>
      <c r="D221">
        <v>19</v>
      </c>
      <c r="E221">
        <v>26</v>
      </c>
      <c r="F221">
        <v>26</v>
      </c>
      <c r="G221">
        <v>23</v>
      </c>
      <c r="I221">
        <f>+BD[[#This Row],[1º Cuarto]]+BD[[#This Row],[2º Cuarto]]+BD[[#This Row],[3º Cuarto]]+BD[[#This Row],[4º Cuarto]]+BD[[#This Row],[Prórroga]]</f>
        <v>94</v>
      </c>
      <c r="J221" s="26">
        <f>+BD[[#This Row],[1º Cuarto]]+BD[[#This Row],[2º Cuarto]]</f>
        <v>45</v>
      </c>
      <c r="K221" s="26" t="s">
        <v>202</v>
      </c>
      <c r="L221" s="23" t="s">
        <v>200</v>
      </c>
      <c r="M221" s="10">
        <v>1.62</v>
      </c>
      <c r="N221" s="27" t="s">
        <v>199</v>
      </c>
    </row>
    <row r="222" spans="1:14" x14ac:dyDescent="0.25">
      <c r="A222" s="23" t="s">
        <v>195</v>
      </c>
      <c r="B222" s="24" t="s">
        <v>60</v>
      </c>
      <c r="C222">
        <v>20231108</v>
      </c>
      <c r="D222">
        <v>26</v>
      </c>
      <c r="E222">
        <v>20</v>
      </c>
      <c r="F222">
        <v>30</v>
      </c>
      <c r="G222">
        <v>26</v>
      </c>
      <c r="I222">
        <f>+BD[[#This Row],[1º Cuarto]]+BD[[#This Row],[2º Cuarto]]+BD[[#This Row],[3º Cuarto]]+BD[[#This Row],[4º Cuarto]]+BD[[#This Row],[Prórroga]]</f>
        <v>102</v>
      </c>
      <c r="J222" s="26">
        <f>+BD[[#This Row],[1º Cuarto]]+BD[[#This Row],[2º Cuarto]]</f>
        <v>46</v>
      </c>
      <c r="K222" s="26" t="s">
        <v>202</v>
      </c>
      <c r="L222" s="23" t="s">
        <v>200</v>
      </c>
      <c r="M222" s="10">
        <v>2</v>
      </c>
      <c r="N222" s="27" t="s">
        <v>198</v>
      </c>
    </row>
    <row r="223" spans="1:14" x14ac:dyDescent="0.25">
      <c r="A223" s="23" t="s">
        <v>201</v>
      </c>
      <c r="B223" s="24" t="s">
        <v>63</v>
      </c>
      <c r="C223">
        <v>20231108</v>
      </c>
      <c r="D223">
        <v>33</v>
      </c>
      <c r="E223">
        <v>21</v>
      </c>
      <c r="F223">
        <v>23</v>
      </c>
      <c r="G223">
        <v>31</v>
      </c>
      <c r="I223">
        <f>+BD[[#This Row],[1º Cuarto]]+BD[[#This Row],[2º Cuarto]]+BD[[#This Row],[3º Cuarto]]+BD[[#This Row],[4º Cuarto]]+BD[[#This Row],[Prórroga]]</f>
        <v>108</v>
      </c>
      <c r="J223" s="26">
        <f>+BD[[#This Row],[1º Cuarto]]+BD[[#This Row],[2º Cuarto]]</f>
        <v>54</v>
      </c>
      <c r="K223" s="26" t="s">
        <v>204</v>
      </c>
      <c r="L223" s="23" t="s">
        <v>197</v>
      </c>
      <c r="M223" s="10">
        <v>1.8</v>
      </c>
      <c r="N223" s="27" t="s">
        <v>199</v>
      </c>
    </row>
    <row r="224" spans="1:14" x14ac:dyDescent="0.25">
      <c r="A224" s="23" t="s">
        <v>195</v>
      </c>
      <c r="B224" s="24" t="s">
        <v>66</v>
      </c>
      <c r="C224">
        <v>20231108</v>
      </c>
      <c r="D224">
        <v>24</v>
      </c>
      <c r="E224">
        <v>38</v>
      </c>
      <c r="F224">
        <v>28</v>
      </c>
      <c r="G224">
        <v>30</v>
      </c>
      <c r="I224">
        <f>+BD[[#This Row],[1º Cuarto]]+BD[[#This Row],[2º Cuarto]]+BD[[#This Row],[3º Cuarto]]+BD[[#This Row],[4º Cuarto]]+BD[[#This Row],[Prórroga]]</f>
        <v>120</v>
      </c>
      <c r="J224" s="26">
        <f>+BD[[#This Row],[1º Cuarto]]+BD[[#This Row],[2º Cuarto]]</f>
        <v>62</v>
      </c>
      <c r="K224" s="26" t="s">
        <v>196</v>
      </c>
      <c r="L224" s="23" t="s">
        <v>197</v>
      </c>
      <c r="M224" s="10">
        <v>1.133</v>
      </c>
      <c r="N224" s="27" t="s">
        <v>199</v>
      </c>
    </row>
    <row r="225" spans="1:14" x14ac:dyDescent="0.25">
      <c r="A225" s="23" t="s">
        <v>201</v>
      </c>
      <c r="B225" s="24" t="s">
        <v>43</v>
      </c>
      <c r="C225">
        <v>20231108</v>
      </c>
      <c r="D225">
        <v>23</v>
      </c>
      <c r="E225">
        <v>29</v>
      </c>
      <c r="F225">
        <v>43</v>
      </c>
      <c r="G225">
        <v>23</v>
      </c>
      <c r="I225">
        <f>+BD[[#This Row],[1º Cuarto]]+BD[[#This Row],[2º Cuarto]]+BD[[#This Row],[3º Cuarto]]+BD[[#This Row],[4º Cuarto]]+BD[[#This Row],[Prórroga]]</f>
        <v>118</v>
      </c>
      <c r="J225" s="26">
        <f>+BD[[#This Row],[1º Cuarto]]+BD[[#This Row],[2º Cuarto]]</f>
        <v>52</v>
      </c>
      <c r="K225" s="26" t="s">
        <v>202</v>
      </c>
      <c r="L225" s="23" t="s">
        <v>200</v>
      </c>
      <c r="M225" s="10">
        <v>5.75</v>
      </c>
      <c r="N225" s="27" t="s">
        <v>198</v>
      </c>
    </row>
    <row r="226" spans="1:14" x14ac:dyDescent="0.25">
      <c r="A226" s="23" t="s">
        <v>195</v>
      </c>
      <c r="B226" s="24" t="s">
        <v>69</v>
      </c>
      <c r="C226">
        <v>20231108</v>
      </c>
      <c r="D226">
        <v>28</v>
      </c>
      <c r="E226">
        <v>44</v>
      </c>
      <c r="F226">
        <v>25</v>
      </c>
      <c r="G226">
        <v>25</v>
      </c>
      <c r="I226">
        <f>+BD[[#This Row],[1º Cuarto]]+BD[[#This Row],[2º Cuarto]]+BD[[#This Row],[3º Cuarto]]+BD[[#This Row],[4º Cuarto]]+BD[[#This Row],[Prórroga]]</f>
        <v>122</v>
      </c>
      <c r="J226" s="26">
        <f>+BD[[#This Row],[1º Cuarto]]+BD[[#This Row],[2º Cuarto]]</f>
        <v>72</v>
      </c>
      <c r="K226" s="26" t="s">
        <v>196</v>
      </c>
      <c r="L226" s="23" t="s">
        <v>197</v>
      </c>
      <c r="M226" s="10">
        <v>1.2</v>
      </c>
      <c r="N226" s="27" t="s">
        <v>199</v>
      </c>
    </row>
    <row r="227" spans="1:14" x14ac:dyDescent="0.25">
      <c r="A227" s="23" t="s">
        <v>201</v>
      </c>
      <c r="B227" s="24" t="s">
        <v>72</v>
      </c>
      <c r="C227">
        <v>20231108</v>
      </c>
      <c r="D227">
        <v>24</v>
      </c>
      <c r="E227">
        <v>20</v>
      </c>
      <c r="F227">
        <v>24</v>
      </c>
      <c r="G227">
        <v>33</v>
      </c>
      <c r="I227">
        <f>+BD[[#This Row],[1º Cuarto]]+BD[[#This Row],[2º Cuarto]]+BD[[#This Row],[3º Cuarto]]+BD[[#This Row],[4º Cuarto]]+BD[[#This Row],[Prórroga]]</f>
        <v>101</v>
      </c>
      <c r="J227" s="26">
        <f>+BD[[#This Row],[1º Cuarto]]+BD[[#This Row],[2º Cuarto]]</f>
        <v>44</v>
      </c>
      <c r="K227" s="26" t="s">
        <v>202</v>
      </c>
      <c r="L227" s="23" t="s">
        <v>200</v>
      </c>
      <c r="M227" s="10">
        <v>4.3</v>
      </c>
      <c r="N227" s="27" t="s">
        <v>198</v>
      </c>
    </row>
    <row r="228" spans="1:14" x14ac:dyDescent="0.25">
      <c r="A228" s="23" t="s">
        <v>195</v>
      </c>
      <c r="B228" s="24" t="s">
        <v>78</v>
      </c>
      <c r="C228">
        <v>20231108</v>
      </c>
      <c r="D228">
        <v>36</v>
      </c>
      <c r="E228">
        <v>34</v>
      </c>
      <c r="F228">
        <v>29</v>
      </c>
      <c r="G228">
        <v>29</v>
      </c>
      <c r="I228">
        <f>+BD[[#This Row],[1º Cuarto]]+BD[[#This Row],[2º Cuarto]]+BD[[#This Row],[3º Cuarto]]+BD[[#This Row],[4º Cuarto]]+BD[[#This Row],[Prórroga]]</f>
        <v>128</v>
      </c>
      <c r="J228" s="26">
        <f>+BD[[#This Row],[1º Cuarto]]+BD[[#This Row],[2º Cuarto]]</f>
        <v>70</v>
      </c>
      <c r="K228" s="26" t="s">
        <v>196</v>
      </c>
      <c r="L228" s="23" t="s">
        <v>197</v>
      </c>
      <c r="M228" s="10">
        <v>2.1</v>
      </c>
      <c r="N228" s="27" t="s">
        <v>198</v>
      </c>
    </row>
    <row r="229" spans="1:14" x14ac:dyDescent="0.25">
      <c r="A229" s="23" t="s">
        <v>201</v>
      </c>
      <c r="B229" s="24" t="s">
        <v>34</v>
      </c>
      <c r="C229">
        <v>20231108</v>
      </c>
      <c r="D229">
        <v>29</v>
      </c>
      <c r="E229">
        <v>28</v>
      </c>
      <c r="F229">
        <v>30</v>
      </c>
      <c r="G229">
        <v>33</v>
      </c>
      <c r="I229">
        <f>+BD[[#This Row],[1º Cuarto]]+BD[[#This Row],[2º Cuarto]]+BD[[#This Row],[3º Cuarto]]+BD[[#This Row],[4º Cuarto]]+BD[[#This Row],[Prórroga]]</f>
        <v>120</v>
      </c>
      <c r="J229" s="26">
        <f>+BD[[#This Row],[1º Cuarto]]+BD[[#This Row],[2º Cuarto]]</f>
        <v>57</v>
      </c>
      <c r="K229" s="26" t="s">
        <v>202</v>
      </c>
      <c r="L229" s="23" t="s">
        <v>200</v>
      </c>
      <c r="M229" s="10">
        <v>1.73</v>
      </c>
      <c r="N229" s="27" t="s">
        <v>199</v>
      </c>
    </row>
    <row r="230" spans="1:14" x14ac:dyDescent="0.25">
      <c r="A230" s="23" t="s">
        <v>195</v>
      </c>
      <c r="B230" s="24" t="s">
        <v>37</v>
      </c>
      <c r="C230">
        <v>20231108</v>
      </c>
      <c r="D230">
        <v>33</v>
      </c>
      <c r="E230">
        <v>25</v>
      </c>
      <c r="F230">
        <v>30</v>
      </c>
      <c r="G230">
        <v>28</v>
      </c>
      <c r="I230">
        <f>+BD[[#This Row],[1º Cuarto]]+BD[[#This Row],[2º Cuarto]]+BD[[#This Row],[3º Cuarto]]+BD[[#This Row],[4º Cuarto]]+BD[[#This Row],[Prórroga]]</f>
        <v>116</v>
      </c>
      <c r="J230" s="26">
        <f>+BD[[#This Row],[1º Cuarto]]+BD[[#This Row],[2º Cuarto]]</f>
        <v>58</v>
      </c>
      <c r="K230" s="26" t="s">
        <v>202</v>
      </c>
      <c r="L230" s="23" t="s">
        <v>200</v>
      </c>
      <c r="M230" s="10">
        <v>1.5</v>
      </c>
      <c r="N230" s="27" t="s">
        <v>199</v>
      </c>
    </row>
    <row r="231" spans="1:14" x14ac:dyDescent="0.25">
      <c r="A231" s="23" t="s">
        <v>201</v>
      </c>
      <c r="B231" s="24" t="s">
        <v>99</v>
      </c>
      <c r="C231">
        <v>20231108</v>
      </c>
      <c r="D231">
        <v>27</v>
      </c>
      <c r="E231">
        <v>35</v>
      </c>
      <c r="F231">
        <v>37</v>
      </c>
      <c r="G231">
        <v>28</v>
      </c>
      <c r="I231">
        <f>+BD[[#This Row],[1º Cuarto]]+BD[[#This Row],[2º Cuarto]]+BD[[#This Row],[3º Cuarto]]+BD[[#This Row],[4º Cuarto]]+BD[[#This Row],[Prórroga]]</f>
        <v>127</v>
      </c>
      <c r="J231" s="26">
        <f>+BD[[#This Row],[1º Cuarto]]+BD[[#This Row],[2º Cuarto]]</f>
        <v>62</v>
      </c>
      <c r="K231" s="26" t="s">
        <v>204</v>
      </c>
      <c r="L231" s="23" t="s">
        <v>197</v>
      </c>
      <c r="M231" s="10">
        <v>2.5</v>
      </c>
      <c r="N231" s="27" t="s">
        <v>198</v>
      </c>
    </row>
    <row r="232" spans="1:14" x14ac:dyDescent="0.25">
      <c r="A232" s="23" t="s">
        <v>195</v>
      </c>
      <c r="B232" s="24" t="s">
        <v>40</v>
      </c>
      <c r="C232">
        <v>20231108</v>
      </c>
      <c r="D232">
        <v>26</v>
      </c>
      <c r="E232">
        <v>27</v>
      </c>
      <c r="F232">
        <v>23</v>
      </c>
      <c r="G232">
        <v>32</v>
      </c>
      <c r="I232">
        <f>+BD[[#This Row],[1º Cuarto]]+BD[[#This Row],[2º Cuarto]]+BD[[#This Row],[3º Cuarto]]+BD[[#This Row],[4º Cuarto]]+BD[[#This Row],[Prórroga]]</f>
        <v>108</v>
      </c>
      <c r="J232" s="26">
        <f>+BD[[#This Row],[1º Cuarto]]+BD[[#This Row],[2º Cuarto]]</f>
        <v>53</v>
      </c>
      <c r="K232" s="26" t="s">
        <v>196</v>
      </c>
      <c r="L232" s="23" t="s">
        <v>197</v>
      </c>
      <c r="M232" s="10">
        <v>1.66</v>
      </c>
      <c r="N232" s="27" t="s">
        <v>199</v>
      </c>
    </row>
    <row r="233" spans="1:14" x14ac:dyDescent="0.25">
      <c r="A233" s="23" t="s">
        <v>201</v>
      </c>
      <c r="B233" s="24" t="s">
        <v>46</v>
      </c>
      <c r="C233">
        <v>20231108</v>
      </c>
      <c r="D233">
        <v>21</v>
      </c>
      <c r="E233">
        <v>26</v>
      </c>
      <c r="F233">
        <v>31</v>
      </c>
      <c r="G233">
        <v>27</v>
      </c>
      <c r="I233">
        <f>+BD[[#This Row],[1º Cuarto]]+BD[[#This Row],[2º Cuarto]]+BD[[#This Row],[3º Cuarto]]+BD[[#This Row],[4º Cuarto]]+BD[[#This Row],[Prórroga]]</f>
        <v>105</v>
      </c>
      <c r="J233" s="26">
        <f>+BD[[#This Row],[1º Cuarto]]+BD[[#This Row],[2º Cuarto]]</f>
        <v>47</v>
      </c>
      <c r="K233" s="26" t="s">
        <v>202</v>
      </c>
      <c r="L233" s="23" t="s">
        <v>200</v>
      </c>
      <c r="M233" s="10">
        <v>2.2000000000000002</v>
      </c>
      <c r="N233" s="27" t="s">
        <v>198</v>
      </c>
    </row>
    <row r="234" spans="1:14" x14ac:dyDescent="0.25">
      <c r="A234" s="23" t="s">
        <v>195</v>
      </c>
      <c r="B234" s="24" t="s">
        <v>93</v>
      </c>
      <c r="C234">
        <v>20231108</v>
      </c>
      <c r="D234">
        <v>34</v>
      </c>
      <c r="E234">
        <v>22</v>
      </c>
      <c r="F234">
        <v>29</v>
      </c>
      <c r="G234">
        <v>26</v>
      </c>
      <c r="H234" t="s">
        <v>210</v>
      </c>
      <c r="I234">
        <f>+BD[[#This Row],[1º Cuarto]]+BD[[#This Row],[2º Cuarto]]+BD[[#This Row],[3º Cuarto]]+BD[[#This Row],[4º Cuarto]]+BD[[#This Row],[Prórroga]]</f>
        <v>121</v>
      </c>
      <c r="J234" s="26">
        <f>+BD[[#This Row],[1º Cuarto]]+BD[[#This Row],[2º Cuarto]]</f>
        <v>56</v>
      </c>
      <c r="K234" s="26" t="s">
        <v>202</v>
      </c>
      <c r="L234" s="23" t="s">
        <v>197</v>
      </c>
      <c r="M234" s="10">
        <v>1.29</v>
      </c>
      <c r="N234" s="27" t="s">
        <v>199</v>
      </c>
    </row>
    <row r="235" spans="1:14" x14ac:dyDescent="0.25">
      <c r="A235" s="23" t="s">
        <v>201</v>
      </c>
      <c r="B235" s="24" t="s">
        <v>90</v>
      </c>
      <c r="C235">
        <v>20231108</v>
      </c>
      <c r="D235">
        <v>29</v>
      </c>
      <c r="E235">
        <v>31</v>
      </c>
      <c r="F235">
        <v>24</v>
      </c>
      <c r="G235">
        <v>27</v>
      </c>
      <c r="H235" t="s">
        <v>211</v>
      </c>
      <c r="I235">
        <f>+BD[[#This Row],[1º Cuarto]]+BD[[#This Row],[2º Cuarto]]+BD[[#This Row],[3º Cuarto]]+BD[[#This Row],[4º Cuarto]]+BD[[#This Row],[Prórroga]]</f>
        <v>118</v>
      </c>
      <c r="J235" s="26">
        <f>+BD[[#This Row],[1º Cuarto]]+BD[[#This Row],[2º Cuarto]]</f>
        <v>60</v>
      </c>
      <c r="K235" s="26" t="s">
        <v>204</v>
      </c>
      <c r="L235" s="23" t="s">
        <v>200</v>
      </c>
      <c r="M235" s="10">
        <v>3.6</v>
      </c>
      <c r="N235" s="27" t="s">
        <v>198</v>
      </c>
    </row>
    <row r="236" spans="1:14" x14ac:dyDescent="0.25">
      <c r="A236" s="23" t="s">
        <v>195</v>
      </c>
      <c r="B236" s="24" t="s">
        <v>52</v>
      </c>
      <c r="C236">
        <v>20231109</v>
      </c>
      <c r="D236">
        <v>38</v>
      </c>
      <c r="E236">
        <v>28</v>
      </c>
      <c r="F236">
        <v>27</v>
      </c>
      <c r="G236">
        <v>33</v>
      </c>
      <c r="I236">
        <f>+BD[[#This Row],[1º Cuarto]]+BD[[#This Row],[2º Cuarto]]+BD[[#This Row],[3º Cuarto]]+BD[[#This Row],[4º Cuarto]]+BD[[#This Row],[Prórroga]]</f>
        <v>126</v>
      </c>
      <c r="J236" s="26">
        <f>+BD[[#This Row],[1º Cuarto]]+BD[[#This Row],[2º Cuarto]]</f>
        <v>66</v>
      </c>
      <c r="K236" s="26" t="s">
        <v>196</v>
      </c>
      <c r="L236" s="23" t="s">
        <v>197</v>
      </c>
      <c r="M236" s="10">
        <v>2.25</v>
      </c>
      <c r="N236" s="27" t="s">
        <v>198</v>
      </c>
    </row>
    <row r="237" spans="1:14" x14ac:dyDescent="0.25">
      <c r="A237" s="23" t="s">
        <v>201</v>
      </c>
      <c r="B237" s="24" t="s">
        <v>66</v>
      </c>
      <c r="C237">
        <v>20231109</v>
      </c>
      <c r="D237">
        <v>24</v>
      </c>
      <c r="E237">
        <v>36</v>
      </c>
      <c r="F237">
        <v>34</v>
      </c>
      <c r="G237">
        <v>30</v>
      </c>
      <c r="I237">
        <f>+BD[[#This Row],[1º Cuarto]]+BD[[#This Row],[2º Cuarto]]+BD[[#This Row],[3º Cuarto]]+BD[[#This Row],[4º Cuarto]]+BD[[#This Row],[Prórroga]]</f>
        <v>124</v>
      </c>
      <c r="J237" s="26">
        <f>+BD[[#This Row],[1º Cuarto]]+BD[[#This Row],[2º Cuarto]]</f>
        <v>60</v>
      </c>
      <c r="K237" s="26" t="s">
        <v>202</v>
      </c>
      <c r="L237" s="23" t="s">
        <v>200</v>
      </c>
      <c r="M237" s="10">
        <v>1.65</v>
      </c>
      <c r="N237" s="27" t="s">
        <v>199</v>
      </c>
    </row>
    <row r="238" spans="1:14" x14ac:dyDescent="0.25">
      <c r="A238" s="23" t="s">
        <v>195</v>
      </c>
      <c r="B238" s="24" t="s">
        <v>81</v>
      </c>
      <c r="C238">
        <v>20231109</v>
      </c>
      <c r="D238">
        <v>34</v>
      </c>
      <c r="E238">
        <v>35</v>
      </c>
      <c r="F238">
        <v>29</v>
      </c>
      <c r="G238">
        <v>21</v>
      </c>
      <c r="I238">
        <f>+BD[[#This Row],[1º Cuarto]]+BD[[#This Row],[2º Cuarto]]+BD[[#This Row],[3º Cuarto]]+BD[[#This Row],[4º Cuarto]]+BD[[#This Row],[Prórroga]]</f>
        <v>119</v>
      </c>
      <c r="J238" s="26">
        <f>+BD[[#This Row],[1º Cuarto]]+BD[[#This Row],[2º Cuarto]]</f>
        <v>69</v>
      </c>
      <c r="K238" s="26" t="s">
        <v>202</v>
      </c>
      <c r="L238" s="23" t="s">
        <v>200</v>
      </c>
      <c r="M238" s="10">
        <v>2.2999999999999998</v>
      </c>
      <c r="N238" s="27" t="s">
        <v>198</v>
      </c>
    </row>
    <row r="239" spans="1:14" x14ac:dyDescent="0.25">
      <c r="A239" s="23" t="s">
        <v>201</v>
      </c>
      <c r="B239" s="24" t="s">
        <v>18</v>
      </c>
      <c r="C239">
        <v>20231109</v>
      </c>
      <c r="D239">
        <v>34</v>
      </c>
      <c r="E239">
        <v>39</v>
      </c>
      <c r="F239">
        <v>20</v>
      </c>
      <c r="G239">
        <v>27</v>
      </c>
      <c r="I239">
        <f>+BD[[#This Row],[1º Cuarto]]+BD[[#This Row],[2º Cuarto]]+BD[[#This Row],[3º Cuarto]]+BD[[#This Row],[4º Cuarto]]+BD[[#This Row],[Prórroga]]</f>
        <v>120</v>
      </c>
      <c r="J239" s="26">
        <f>+BD[[#This Row],[1º Cuarto]]+BD[[#This Row],[2º Cuarto]]</f>
        <v>73</v>
      </c>
      <c r="K239" s="26" t="s">
        <v>204</v>
      </c>
      <c r="L239" s="23" t="s">
        <v>197</v>
      </c>
      <c r="M239" s="10">
        <v>1.6</v>
      </c>
      <c r="N239" s="27" t="s">
        <v>199</v>
      </c>
    </row>
    <row r="240" spans="1:14" x14ac:dyDescent="0.25">
      <c r="A240" s="23" t="s">
        <v>195</v>
      </c>
      <c r="B240" s="24" t="s">
        <v>43</v>
      </c>
      <c r="C240">
        <v>20231110</v>
      </c>
      <c r="D240">
        <v>33</v>
      </c>
      <c r="E240">
        <v>23</v>
      </c>
      <c r="F240">
        <v>21</v>
      </c>
      <c r="G240">
        <v>29</v>
      </c>
      <c r="I240">
        <f>+BD[[#This Row],[1º Cuarto]]+BD[[#This Row],[2º Cuarto]]+BD[[#This Row],[3º Cuarto]]+BD[[#This Row],[4º Cuarto]]+BD[[#This Row],[Prórroga]]</f>
        <v>106</v>
      </c>
      <c r="J240" s="26">
        <f>+BD[[#This Row],[1º Cuarto]]+BD[[#This Row],[2º Cuarto]]</f>
        <v>56</v>
      </c>
      <c r="K240" s="26" t="s">
        <v>196</v>
      </c>
      <c r="L240" s="23" t="s">
        <v>200</v>
      </c>
      <c r="M240" s="10">
        <v>3.7</v>
      </c>
      <c r="N240" s="27" t="s">
        <v>198</v>
      </c>
    </row>
    <row r="241" spans="1:14" x14ac:dyDescent="0.25">
      <c r="A241" s="23" t="s">
        <v>201</v>
      </c>
      <c r="B241" s="24" t="s">
        <v>84</v>
      </c>
      <c r="C241">
        <v>20231110</v>
      </c>
      <c r="D241">
        <v>21</v>
      </c>
      <c r="E241">
        <v>27</v>
      </c>
      <c r="F241">
        <v>35</v>
      </c>
      <c r="G241">
        <v>31</v>
      </c>
      <c r="I241">
        <f>+BD[[#This Row],[1º Cuarto]]+BD[[#This Row],[2º Cuarto]]+BD[[#This Row],[3º Cuarto]]+BD[[#This Row],[4º Cuarto]]+BD[[#This Row],[Prórroga]]</f>
        <v>114</v>
      </c>
      <c r="J241" s="26">
        <f>+BD[[#This Row],[1º Cuarto]]+BD[[#This Row],[2º Cuarto]]</f>
        <v>48</v>
      </c>
      <c r="K241" s="26" t="s">
        <v>202</v>
      </c>
      <c r="L241" s="23" t="s">
        <v>197</v>
      </c>
      <c r="M241" s="10">
        <v>1.266</v>
      </c>
      <c r="N241" s="27" t="s">
        <v>199</v>
      </c>
    </row>
    <row r="242" spans="1:14" x14ac:dyDescent="0.25">
      <c r="A242" s="23" t="s">
        <v>195</v>
      </c>
      <c r="B242" s="24" t="s">
        <v>105</v>
      </c>
      <c r="C242">
        <v>20231110</v>
      </c>
      <c r="D242">
        <v>27</v>
      </c>
      <c r="E242">
        <v>36</v>
      </c>
      <c r="F242">
        <v>34</v>
      </c>
      <c r="G242">
        <v>20</v>
      </c>
      <c r="I242">
        <f>+BD[[#This Row],[1º Cuarto]]+BD[[#This Row],[2º Cuarto]]+BD[[#This Row],[3º Cuarto]]+BD[[#This Row],[4º Cuarto]]+BD[[#This Row],[Prórroga]]</f>
        <v>117</v>
      </c>
      <c r="J242" s="26">
        <f>+BD[[#This Row],[1º Cuarto]]+BD[[#This Row],[2º Cuarto]]</f>
        <v>63</v>
      </c>
      <c r="K242" s="26" t="s">
        <v>196</v>
      </c>
      <c r="L242" s="23" t="s">
        <v>200</v>
      </c>
      <c r="M242" s="10">
        <v>1.75</v>
      </c>
      <c r="N242" s="27" t="s">
        <v>199</v>
      </c>
    </row>
    <row r="243" spans="1:14" x14ac:dyDescent="0.25">
      <c r="A243" s="23" t="s">
        <v>201</v>
      </c>
      <c r="B243" s="24" t="s">
        <v>28</v>
      </c>
      <c r="C243">
        <v>20231110</v>
      </c>
      <c r="D243">
        <v>22</v>
      </c>
      <c r="E243">
        <v>35</v>
      </c>
      <c r="F243">
        <v>31</v>
      </c>
      <c r="G243">
        <v>36</v>
      </c>
      <c r="I243">
        <f>+BD[[#This Row],[1º Cuarto]]+BD[[#This Row],[2º Cuarto]]+BD[[#This Row],[3º Cuarto]]+BD[[#This Row],[4º Cuarto]]+BD[[#This Row],[Prórroga]]</f>
        <v>124</v>
      </c>
      <c r="J243" s="26">
        <f>+BD[[#This Row],[1º Cuarto]]+BD[[#This Row],[2º Cuarto]]</f>
        <v>57</v>
      </c>
      <c r="K243" s="26" t="s">
        <v>202</v>
      </c>
      <c r="L243" s="23" t="s">
        <v>197</v>
      </c>
      <c r="M243" s="10">
        <v>2.0499999999999998</v>
      </c>
      <c r="N243" s="27" t="s">
        <v>198</v>
      </c>
    </row>
    <row r="244" spans="1:14" x14ac:dyDescent="0.25">
      <c r="A244" s="23" t="s">
        <v>195</v>
      </c>
      <c r="B244" s="24" t="s">
        <v>22</v>
      </c>
      <c r="C244">
        <v>20231110</v>
      </c>
      <c r="D244">
        <v>38</v>
      </c>
      <c r="E244">
        <v>28</v>
      </c>
      <c r="F244">
        <v>27</v>
      </c>
      <c r="G244">
        <v>28</v>
      </c>
      <c r="I244">
        <f>+BD[[#This Row],[1º Cuarto]]+BD[[#This Row],[2º Cuarto]]+BD[[#This Row],[3º Cuarto]]+BD[[#This Row],[4º Cuarto]]+BD[[#This Row],[Prórroga]]</f>
        <v>121</v>
      </c>
      <c r="J244" s="26">
        <f>+BD[[#This Row],[1º Cuarto]]+BD[[#This Row],[2º Cuarto]]</f>
        <v>66</v>
      </c>
      <c r="K244" s="26" t="s">
        <v>196</v>
      </c>
      <c r="L244" s="23" t="s">
        <v>197</v>
      </c>
      <c r="M244" s="10">
        <v>1.153</v>
      </c>
      <c r="N244" s="27" t="s">
        <v>199</v>
      </c>
    </row>
    <row r="245" spans="1:14" x14ac:dyDescent="0.25">
      <c r="A245" s="23" t="s">
        <v>201</v>
      </c>
      <c r="B245" s="24" t="s">
        <v>25</v>
      </c>
      <c r="C245">
        <v>20231110</v>
      </c>
      <c r="D245">
        <v>33</v>
      </c>
      <c r="E245">
        <v>21</v>
      </c>
      <c r="F245">
        <v>30</v>
      </c>
      <c r="G245">
        <v>23</v>
      </c>
      <c r="I245">
        <f>+BD[[#This Row],[1º Cuarto]]+BD[[#This Row],[2º Cuarto]]+BD[[#This Row],[3º Cuarto]]+BD[[#This Row],[4º Cuarto]]+BD[[#This Row],[Prórroga]]</f>
        <v>107</v>
      </c>
      <c r="J245" s="26">
        <f>+BD[[#This Row],[1º Cuarto]]+BD[[#This Row],[2º Cuarto]]</f>
        <v>54</v>
      </c>
      <c r="K245" s="26" t="s">
        <v>202</v>
      </c>
      <c r="L245" s="23" t="s">
        <v>200</v>
      </c>
      <c r="M245" s="10">
        <v>5.3</v>
      </c>
      <c r="N245" s="27" t="s">
        <v>198</v>
      </c>
    </row>
    <row r="246" spans="1:14" x14ac:dyDescent="0.25">
      <c r="A246" s="23" t="s">
        <v>195</v>
      </c>
      <c r="B246" s="24" t="s">
        <v>49</v>
      </c>
      <c r="C246">
        <v>20231110</v>
      </c>
      <c r="D246">
        <v>26</v>
      </c>
      <c r="E246">
        <v>28</v>
      </c>
      <c r="F246">
        <v>16</v>
      </c>
      <c r="G246">
        <v>34</v>
      </c>
      <c r="I246">
        <f>+BD[[#This Row],[1º Cuarto]]+BD[[#This Row],[2º Cuarto]]+BD[[#This Row],[3º Cuarto]]+BD[[#This Row],[4º Cuarto]]+BD[[#This Row],[Prórroga]]</f>
        <v>104</v>
      </c>
      <c r="J246" s="26">
        <f>+BD[[#This Row],[1º Cuarto]]+BD[[#This Row],[2º Cuarto]]</f>
        <v>54</v>
      </c>
      <c r="K246" s="26" t="s">
        <v>196</v>
      </c>
      <c r="L246" s="23" t="s">
        <v>197</v>
      </c>
      <c r="M246" s="10">
        <v>1.73</v>
      </c>
      <c r="N246" s="27" t="s">
        <v>199</v>
      </c>
    </row>
    <row r="247" spans="1:14" x14ac:dyDescent="0.25">
      <c r="A247" s="23" t="s">
        <v>201</v>
      </c>
      <c r="B247" s="24" t="s">
        <v>72</v>
      </c>
      <c r="C247">
        <v>20231110</v>
      </c>
      <c r="D247">
        <v>31</v>
      </c>
      <c r="E247">
        <v>17</v>
      </c>
      <c r="F247">
        <v>31</v>
      </c>
      <c r="G247">
        <v>22</v>
      </c>
      <c r="I247">
        <f>+BD[[#This Row],[1º Cuarto]]+BD[[#This Row],[2º Cuarto]]+BD[[#This Row],[3º Cuarto]]+BD[[#This Row],[4º Cuarto]]+BD[[#This Row],[Prórroga]]</f>
        <v>101</v>
      </c>
      <c r="J247" s="26">
        <f>+BD[[#This Row],[1º Cuarto]]+BD[[#This Row],[2º Cuarto]]</f>
        <v>48</v>
      </c>
      <c r="K247" s="26" t="s">
        <v>202</v>
      </c>
      <c r="L247" s="23" t="s">
        <v>200</v>
      </c>
      <c r="M247" s="10">
        <v>2.1</v>
      </c>
      <c r="N247" s="27" t="s">
        <v>198</v>
      </c>
    </row>
    <row r="248" spans="1:14" x14ac:dyDescent="0.25">
      <c r="A248" s="23" t="s">
        <v>195</v>
      </c>
      <c r="B248" s="24" t="s">
        <v>60</v>
      </c>
      <c r="C248">
        <v>20231110</v>
      </c>
      <c r="D248">
        <v>32</v>
      </c>
      <c r="E248">
        <v>31</v>
      </c>
      <c r="F248">
        <v>32</v>
      </c>
      <c r="G248">
        <v>26</v>
      </c>
      <c r="I248">
        <f>+BD[[#This Row],[1º Cuarto]]+BD[[#This Row],[2º Cuarto]]+BD[[#This Row],[3º Cuarto]]+BD[[#This Row],[4º Cuarto]]+BD[[#This Row],[Prórroga]]</f>
        <v>121</v>
      </c>
      <c r="J248" s="26">
        <f>+BD[[#This Row],[1º Cuarto]]+BD[[#This Row],[2º Cuarto]]</f>
        <v>63</v>
      </c>
      <c r="K248" s="26" t="s">
        <v>202</v>
      </c>
      <c r="L248" s="23" t="s">
        <v>200</v>
      </c>
      <c r="M248" s="10">
        <v>1.5329999999999999</v>
      </c>
      <c r="N248" s="27" t="s">
        <v>199</v>
      </c>
    </row>
    <row r="249" spans="1:14" x14ac:dyDescent="0.25">
      <c r="A249" s="23" t="s">
        <v>201</v>
      </c>
      <c r="B249" s="24" t="s">
        <v>102</v>
      </c>
      <c r="C249">
        <v>20231110</v>
      </c>
      <c r="D249">
        <v>34</v>
      </c>
      <c r="E249">
        <v>42</v>
      </c>
      <c r="F249">
        <v>27</v>
      </c>
      <c r="G249">
        <v>24</v>
      </c>
      <c r="I249">
        <f>+BD[[#This Row],[1º Cuarto]]+BD[[#This Row],[2º Cuarto]]+BD[[#This Row],[3º Cuarto]]+BD[[#This Row],[4º Cuarto]]+BD[[#This Row],[Prórroga]]</f>
        <v>127</v>
      </c>
      <c r="J249" s="26">
        <f>+BD[[#This Row],[1º Cuarto]]+BD[[#This Row],[2º Cuarto]]</f>
        <v>76</v>
      </c>
      <c r="K249" s="26" t="s">
        <v>204</v>
      </c>
      <c r="L249" s="23" t="s">
        <v>197</v>
      </c>
      <c r="M249" s="10">
        <v>2.5</v>
      </c>
      <c r="N249" s="27" t="s">
        <v>198</v>
      </c>
    </row>
    <row r="250" spans="1:14" x14ac:dyDescent="0.25">
      <c r="A250" s="23" t="s">
        <v>195</v>
      </c>
      <c r="B250" s="24" t="s">
        <v>96</v>
      </c>
      <c r="C250">
        <v>20231110</v>
      </c>
      <c r="D250">
        <v>27</v>
      </c>
      <c r="E250">
        <v>27</v>
      </c>
      <c r="F250">
        <v>19</v>
      </c>
      <c r="G250">
        <v>37</v>
      </c>
      <c r="I250">
        <f>+BD[[#This Row],[1º Cuarto]]+BD[[#This Row],[2º Cuarto]]+BD[[#This Row],[3º Cuarto]]+BD[[#This Row],[4º Cuarto]]+BD[[#This Row],[Prórroga]]</f>
        <v>110</v>
      </c>
      <c r="J250" s="26">
        <f>+BD[[#This Row],[1º Cuarto]]+BD[[#This Row],[2º Cuarto]]</f>
        <v>54</v>
      </c>
      <c r="K250" s="26" t="s">
        <v>202</v>
      </c>
      <c r="L250" s="23" t="s">
        <v>200</v>
      </c>
      <c r="M250" s="10">
        <v>3.05</v>
      </c>
      <c r="N250" s="27" t="s">
        <v>198</v>
      </c>
    </row>
    <row r="251" spans="1:14" x14ac:dyDescent="0.25">
      <c r="A251" s="23" t="s">
        <v>201</v>
      </c>
      <c r="B251" s="24" t="s">
        <v>69</v>
      </c>
      <c r="C251">
        <v>20231110</v>
      </c>
      <c r="D251">
        <v>22</v>
      </c>
      <c r="E251">
        <v>34</v>
      </c>
      <c r="F251">
        <v>34</v>
      </c>
      <c r="G251">
        <v>27</v>
      </c>
      <c r="I251">
        <f>+BD[[#This Row],[1º Cuarto]]+BD[[#This Row],[2º Cuarto]]+BD[[#This Row],[3º Cuarto]]+BD[[#This Row],[4º Cuarto]]+BD[[#This Row],[Prórroga]]</f>
        <v>117</v>
      </c>
      <c r="J251" s="26">
        <f>+BD[[#This Row],[1º Cuarto]]+BD[[#This Row],[2º Cuarto]]</f>
        <v>56</v>
      </c>
      <c r="K251" s="26" t="s">
        <v>204</v>
      </c>
      <c r="L251" s="23" t="s">
        <v>197</v>
      </c>
      <c r="M251" s="10">
        <v>1.3640000000000001</v>
      </c>
      <c r="N251" s="27" t="s">
        <v>199</v>
      </c>
    </row>
    <row r="252" spans="1:14" x14ac:dyDescent="0.25">
      <c r="A252" s="23" t="s">
        <v>195</v>
      </c>
      <c r="B252" s="24" t="s">
        <v>37</v>
      </c>
      <c r="C252">
        <v>20231110</v>
      </c>
      <c r="D252">
        <v>30</v>
      </c>
      <c r="E252">
        <v>47</v>
      </c>
      <c r="F252">
        <v>38</v>
      </c>
      <c r="G252">
        <v>29</v>
      </c>
      <c r="I252">
        <f>+BD[[#This Row],[1º Cuarto]]+BD[[#This Row],[2º Cuarto]]+BD[[#This Row],[3º Cuarto]]+BD[[#This Row],[4º Cuarto]]+BD[[#This Row],[Prórroga]]</f>
        <v>144</v>
      </c>
      <c r="J252" s="26">
        <f>+BD[[#This Row],[1º Cuarto]]+BD[[#This Row],[2º Cuarto]]</f>
        <v>77</v>
      </c>
      <c r="K252" s="26" t="s">
        <v>196</v>
      </c>
      <c r="L252" s="23" t="s">
        <v>197</v>
      </c>
      <c r="M252" s="10">
        <v>1.75</v>
      </c>
      <c r="N252" s="27" t="s">
        <v>199</v>
      </c>
    </row>
    <row r="253" spans="1:14" x14ac:dyDescent="0.25">
      <c r="A253" s="23" t="s">
        <v>201</v>
      </c>
      <c r="B253" s="24" t="s">
        <v>55</v>
      </c>
      <c r="C253">
        <v>20231110</v>
      </c>
      <c r="D253">
        <v>33</v>
      </c>
      <c r="E253">
        <v>18</v>
      </c>
      <c r="F253">
        <v>38</v>
      </c>
      <c r="G253">
        <v>37</v>
      </c>
      <c r="I253">
        <f>+BD[[#This Row],[1º Cuarto]]+BD[[#This Row],[2º Cuarto]]+BD[[#This Row],[3º Cuarto]]+BD[[#This Row],[4º Cuarto]]+BD[[#This Row],[Prórroga]]</f>
        <v>126</v>
      </c>
      <c r="J253" s="26">
        <f>+BD[[#This Row],[1º Cuarto]]+BD[[#This Row],[2º Cuarto]]</f>
        <v>51</v>
      </c>
      <c r="K253" s="26" t="s">
        <v>202</v>
      </c>
      <c r="L253" s="23" t="s">
        <v>200</v>
      </c>
      <c r="M253" s="10">
        <v>2.0499999999999998</v>
      </c>
      <c r="N253" s="27" t="s">
        <v>198</v>
      </c>
    </row>
    <row r="254" spans="1:14" x14ac:dyDescent="0.25">
      <c r="A254" s="23" t="s">
        <v>195</v>
      </c>
      <c r="B254" s="24" t="s">
        <v>87</v>
      </c>
      <c r="C254">
        <v>20231110</v>
      </c>
      <c r="D254">
        <v>34</v>
      </c>
      <c r="E254">
        <v>29</v>
      </c>
      <c r="F254">
        <v>33</v>
      </c>
      <c r="G254">
        <v>23</v>
      </c>
      <c r="I254">
        <f>+BD[[#This Row],[1º Cuarto]]+BD[[#This Row],[2º Cuarto]]+BD[[#This Row],[3º Cuarto]]+BD[[#This Row],[4º Cuarto]]+BD[[#This Row],[Prórroga]]</f>
        <v>119</v>
      </c>
      <c r="J254" s="26">
        <f>+BD[[#This Row],[1º Cuarto]]+BD[[#This Row],[2º Cuarto]]</f>
        <v>63</v>
      </c>
      <c r="K254" s="26" t="s">
        <v>196</v>
      </c>
      <c r="L254" s="23" t="s">
        <v>200</v>
      </c>
      <c r="M254" s="10">
        <v>1.571</v>
      </c>
      <c r="N254" s="27" t="s">
        <v>199</v>
      </c>
    </row>
    <row r="255" spans="1:14" x14ac:dyDescent="0.25">
      <c r="A255" s="23" t="s">
        <v>201</v>
      </c>
      <c r="B255" s="24" t="s">
        <v>57</v>
      </c>
      <c r="C255">
        <v>20231110</v>
      </c>
      <c r="D255">
        <v>25</v>
      </c>
      <c r="E255">
        <v>30</v>
      </c>
      <c r="F255">
        <v>34</v>
      </c>
      <c r="G255">
        <v>33</v>
      </c>
      <c r="I255">
        <f>+BD[[#This Row],[1º Cuarto]]+BD[[#This Row],[2º Cuarto]]+BD[[#This Row],[3º Cuarto]]+BD[[#This Row],[4º Cuarto]]+BD[[#This Row],[Prórroga]]</f>
        <v>122</v>
      </c>
      <c r="J255" s="26">
        <f>+BD[[#This Row],[1º Cuarto]]+BD[[#This Row],[2º Cuarto]]</f>
        <v>55</v>
      </c>
      <c r="K255" s="26" t="s">
        <v>202</v>
      </c>
      <c r="L255" s="23" t="s">
        <v>197</v>
      </c>
      <c r="M255" s="10">
        <v>2.35</v>
      </c>
      <c r="N255" s="27" t="s">
        <v>198</v>
      </c>
    </row>
    <row r="256" spans="1:14" x14ac:dyDescent="0.25">
      <c r="A256" s="23" t="s">
        <v>195</v>
      </c>
      <c r="B256" s="24" t="s">
        <v>93</v>
      </c>
      <c r="C256">
        <v>20231110</v>
      </c>
      <c r="D256">
        <v>34</v>
      </c>
      <c r="E256">
        <v>19</v>
      </c>
      <c r="F256">
        <v>22</v>
      </c>
      <c r="G256">
        <v>30</v>
      </c>
      <c r="I256">
        <f>+BD[[#This Row],[1º Cuarto]]+BD[[#This Row],[2º Cuarto]]+BD[[#This Row],[3º Cuarto]]+BD[[#This Row],[4º Cuarto]]+BD[[#This Row],[Prórroga]]</f>
        <v>105</v>
      </c>
      <c r="J256" s="26">
        <f>+BD[[#This Row],[1º Cuarto]]+BD[[#This Row],[2º Cuarto]]</f>
        <v>53</v>
      </c>
      <c r="K256" s="26" t="s">
        <v>196</v>
      </c>
      <c r="L256" s="23" t="s">
        <v>197</v>
      </c>
      <c r="M256" s="10">
        <v>2.15</v>
      </c>
      <c r="N256" s="27" t="s">
        <v>198</v>
      </c>
    </row>
    <row r="257" spans="1:14" x14ac:dyDescent="0.25">
      <c r="A257" s="23" t="s">
        <v>201</v>
      </c>
      <c r="B257" s="24" t="s">
        <v>78</v>
      </c>
      <c r="C257">
        <v>20231110</v>
      </c>
      <c r="D257">
        <v>20</v>
      </c>
      <c r="E257">
        <v>22</v>
      </c>
      <c r="F257">
        <v>28</v>
      </c>
      <c r="G257">
        <v>28</v>
      </c>
      <c r="I257">
        <f>+BD[[#This Row],[1º Cuarto]]+BD[[#This Row],[2º Cuarto]]+BD[[#This Row],[3º Cuarto]]+BD[[#This Row],[4º Cuarto]]+BD[[#This Row],[Prórroga]]</f>
        <v>98</v>
      </c>
      <c r="J257" s="26">
        <f>+BD[[#This Row],[1º Cuarto]]+BD[[#This Row],[2º Cuarto]]</f>
        <v>42</v>
      </c>
      <c r="K257" s="26" t="s">
        <v>202</v>
      </c>
      <c r="L257" s="23" t="s">
        <v>200</v>
      </c>
      <c r="M257" s="10">
        <v>1.71</v>
      </c>
      <c r="N257" s="27" t="s">
        <v>199</v>
      </c>
    </row>
    <row r="258" spans="1:14" x14ac:dyDescent="0.25">
      <c r="A258" s="23" t="s">
        <v>195</v>
      </c>
      <c r="B258" s="24" t="s">
        <v>81</v>
      </c>
      <c r="C258">
        <v>20231111</v>
      </c>
      <c r="D258">
        <v>29</v>
      </c>
      <c r="E258">
        <v>36</v>
      </c>
      <c r="F258">
        <v>23</v>
      </c>
      <c r="G258">
        <v>24</v>
      </c>
      <c r="I258">
        <f>+BD[[#This Row],[1º Cuarto]]+BD[[#This Row],[2º Cuarto]]+BD[[#This Row],[3º Cuarto]]+BD[[#This Row],[4º Cuarto]]+BD[[#This Row],[Prórroga]]</f>
        <v>112</v>
      </c>
      <c r="J258" s="26">
        <f>+BD[[#This Row],[1º Cuarto]]+BD[[#This Row],[2º Cuarto]]</f>
        <v>65</v>
      </c>
      <c r="K258" s="26" t="s">
        <v>196</v>
      </c>
      <c r="L258" s="23" t="s">
        <v>197</v>
      </c>
      <c r="M258" s="10">
        <v>2.35</v>
      </c>
      <c r="N258" s="27" t="s">
        <v>198</v>
      </c>
    </row>
    <row r="259" spans="1:14" x14ac:dyDescent="0.25">
      <c r="A259" s="23" t="s">
        <v>201</v>
      </c>
      <c r="B259" s="24" t="s">
        <v>66</v>
      </c>
      <c r="C259">
        <v>20231111</v>
      </c>
      <c r="D259">
        <v>25</v>
      </c>
      <c r="E259">
        <v>24</v>
      </c>
      <c r="F259">
        <v>23</v>
      </c>
      <c r="G259">
        <v>25</v>
      </c>
      <c r="I259">
        <f>+BD[[#This Row],[1º Cuarto]]+BD[[#This Row],[2º Cuarto]]+BD[[#This Row],[3º Cuarto]]+BD[[#This Row],[4º Cuarto]]+BD[[#This Row],[Prórroga]]</f>
        <v>97</v>
      </c>
      <c r="J259" s="26">
        <f>+BD[[#This Row],[1º Cuarto]]+BD[[#This Row],[2º Cuarto]]</f>
        <v>49</v>
      </c>
      <c r="K259" s="26" t="s">
        <v>202</v>
      </c>
      <c r="L259" s="23" t="s">
        <v>200</v>
      </c>
      <c r="M259" s="10">
        <v>1.571</v>
      </c>
      <c r="N259" s="27" t="s">
        <v>199</v>
      </c>
    </row>
    <row r="260" spans="1:14" x14ac:dyDescent="0.25">
      <c r="A260" s="23" t="s">
        <v>195</v>
      </c>
      <c r="B260" s="24" t="s">
        <v>22</v>
      </c>
      <c r="C260">
        <v>20231111</v>
      </c>
      <c r="D260">
        <v>30</v>
      </c>
      <c r="E260">
        <v>25</v>
      </c>
      <c r="F260">
        <v>33</v>
      </c>
      <c r="G260">
        <v>29</v>
      </c>
      <c r="I260">
        <f>+BD[[#This Row],[1º Cuarto]]+BD[[#This Row],[2º Cuarto]]+BD[[#This Row],[3º Cuarto]]+BD[[#This Row],[4º Cuarto]]+BD[[#This Row],[Prórroga]]</f>
        <v>117</v>
      </c>
      <c r="J260" s="26">
        <f>+BD[[#This Row],[1º Cuarto]]+BD[[#This Row],[2º Cuarto]]</f>
        <v>55</v>
      </c>
      <c r="K260" s="26" t="s">
        <v>196</v>
      </c>
      <c r="L260" s="23" t="s">
        <v>197</v>
      </c>
      <c r="M260" s="10">
        <v>1.25</v>
      </c>
      <c r="N260" s="27" t="s">
        <v>199</v>
      </c>
    </row>
    <row r="261" spans="1:14" x14ac:dyDescent="0.25">
      <c r="A261" s="23" t="s">
        <v>201</v>
      </c>
      <c r="B261" s="24" t="s">
        <v>99</v>
      </c>
      <c r="C261">
        <v>20231111</v>
      </c>
      <c r="D261">
        <v>26</v>
      </c>
      <c r="E261">
        <v>20</v>
      </c>
      <c r="F261">
        <v>25</v>
      </c>
      <c r="G261">
        <v>23</v>
      </c>
      <c r="I261">
        <f>+BD[[#This Row],[1º Cuarto]]+BD[[#This Row],[2º Cuarto]]+BD[[#This Row],[3º Cuarto]]+BD[[#This Row],[4º Cuarto]]+BD[[#This Row],[Prórroga]]</f>
        <v>94</v>
      </c>
      <c r="J261" s="26">
        <f>+BD[[#This Row],[1º Cuarto]]+BD[[#This Row],[2º Cuarto]]</f>
        <v>46</v>
      </c>
      <c r="K261" s="26" t="s">
        <v>202</v>
      </c>
      <c r="L261" s="23" t="s">
        <v>200</v>
      </c>
      <c r="M261" s="10">
        <v>4</v>
      </c>
      <c r="N261" s="27" t="s">
        <v>198</v>
      </c>
    </row>
    <row r="262" spans="1:14" x14ac:dyDescent="0.25">
      <c r="A262" s="23" t="s">
        <v>195</v>
      </c>
      <c r="B262" s="24" t="s">
        <v>18</v>
      </c>
      <c r="C262">
        <v>20231111</v>
      </c>
      <c r="D262">
        <v>24</v>
      </c>
      <c r="E262">
        <v>28</v>
      </c>
      <c r="F262">
        <v>30</v>
      </c>
      <c r="G262">
        <v>27</v>
      </c>
      <c r="I262">
        <f>+BD[[#This Row],[1º Cuarto]]+BD[[#This Row],[2º Cuarto]]+BD[[#This Row],[3º Cuarto]]+BD[[#This Row],[4º Cuarto]]+BD[[#This Row],[Prórroga]]</f>
        <v>109</v>
      </c>
      <c r="J262" s="26">
        <f>+BD[[#This Row],[1º Cuarto]]+BD[[#This Row],[2º Cuarto]]</f>
        <v>52</v>
      </c>
      <c r="K262" s="26" t="s">
        <v>202</v>
      </c>
      <c r="L262" s="23" t="s">
        <v>200</v>
      </c>
      <c r="M262" s="10">
        <v>1.333</v>
      </c>
      <c r="N262" s="27" t="s">
        <v>199</v>
      </c>
    </row>
    <row r="263" spans="1:14" x14ac:dyDescent="0.25">
      <c r="A263" s="23" t="s">
        <v>201</v>
      </c>
      <c r="B263" s="24" t="s">
        <v>63</v>
      </c>
      <c r="C263">
        <v>20231111</v>
      </c>
      <c r="D263">
        <v>41</v>
      </c>
      <c r="E263">
        <v>22</v>
      </c>
      <c r="F263">
        <v>30</v>
      </c>
      <c r="G263">
        <v>24</v>
      </c>
      <c r="I263">
        <f>+BD[[#This Row],[1º Cuarto]]+BD[[#This Row],[2º Cuarto]]+BD[[#This Row],[3º Cuarto]]+BD[[#This Row],[4º Cuarto]]+BD[[#This Row],[Prórroga]]</f>
        <v>117</v>
      </c>
      <c r="J263" s="26">
        <f>+BD[[#This Row],[1º Cuarto]]+BD[[#This Row],[2º Cuarto]]</f>
        <v>63</v>
      </c>
      <c r="K263" s="26" t="s">
        <v>204</v>
      </c>
      <c r="L263" s="23" t="s">
        <v>197</v>
      </c>
      <c r="M263" s="10">
        <v>3.25</v>
      </c>
      <c r="N263" s="27" t="s">
        <v>198</v>
      </c>
    </row>
    <row r="264" spans="1:14" x14ac:dyDescent="0.25">
      <c r="A264" s="23" t="s">
        <v>195</v>
      </c>
      <c r="B264" s="24" t="s">
        <v>46</v>
      </c>
      <c r="C264">
        <v>20231111</v>
      </c>
      <c r="D264">
        <v>31</v>
      </c>
      <c r="E264">
        <v>21</v>
      </c>
      <c r="F264">
        <v>31</v>
      </c>
      <c r="G264">
        <v>27</v>
      </c>
      <c r="I264">
        <f>+BD[[#This Row],[1º Cuarto]]+BD[[#This Row],[2º Cuarto]]+BD[[#This Row],[3º Cuarto]]+BD[[#This Row],[4º Cuarto]]+BD[[#This Row],[Prórroga]]</f>
        <v>110</v>
      </c>
      <c r="J264" s="26">
        <f>+BD[[#This Row],[1º Cuarto]]+BD[[#This Row],[2º Cuarto]]</f>
        <v>52</v>
      </c>
      <c r="K264" s="26" t="s">
        <v>202</v>
      </c>
      <c r="L264" s="23" t="s">
        <v>200</v>
      </c>
      <c r="M264" s="10">
        <v>1.571</v>
      </c>
      <c r="N264" s="27" t="s">
        <v>199</v>
      </c>
    </row>
    <row r="265" spans="1:14" x14ac:dyDescent="0.25">
      <c r="A265" s="23" t="s">
        <v>201</v>
      </c>
      <c r="B265" s="24" t="s">
        <v>34</v>
      </c>
      <c r="C265">
        <v>20231111</v>
      </c>
      <c r="D265">
        <v>30</v>
      </c>
      <c r="E265">
        <v>38</v>
      </c>
      <c r="F265">
        <v>16</v>
      </c>
      <c r="G265">
        <v>34</v>
      </c>
      <c r="I265">
        <f>+BD[[#This Row],[1º Cuarto]]+BD[[#This Row],[2º Cuarto]]+BD[[#This Row],[3º Cuarto]]+BD[[#This Row],[4º Cuarto]]+BD[[#This Row],[Prórroga]]</f>
        <v>118</v>
      </c>
      <c r="J265" s="26">
        <f>+BD[[#This Row],[1º Cuarto]]+BD[[#This Row],[2º Cuarto]]</f>
        <v>68</v>
      </c>
      <c r="K265" s="26" t="s">
        <v>204</v>
      </c>
      <c r="L265" s="23" t="s">
        <v>197</v>
      </c>
      <c r="M265" s="10">
        <v>2.35</v>
      </c>
      <c r="N265" s="27" t="s">
        <v>198</v>
      </c>
    </row>
    <row r="266" spans="1:14" x14ac:dyDescent="0.25">
      <c r="A266" s="23" t="s">
        <v>195</v>
      </c>
      <c r="B266" s="24" t="s">
        <v>75</v>
      </c>
      <c r="C266">
        <v>20231112</v>
      </c>
      <c r="D266">
        <v>32</v>
      </c>
      <c r="E266">
        <v>32</v>
      </c>
      <c r="F266">
        <v>35</v>
      </c>
      <c r="G266">
        <v>30</v>
      </c>
      <c r="I266">
        <f>+BD[[#This Row],[1º Cuarto]]+BD[[#This Row],[2º Cuarto]]+BD[[#This Row],[3º Cuarto]]+BD[[#This Row],[4º Cuarto]]+BD[[#This Row],[Prórroga]]</f>
        <v>129</v>
      </c>
      <c r="J266" s="26">
        <f>+BD[[#This Row],[1º Cuarto]]+BD[[#This Row],[2º Cuarto]]</f>
        <v>64</v>
      </c>
      <c r="K266" s="26" t="s">
        <v>196</v>
      </c>
      <c r="L266" s="23" t="s">
        <v>197</v>
      </c>
      <c r="M266" s="10">
        <v>1.2</v>
      </c>
      <c r="N266" s="27" t="s">
        <v>199</v>
      </c>
    </row>
    <row r="267" spans="1:14" x14ac:dyDescent="0.25">
      <c r="A267" s="23" t="s">
        <v>201</v>
      </c>
      <c r="B267" s="24" t="s">
        <v>28</v>
      </c>
      <c r="C267">
        <v>20231112</v>
      </c>
      <c r="D267">
        <v>25</v>
      </c>
      <c r="E267">
        <v>29</v>
      </c>
      <c r="F267">
        <v>25</v>
      </c>
      <c r="G267">
        <v>28</v>
      </c>
      <c r="I267">
        <f>+BD[[#This Row],[1º Cuarto]]+BD[[#This Row],[2º Cuarto]]+BD[[#This Row],[3º Cuarto]]+BD[[#This Row],[4º Cuarto]]+BD[[#This Row],[Prórroga]]</f>
        <v>107</v>
      </c>
      <c r="J267" s="26">
        <f>+BD[[#This Row],[1º Cuarto]]+BD[[#This Row],[2º Cuarto]]</f>
        <v>54</v>
      </c>
      <c r="K267" s="26" t="s">
        <v>202</v>
      </c>
      <c r="L267" s="23" t="s">
        <v>200</v>
      </c>
      <c r="M267" s="10">
        <v>4.3</v>
      </c>
      <c r="N267" s="27" t="s">
        <v>198</v>
      </c>
    </row>
    <row r="268" spans="1:14" x14ac:dyDescent="0.25">
      <c r="A268" s="23" t="s">
        <v>195</v>
      </c>
      <c r="B268" s="24" t="s">
        <v>25</v>
      </c>
      <c r="C268">
        <v>20231112</v>
      </c>
      <c r="D268">
        <v>30</v>
      </c>
      <c r="E268">
        <v>19</v>
      </c>
      <c r="F268">
        <v>29</v>
      </c>
      <c r="G268">
        <v>24</v>
      </c>
      <c r="I268">
        <f>+BD[[#This Row],[1º Cuarto]]+BD[[#This Row],[2º Cuarto]]+BD[[#This Row],[3º Cuarto]]+BD[[#This Row],[4º Cuarto]]+BD[[#This Row],[Prórroga]]</f>
        <v>102</v>
      </c>
      <c r="J268" s="26">
        <f>+BD[[#This Row],[1º Cuarto]]+BD[[#This Row],[2º Cuarto]]</f>
        <v>49</v>
      </c>
      <c r="K268" s="26" t="s">
        <v>196</v>
      </c>
      <c r="L268" s="23" t="s">
        <v>197</v>
      </c>
      <c r="M268" s="10">
        <v>1.333</v>
      </c>
      <c r="N268" s="27" t="s">
        <v>199</v>
      </c>
    </row>
    <row r="269" spans="1:14" x14ac:dyDescent="0.25">
      <c r="A269" s="23" t="s">
        <v>201</v>
      </c>
      <c r="B269" s="24" t="s">
        <v>105</v>
      </c>
      <c r="C269">
        <v>20231112</v>
      </c>
      <c r="D269">
        <v>15</v>
      </c>
      <c r="E269">
        <v>26</v>
      </c>
      <c r="F269">
        <v>31</v>
      </c>
      <c r="G269">
        <v>22</v>
      </c>
      <c r="I269">
        <f>+BD[[#This Row],[1º Cuarto]]+BD[[#This Row],[2º Cuarto]]+BD[[#This Row],[3º Cuarto]]+BD[[#This Row],[4º Cuarto]]+BD[[#This Row],[Prórroga]]</f>
        <v>94</v>
      </c>
      <c r="J269" s="26">
        <f>+BD[[#This Row],[1º Cuarto]]+BD[[#This Row],[2º Cuarto]]</f>
        <v>41</v>
      </c>
      <c r="K269" s="26" t="s">
        <v>202</v>
      </c>
      <c r="L269" s="23" t="s">
        <v>200</v>
      </c>
      <c r="M269" s="10">
        <v>3.2</v>
      </c>
      <c r="N269" s="27" t="s">
        <v>198</v>
      </c>
    </row>
    <row r="270" spans="1:14" x14ac:dyDescent="0.25">
      <c r="A270" s="23" t="s">
        <v>195</v>
      </c>
      <c r="B270" s="24" t="s">
        <v>55</v>
      </c>
      <c r="C270">
        <v>20231112</v>
      </c>
      <c r="D270">
        <v>20</v>
      </c>
      <c r="E270">
        <v>25</v>
      </c>
      <c r="F270">
        <v>23</v>
      </c>
      <c r="G270">
        <v>33</v>
      </c>
      <c r="I270">
        <f>+BD[[#This Row],[1º Cuarto]]+BD[[#This Row],[2º Cuarto]]+BD[[#This Row],[3º Cuarto]]+BD[[#This Row],[4º Cuarto]]+BD[[#This Row],[Prórroga]]</f>
        <v>101</v>
      </c>
      <c r="J270" s="26">
        <f>+BD[[#This Row],[1º Cuarto]]+BD[[#This Row],[2º Cuarto]]</f>
        <v>45</v>
      </c>
      <c r="K270" s="26" t="s">
        <v>202</v>
      </c>
      <c r="L270" s="23" t="s">
        <v>200</v>
      </c>
      <c r="M270" s="10">
        <v>1.25</v>
      </c>
      <c r="N270" s="27" t="s">
        <v>199</v>
      </c>
    </row>
    <row r="271" spans="1:14" x14ac:dyDescent="0.25">
      <c r="A271" s="23" t="s">
        <v>201</v>
      </c>
      <c r="B271" s="24" t="s">
        <v>60</v>
      </c>
      <c r="C271">
        <v>20231112</v>
      </c>
      <c r="D271">
        <v>33</v>
      </c>
      <c r="E271">
        <v>19</v>
      </c>
      <c r="F271">
        <v>27</v>
      </c>
      <c r="G271">
        <v>26</v>
      </c>
      <c r="I271">
        <f>+BD[[#This Row],[1º Cuarto]]+BD[[#This Row],[2º Cuarto]]+BD[[#This Row],[3º Cuarto]]+BD[[#This Row],[4º Cuarto]]+BD[[#This Row],[Prórroga]]</f>
        <v>105</v>
      </c>
      <c r="J271" s="26">
        <f>+BD[[#This Row],[1º Cuarto]]+BD[[#This Row],[2º Cuarto]]</f>
        <v>52</v>
      </c>
      <c r="K271" s="26" t="s">
        <v>204</v>
      </c>
      <c r="L271" s="23" t="s">
        <v>197</v>
      </c>
      <c r="M271" s="10">
        <v>3.9</v>
      </c>
      <c r="N271" s="27" t="s">
        <v>198</v>
      </c>
    </row>
    <row r="272" spans="1:14" x14ac:dyDescent="0.25">
      <c r="A272" s="23" t="s">
        <v>195</v>
      </c>
      <c r="B272" s="24" t="s">
        <v>84</v>
      </c>
      <c r="C272">
        <v>20231112</v>
      </c>
      <c r="D272">
        <v>38</v>
      </c>
      <c r="E272">
        <v>31</v>
      </c>
      <c r="F272">
        <v>31</v>
      </c>
      <c r="G272">
        <v>37</v>
      </c>
      <c r="I272">
        <f>+BD[[#This Row],[1º Cuarto]]+BD[[#This Row],[2º Cuarto]]+BD[[#This Row],[3º Cuarto]]+BD[[#This Row],[4º Cuarto]]+BD[[#This Row],[Prórroga]]</f>
        <v>137</v>
      </c>
      <c r="J272" s="26">
        <f>+BD[[#This Row],[1º Cuarto]]+BD[[#This Row],[2º Cuarto]]</f>
        <v>69</v>
      </c>
      <c r="K272" s="26" t="s">
        <v>196</v>
      </c>
      <c r="L272" s="23" t="s">
        <v>197</v>
      </c>
      <c r="M272" s="10">
        <v>1.3640000000000001</v>
      </c>
      <c r="N272" s="27" t="s">
        <v>199</v>
      </c>
    </row>
    <row r="273" spans="1:14" x14ac:dyDescent="0.25">
      <c r="A273" s="23" t="s">
        <v>201</v>
      </c>
      <c r="B273" s="24" t="s">
        <v>52</v>
      </c>
      <c r="C273">
        <v>20231112</v>
      </c>
      <c r="D273">
        <v>27</v>
      </c>
      <c r="E273">
        <v>33</v>
      </c>
      <c r="F273">
        <v>39</v>
      </c>
      <c r="G273">
        <v>27</v>
      </c>
      <c r="I273">
        <f>+BD[[#This Row],[1º Cuarto]]+BD[[#This Row],[2º Cuarto]]+BD[[#This Row],[3º Cuarto]]+BD[[#This Row],[4º Cuarto]]+BD[[#This Row],[Prórroga]]</f>
        <v>126</v>
      </c>
      <c r="J273" s="26">
        <f>+BD[[#This Row],[1º Cuarto]]+BD[[#This Row],[2º Cuarto]]</f>
        <v>60</v>
      </c>
      <c r="K273" s="26" t="s">
        <v>202</v>
      </c>
      <c r="L273" s="23" t="s">
        <v>200</v>
      </c>
      <c r="M273" s="10">
        <v>3.1</v>
      </c>
      <c r="N273" s="27" t="s">
        <v>198</v>
      </c>
    </row>
    <row r="274" spans="1:14" x14ac:dyDescent="0.25">
      <c r="A274" s="23" t="s">
        <v>195</v>
      </c>
      <c r="B274" s="24" t="s">
        <v>31</v>
      </c>
      <c r="C274">
        <v>20231112</v>
      </c>
      <c r="D274">
        <v>22</v>
      </c>
      <c r="E274">
        <v>33</v>
      </c>
      <c r="F274">
        <v>29</v>
      </c>
      <c r="G274">
        <v>35</v>
      </c>
      <c r="I274">
        <f>+BD[[#This Row],[1º Cuarto]]+BD[[#This Row],[2º Cuarto]]+BD[[#This Row],[3º Cuarto]]+BD[[#This Row],[4º Cuarto]]+BD[[#This Row],[Prórroga]]</f>
        <v>119</v>
      </c>
      <c r="J274" s="26">
        <f>+BD[[#This Row],[1º Cuarto]]+BD[[#This Row],[2º Cuarto]]</f>
        <v>55</v>
      </c>
      <c r="K274" s="26" t="s">
        <v>196</v>
      </c>
      <c r="L274" s="23" t="s">
        <v>197</v>
      </c>
      <c r="M274" s="10" t="s">
        <v>226</v>
      </c>
      <c r="N274" s="10" t="s">
        <v>226</v>
      </c>
    </row>
    <row r="275" spans="1:14" x14ac:dyDescent="0.25">
      <c r="A275" s="23" t="s">
        <v>201</v>
      </c>
      <c r="B275" s="24" t="s">
        <v>43</v>
      </c>
      <c r="C275">
        <v>20231112</v>
      </c>
      <c r="D275">
        <v>31</v>
      </c>
      <c r="E275">
        <v>19</v>
      </c>
      <c r="F275">
        <v>31</v>
      </c>
      <c r="G275">
        <v>27</v>
      </c>
      <c r="I275">
        <f>+BD[[#This Row],[1º Cuarto]]+BD[[#This Row],[2º Cuarto]]+BD[[#This Row],[3º Cuarto]]+BD[[#This Row],[4º Cuarto]]+BD[[#This Row],[Prórroga]]</f>
        <v>108</v>
      </c>
      <c r="J275" s="26">
        <f>+BD[[#This Row],[1º Cuarto]]+BD[[#This Row],[2º Cuarto]]</f>
        <v>50</v>
      </c>
      <c r="K275" s="26" t="s">
        <v>202</v>
      </c>
      <c r="L275" s="23" t="s">
        <v>200</v>
      </c>
      <c r="M275" s="10" t="s">
        <v>226</v>
      </c>
      <c r="N275" s="10" t="s">
        <v>226</v>
      </c>
    </row>
    <row r="276" spans="1:14" x14ac:dyDescent="0.25">
      <c r="A276" s="23" t="s">
        <v>195</v>
      </c>
      <c r="B276" s="24" t="s">
        <v>49</v>
      </c>
      <c r="C276">
        <v>20231112</v>
      </c>
      <c r="D276">
        <v>23</v>
      </c>
      <c r="E276">
        <v>23</v>
      </c>
      <c r="F276">
        <v>28</v>
      </c>
      <c r="G276">
        <v>33</v>
      </c>
      <c r="I276">
        <f>+BD[[#This Row],[1º Cuarto]]+BD[[#This Row],[2º Cuarto]]+BD[[#This Row],[3º Cuarto]]+BD[[#This Row],[4º Cuarto]]+BD[[#This Row],[Prórroga]]</f>
        <v>107</v>
      </c>
      <c r="J276" s="26">
        <f>+BD[[#This Row],[1º Cuarto]]+BD[[#This Row],[2º Cuarto]]</f>
        <v>46</v>
      </c>
      <c r="K276" s="26" t="s">
        <v>202</v>
      </c>
      <c r="L276" s="23" t="s">
        <v>197</v>
      </c>
      <c r="M276" s="10" t="s">
        <v>226</v>
      </c>
      <c r="N276" s="10" t="s">
        <v>226</v>
      </c>
    </row>
    <row r="277" spans="1:14" x14ac:dyDescent="0.25">
      <c r="A277" s="23" t="s">
        <v>201</v>
      </c>
      <c r="B277" s="24" t="s">
        <v>40</v>
      </c>
      <c r="C277">
        <v>20231112</v>
      </c>
      <c r="D277">
        <v>30</v>
      </c>
      <c r="E277">
        <v>20</v>
      </c>
      <c r="F277">
        <v>26</v>
      </c>
      <c r="G277">
        <v>28</v>
      </c>
      <c r="I277">
        <f>+BD[[#This Row],[1º Cuarto]]+BD[[#This Row],[2º Cuarto]]+BD[[#This Row],[3º Cuarto]]+BD[[#This Row],[4º Cuarto]]+BD[[#This Row],[Prórroga]]</f>
        <v>104</v>
      </c>
      <c r="J277" s="26">
        <f>+BD[[#This Row],[1º Cuarto]]+BD[[#This Row],[2º Cuarto]]</f>
        <v>50</v>
      </c>
      <c r="K277" s="26" t="s">
        <v>204</v>
      </c>
      <c r="L277" s="23" t="s">
        <v>200</v>
      </c>
      <c r="M277" s="10" t="s">
        <v>226</v>
      </c>
      <c r="N277" s="10" t="s">
        <v>226</v>
      </c>
    </row>
    <row r="278" spans="1:14" x14ac:dyDescent="0.25">
      <c r="A278" s="23" t="s">
        <v>195</v>
      </c>
      <c r="B278" s="24" t="s">
        <v>72</v>
      </c>
      <c r="C278">
        <v>20231112</v>
      </c>
      <c r="D278">
        <v>27</v>
      </c>
      <c r="E278">
        <v>27</v>
      </c>
      <c r="F278">
        <v>31</v>
      </c>
      <c r="G278">
        <v>39</v>
      </c>
      <c r="I278">
        <f>+BD[[#This Row],[1º Cuarto]]+BD[[#This Row],[2º Cuarto]]+BD[[#This Row],[3º Cuarto]]+BD[[#This Row],[4º Cuarto]]+BD[[#This Row],[Prórroga]]</f>
        <v>124</v>
      </c>
      <c r="J278" s="26">
        <f>+BD[[#This Row],[1º Cuarto]]+BD[[#This Row],[2º Cuarto]]</f>
        <v>54</v>
      </c>
      <c r="K278" s="26" t="s">
        <v>202</v>
      </c>
      <c r="L278" s="23" t="s">
        <v>200</v>
      </c>
      <c r="M278" s="10" t="s">
        <v>226</v>
      </c>
      <c r="N278" s="10" t="s">
        <v>226</v>
      </c>
    </row>
    <row r="279" spans="1:14" x14ac:dyDescent="0.25">
      <c r="A279" s="23" t="s">
        <v>201</v>
      </c>
      <c r="B279" s="24" t="s">
        <v>37</v>
      </c>
      <c r="C279">
        <v>20231112</v>
      </c>
      <c r="D279">
        <v>34</v>
      </c>
      <c r="E279">
        <v>33</v>
      </c>
      <c r="F279">
        <v>42</v>
      </c>
      <c r="G279">
        <v>27</v>
      </c>
      <c r="I279">
        <f>+BD[[#This Row],[1º Cuarto]]+BD[[#This Row],[2º Cuarto]]+BD[[#This Row],[3º Cuarto]]+BD[[#This Row],[4º Cuarto]]+BD[[#This Row],[Prórroga]]</f>
        <v>136</v>
      </c>
      <c r="J279" s="26">
        <f>+BD[[#This Row],[1º Cuarto]]+BD[[#This Row],[2º Cuarto]]</f>
        <v>67</v>
      </c>
      <c r="K279" s="26" t="s">
        <v>204</v>
      </c>
      <c r="L279" s="23" t="s">
        <v>197</v>
      </c>
      <c r="M279" s="10" t="s">
        <v>226</v>
      </c>
      <c r="N279" s="10" t="s">
        <v>226</v>
      </c>
    </row>
    <row r="280" spans="1:14" x14ac:dyDescent="0.25">
      <c r="A280" s="23" t="s">
        <v>195</v>
      </c>
      <c r="B280" s="24" t="s">
        <v>96</v>
      </c>
      <c r="C280">
        <v>20231112</v>
      </c>
      <c r="D280">
        <v>29</v>
      </c>
      <c r="E280">
        <v>24</v>
      </c>
      <c r="F280">
        <v>31</v>
      </c>
      <c r="G280">
        <v>29</v>
      </c>
      <c r="I280">
        <f>+BD[[#This Row],[1º Cuarto]]+BD[[#This Row],[2º Cuarto]]+BD[[#This Row],[3º Cuarto]]+BD[[#This Row],[4º Cuarto]]+BD[[#This Row],[Prórroga]]</f>
        <v>113</v>
      </c>
      <c r="J280" s="26">
        <f>+BD[[#This Row],[1º Cuarto]]+BD[[#This Row],[2º Cuarto]]</f>
        <v>53</v>
      </c>
      <c r="K280" s="26" t="s">
        <v>196</v>
      </c>
      <c r="L280" s="23" t="s">
        <v>200</v>
      </c>
      <c r="M280" s="10" t="s">
        <v>226</v>
      </c>
      <c r="N280" s="10" t="s">
        <v>226</v>
      </c>
    </row>
    <row r="281" spans="1:14" x14ac:dyDescent="0.25">
      <c r="A281" s="23" t="s">
        <v>201</v>
      </c>
      <c r="B281" s="24" t="s">
        <v>63</v>
      </c>
      <c r="C281">
        <v>20231112</v>
      </c>
      <c r="D281">
        <v>15</v>
      </c>
      <c r="E281">
        <v>35</v>
      </c>
      <c r="F281">
        <v>32</v>
      </c>
      <c r="G281">
        <v>36</v>
      </c>
      <c r="I281">
        <f>+BD[[#This Row],[1º Cuarto]]+BD[[#This Row],[2º Cuarto]]+BD[[#This Row],[3º Cuarto]]+BD[[#This Row],[4º Cuarto]]+BD[[#This Row],[Prórroga]]</f>
        <v>118</v>
      </c>
      <c r="J281" s="26">
        <f>+BD[[#This Row],[1º Cuarto]]+BD[[#This Row],[2º Cuarto]]</f>
        <v>50</v>
      </c>
      <c r="K281" s="26" t="s">
        <v>202</v>
      </c>
      <c r="L281" s="23" t="s">
        <v>197</v>
      </c>
      <c r="M281" s="10" t="s">
        <v>226</v>
      </c>
      <c r="N281" s="10" t="s">
        <v>226</v>
      </c>
    </row>
    <row r="282" spans="1:14" x14ac:dyDescent="0.25">
      <c r="A282" s="23" t="s">
        <v>195</v>
      </c>
      <c r="B282" s="24" t="s">
        <v>87</v>
      </c>
      <c r="C282">
        <v>20231112</v>
      </c>
      <c r="D282">
        <v>29</v>
      </c>
      <c r="E282">
        <v>30</v>
      </c>
      <c r="F282">
        <v>27</v>
      </c>
      <c r="G282">
        <v>13</v>
      </c>
      <c r="I282">
        <f>+BD[[#This Row],[1º Cuarto]]+BD[[#This Row],[2º Cuarto]]+BD[[#This Row],[3º Cuarto]]+BD[[#This Row],[4º Cuarto]]+BD[[#This Row],[Prórroga]]</f>
        <v>99</v>
      </c>
      <c r="J282" s="26">
        <f>+BD[[#This Row],[1º Cuarto]]+BD[[#This Row],[2º Cuarto]]</f>
        <v>59</v>
      </c>
      <c r="K282" s="26" t="s">
        <v>196</v>
      </c>
      <c r="L282" s="23" t="s">
        <v>200</v>
      </c>
      <c r="M282" s="10" t="s">
        <v>226</v>
      </c>
      <c r="N282" s="10" t="s">
        <v>226</v>
      </c>
    </row>
    <row r="283" spans="1:14" x14ac:dyDescent="0.25">
      <c r="A283" s="23" t="s">
        <v>201</v>
      </c>
      <c r="B283" s="24" t="s">
        <v>78</v>
      </c>
      <c r="C283">
        <v>20231112</v>
      </c>
      <c r="D283">
        <v>29</v>
      </c>
      <c r="E283">
        <v>25</v>
      </c>
      <c r="F283">
        <v>26</v>
      </c>
      <c r="G283">
        <v>31</v>
      </c>
      <c r="I283">
        <f>+BD[[#This Row],[1º Cuarto]]+BD[[#This Row],[2º Cuarto]]+BD[[#This Row],[3º Cuarto]]+BD[[#This Row],[4º Cuarto]]+BD[[#This Row],[Prórroga]]</f>
        <v>111</v>
      </c>
      <c r="J283" s="26">
        <f>+BD[[#This Row],[1º Cuarto]]+BD[[#This Row],[2º Cuarto]]</f>
        <v>54</v>
      </c>
      <c r="K283" s="26" t="s">
        <v>202</v>
      </c>
      <c r="L283" s="23" t="s">
        <v>197</v>
      </c>
      <c r="M283" s="10" t="s">
        <v>226</v>
      </c>
      <c r="N283" s="10" t="s">
        <v>226</v>
      </c>
    </row>
    <row r="284" spans="1:14" x14ac:dyDescent="0.25">
      <c r="A284" s="23" t="s">
        <v>195</v>
      </c>
      <c r="B284" s="24" t="s">
        <v>46</v>
      </c>
      <c r="C284">
        <v>20231112</v>
      </c>
      <c r="D284">
        <v>31</v>
      </c>
      <c r="E284">
        <v>20</v>
      </c>
      <c r="F284">
        <v>22</v>
      </c>
      <c r="G284">
        <v>37</v>
      </c>
      <c r="I284">
        <f>+BD[[#This Row],[1º Cuarto]]+BD[[#This Row],[2º Cuarto]]+BD[[#This Row],[3º Cuarto]]+BD[[#This Row],[4º Cuarto]]+BD[[#This Row],[Prórroga]]</f>
        <v>110</v>
      </c>
      <c r="J284" s="26">
        <f>+BD[[#This Row],[1º Cuarto]]+BD[[#This Row],[2º Cuarto]]</f>
        <v>51</v>
      </c>
      <c r="K284" s="26" t="s">
        <v>202</v>
      </c>
      <c r="L284" s="23" t="s">
        <v>200</v>
      </c>
      <c r="M284" s="10" t="s">
        <v>226</v>
      </c>
      <c r="N284" s="10" t="s">
        <v>226</v>
      </c>
    </row>
    <row r="285" spans="1:14" x14ac:dyDescent="0.25">
      <c r="A285" s="23" t="s">
        <v>201</v>
      </c>
      <c r="B285" s="24" t="s">
        <v>69</v>
      </c>
      <c r="C285">
        <v>20231112</v>
      </c>
      <c r="D285">
        <v>29</v>
      </c>
      <c r="E285">
        <v>25</v>
      </c>
      <c r="F285">
        <v>35</v>
      </c>
      <c r="G285">
        <v>27</v>
      </c>
      <c r="I285">
        <f>+BD[[#This Row],[1º Cuarto]]+BD[[#This Row],[2º Cuarto]]+BD[[#This Row],[3º Cuarto]]+BD[[#This Row],[4º Cuarto]]+BD[[#This Row],[Prórroga]]</f>
        <v>116</v>
      </c>
      <c r="J285" s="26">
        <f>+BD[[#This Row],[1º Cuarto]]+BD[[#This Row],[2º Cuarto]]</f>
        <v>54</v>
      </c>
      <c r="K285" s="26" t="s">
        <v>204</v>
      </c>
      <c r="L285" s="23" t="s">
        <v>197</v>
      </c>
      <c r="M285" s="10" t="s">
        <v>226</v>
      </c>
      <c r="N285" s="10" t="s">
        <v>226</v>
      </c>
    </row>
    <row r="286" spans="1:14" x14ac:dyDescent="0.25">
      <c r="A286" s="23" t="s">
        <v>195</v>
      </c>
      <c r="B286" s="24" t="s">
        <v>57</v>
      </c>
      <c r="C286">
        <v>20231112</v>
      </c>
      <c r="D286">
        <v>31</v>
      </c>
      <c r="E286">
        <v>25</v>
      </c>
      <c r="F286">
        <v>35</v>
      </c>
      <c r="G286">
        <v>25</v>
      </c>
      <c r="I286">
        <f>+BD[[#This Row],[1º Cuarto]]+BD[[#This Row],[2º Cuarto]]+BD[[#This Row],[3º Cuarto]]+BD[[#This Row],[4º Cuarto]]+BD[[#This Row],[Prórroga]]</f>
        <v>116</v>
      </c>
      <c r="J286" s="26">
        <f>+BD[[#This Row],[1º Cuarto]]+BD[[#This Row],[2º Cuarto]]</f>
        <v>56</v>
      </c>
      <c r="K286" s="26" t="s">
        <v>202</v>
      </c>
      <c r="L286" s="23" t="s">
        <v>197</v>
      </c>
      <c r="M286" s="10" t="s">
        <v>226</v>
      </c>
      <c r="N286" s="10" t="s">
        <v>226</v>
      </c>
    </row>
    <row r="287" spans="1:14" x14ac:dyDescent="0.25">
      <c r="A287" s="23" t="s">
        <v>201</v>
      </c>
      <c r="B287" s="24" t="s">
        <v>90</v>
      </c>
      <c r="C287">
        <v>20231112</v>
      </c>
      <c r="D287">
        <v>28</v>
      </c>
      <c r="E287">
        <v>29</v>
      </c>
      <c r="F287">
        <v>23</v>
      </c>
      <c r="G287">
        <v>30</v>
      </c>
      <c r="I287">
        <f>+BD[[#This Row],[1º Cuarto]]+BD[[#This Row],[2º Cuarto]]+BD[[#This Row],[3º Cuarto]]+BD[[#This Row],[4º Cuarto]]+BD[[#This Row],[Prórroga]]</f>
        <v>110</v>
      </c>
      <c r="J287" s="26">
        <f>+BD[[#This Row],[1º Cuarto]]+BD[[#This Row],[2º Cuarto]]</f>
        <v>57</v>
      </c>
      <c r="K287" s="26" t="s">
        <v>204</v>
      </c>
      <c r="L287" s="23" t="s">
        <v>200</v>
      </c>
      <c r="M287" s="10" t="s">
        <v>226</v>
      </c>
      <c r="N287" s="10" t="s">
        <v>226</v>
      </c>
    </row>
    <row r="288" spans="1:14" x14ac:dyDescent="0.25">
      <c r="A288" s="23" t="s">
        <v>195</v>
      </c>
      <c r="B288" s="24" t="s">
        <v>22</v>
      </c>
      <c r="C288">
        <v>20231113</v>
      </c>
      <c r="D288">
        <v>25</v>
      </c>
      <c r="E288">
        <v>27</v>
      </c>
      <c r="F288">
        <v>32</v>
      </c>
      <c r="G288">
        <v>30</v>
      </c>
      <c r="I288">
        <f>+BD[[#This Row],[1º Cuarto]]+BD[[#This Row],[2º Cuarto]]+BD[[#This Row],[3º Cuarto]]+BD[[#This Row],[4º Cuarto]]+BD[[#This Row],[Prórroga]]</f>
        <v>114</v>
      </c>
      <c r="J288" s="26">
        <f>+BD[[#This Row],[1º Cuarto]]+BD[[#This Row],[2º Cuarto]]</f>
        <v>52</v>
      </c>
      <c r="K288" s="26" t="s">
        <v>202</v>
      </c>
      <c r="L288" s="23" t="s">
        <v>197</v>
      </c>
      <c r="M288" s="10">
        <v>1.25</v>
      </c>
      <c r="N288" s="27" t="s">
        <v>199</v>
      </c>
    </row>
    <row r="289" spans="1:14" x14ac:dyDescent="0.25">
      <c r="A289" s="23" t="s">
        <v>201</v>
      </c>
      <c r="B289" s="24" t="s">
        <v>75</v>
      </c>
      <c r="C289">
        <v>20231113</v>
      </c>
      <c r="D289">
        <v>24</v>
      </c>
      <c r="E289">
        <v>29</v>
      </c>
      <c r="F289">
        <v>23</v>
      </c>
      <c r="G289">
        <v>22</v>
      </c>
      <c r="I289">
        <f>+BD[[#This Row],[1º Cuarto]]+BD[[#This Row],[2º Cuarto]]+BD[[#This Row],[3º Cuarto]]+BD[[#This Row],[4º Cuarto]]+BD[[#This Row],[Prórroga]]</f>
        <v>98</v>
      </c>
      <c r="J289" s="26">
        <f>+BD[[#This Row],[1º Cuarto]]+BD[[#This Row],[2º Cuarto]]</f>
        <v>53</v>
      </c>
      <c r="K289" s="26" t="s">
        <v>204</v>
      </c>
      <c r="L289" s="23" t="s">
        <v>200</v>
      </c>
      <c r="M289" s="10">
        <v>4</v>
      </c>
      <c r="N289" s="27" t="s">
        <v>198</v>
      </c>
    </row>
    <row r="290" spans="1:14" x14ac:dyDescent="0.25">
      <c r="A290" s="23" t="s">
        <v>195</v>
      </c>
      <c r="B290" s="24" t="s">
        <v>99</v>
      </c>
      <c r="C290">
        <v>20231113</v>
      </c>
      <c r="D290">
        <v>25</v>
      </c>
      <c r="E290">
        <v>20</v>
      </c>
      <c r="F290">
        <v>36</v>
      </c>
      <c r="G290">
        <v>30</v>
      </c>
      <c r="I290">
        <f>+BD[[#This Row],[1º Cuarto]]+BD[[#This Row],[2º Cuarto]]+BD[[#This Row],[3º Cuarto]]+BD[[#This Row],[4º Cuarto]]+BD[[#This Row],[Prórroga]]</f>
        <v>111</v>
      </c>
      <c r="J290" s="26">
        <f>+BD[[#This Row],[1º Cuarto]]+BD[[#This Row],[2º Cuarto]]</f>
        <v>45</v>
      </c>
      <c r="K290" s="26" t="s">
        <v>202</v>
      </c>
      <c r="L290" s="23" t="s">
        <v>197</v>
      </c>
      <c r="M290" s="10">
        <v>1.2</v>
      </c>
      <c r="N290" s="27" t="s">
        <v>199</v>
      </c>
    </row>
    <row r="291" spans="1:14" x14ac:dyDescent="0.25">
      <c r="A291" s="23" t="s">
        <v>201</v>
      </c>
      <c r="B291" s="24" t="s">
        <v>105</v>
      </c>
      <c r="C291">
        <v>20231113</v>
      </c>
      <c r="D291">
        <v>32</v>
      </c>
      <c r="E291">
        <v>32</v>
      </c>
      <c r="F291">
        <v>27</v>
      </c>
      <c r="G291">
        <v>16</v>
      </c>
      <c r="I291">
        <f>+BD[[#This Row],[1º Cuarto]]+BD[[#This Row],[2º Cuarto]]+BD[[#This Row],[3º Cuarto]]+BD[[#This Row],[4º Cuarto]]+BD[[#This Row],[Prórroga]]</f>
        <v>107</v>
      </c>
      <c r="J291" s="26">
        <f>+BD[[#This Row],[1º Cuarto]]+BD[[#This Row],[2º Cuarto]]</f>
        <v>64</v>
      </c>
      <c r="K291" s="26" t="s">
        <v>204</v>
      </c>
      <c r="L291" s="23" t="s">
        <v>200</v>
      </c>
      <c r="M291" s="10">
        <v>4.3</v>
      </c>
      <c r="N291" s="27" t="s">
        <v>198</v>
      </c>
    </row>
    <row r="292" spans="1:14" x14ac:dyDescent="0.25">
      <c r="A292" s="23" t="s">
        <v>195</v>
      </c>
      <c r="B292" s="24" t="s">
        <v>66</v>
      </c>
      <c r="C292">
        <v>20231113</v>
      </c>
      <c r="D292">
        <v>35</v>
      </c>
      <c r="E292">
        <v>24</v>
      </c>
      <c r="F292">
        <v>24</v>
      </c>
      <c r="G292">
        <v>35</v>
      </c>
      <c r="I292">
        <f>+BD[[#This Row],[1º Cuarto]]+BD[[#This Row],[2º Cuarto]]+BD[[#This Row],[3º Cuarto]]+BD[[#This Row],[4º Cuarto]]+BD[[#This Row],[Prórroga]]</f>
        <v>118</v>
      </c>
      <c r="J292" s="26">
        <f>+BD[[#This Row],[1º Cuarto]]+BD[[#This Row],[2º Cuarto]]</f>
        <v>59</v>
      </c>
      <c r="K292" s="26" t="s">
        <v>196</v>
      </c>
      <c r="L292" s="23" t="s">
        <v>197</v>
      </c>
      <c r="M292" s="10">
        <v>1.29</v>
      </c>
      <c r="N292" s="27" t="s">
        <v>199</v>
      </c>
    </row>
    <row r="293" spans="1:14" x14ac:dyDescent="0.25">
      <c r="A293" s="23" t="s">
        <v>201</v>
      </c>
      <c r="B293" s="24" t="s">
        <v>31</v>
      </c>
      <c r="C293">
        <v>20231113</v>
      </c>
      <c r="D293">
        <v>18</v>
      </c>
      <c r="E293">
        <v>31</v>
      </c>
      <c r="F293">
        <v>25</v>
      </c>
      <c r="G293">
        <v>35</v>
      </c>
      <c r="I293">
        <f>+BD[[#This Row],[1º Cuarto]]+BD[[#This Row],[2º Cuarto]]+BD[[#This Row],[3º Cuarto]]+BD[[#This Row],[4º Cuarto]]+BD[[#This Row],[Prórroga]]</f>
        <v>109</v>
      </c>
      <c r="J293" s="26">
        <f>+BD[[#This Row],[1º Cuarto]]+BD[[#This Row],[2º Cuarto]]</f>
        <v>49</v>
      </c>
      <c r="K293" s="26" t="s">
        <v>202</v>
      </c>
      <c r="L293" s="23" t="s">
        <v>200</v>
      </c>
      <c r="M293" s="10">
        <v>3.6</v>
      </c>
      <c r="N293" s="27" t="s">
        <v>198</v>
      </c>
    </row>
    <row r="294" spans="1:14" x14ac:dyDescent="0.25">
      <c r="A294" s="23" t="s">
        <v>195</v>
      </c>
      <c r="B294" s="24" t="s">
        <v>93</v>
      </c>
      <c r="C294">
        <v>20231113</v>
      </c>
      <c r="D294">
        <v>33</v>
      </c>
      <c r="E294">
        <v>35</v>
      </c>
      <c r="F294">
        <v>42</v>
      </c>
      <c r="G294">
        <v>22</v>
      </c>
      <c r="I294">
        <f>+BD[[#This Row],[1º Cuarto]]+BD[[#This Row],[2º Cuarto]]+BD[[#This Row],[3º Cuarto]]+BD[[#This Row],[4º Cuarto]]+BD[[#This Row],[Prórroga]]</f>
        <v>132</v>
      </c>
      <c r="J294" s="26">
        <f>+BD[[#This Row],[1º Cuarto]]+BD[[#This Row],[2º Cuarto]]</f>
        <v>68</v>
      </c>
      <c r="K294" s="26" t="s">
        <v>196</v>
      </c>
      <c r="L294" s="23" t="s">
        <v>197</v>
      </c>
      <c r="M294" s="10">
        <v>2.2000000000000002</v>
      </c>
      <c r="N294" s="27" t="s">
        <v>198</v>
      </c>
    </row>
    <row r="295" spans="1:14" x14ac:dyDescent="0.25">
      <c r="A295" s="23" t="s">
        <v>201</v>
      </c>
      <c r="B295" s="24" t="s">
        <v>34</v>
      </c>
      <c r="C295">
        <v>20231113</v>
      </c>
      <c r="D295">
        <v>25</v>
      </c>
      <c r="E295">
        <v>35</v>
      </c>
      <c r="F295">
        <v>29</v>
      </c>
      <c r="G295">
        <v>31</v>
      </c>
      <c r="I295">
        <f>+BD[[#This Row],[1º Cuarto]]+BD[[#This Row],[2º Cuarto]]+BD[[#This Row],[3º Cuarto]]+BD[[#This Row],[4º Cuarto]]+BD[[#This Row],[Prórroga]]</f>
        <v>120</v>
      </c>
      <c r="J295" s="26">
        <f>+BD[[#This Row],[1º Cuarto]]+BD[[#This Row],[2º Cuarto]]</f>
        <v>60</v>
      </c>
      <c r="K295" s="26" t="s">
        <v>202</v>
      </c>
      <c r="L295" s="23" t="s">
        <v>200</v>
      </c>
      <c r="M295" s="10">
        <v>1.667</v>
      </c>
      <c r="N295" s="27" t="s">
        <v>199</v>
      </c>
    </row>
    <row r="296" spans="1:14" x14ac:dyDescent="0.25">
      <c r="A296" s="23" t="s">
        <v>195</v>
      </c>
      <c r="B296" s="24" t="s">
        <v>28</v>
      </c>
      <c r="C296">
        <v>20231114</v>
      </c>
      <c r="D296">
        <v>32</v>
      </c>
      <c r="E296">
        <v>16</v>
      </c>
      <c r="F296">
        <v>32</v>
      </c>
      <c r="G296">
        <v>25</v>
      </c>
      <c r="I296">
        <f>+BD[[#This Row],[1º Cuarto]]+BD[[#This Row],[2º Cuarto]]+BD[[#This Row],[3º Cuarto]]+BD[[#This Row],[4º Cuarto]]+BD[[#This Row],[Prórroga]]</f>
        <v>105</v>
      </c>
      <c r="J296" s="26">
        <f>+BD[[#This Row],[1º Cuarto]]+BD[[#This Row],[2º Cuarto]]</f>
        <v>48</v>
      </c>
      <c r="K296" s="26" t="s">
        <v>202</v>
      </c>
      <c r="L296" s="23" t="s">
        <v>200</v>
      </c>
      <c r="M296" s="10">
        <v>2.6</v>
      </c>
      <c r="N296" s="27" t="s">
        <v>198</v>
      </c>
    </row>
    <row r="297" spans="1:14" x14ac:dyDescent="0.25">
      <c r="A297" s="23" t="s">
        <v>201</v>
      </c>
      <c r="B297" s="24" t="s">
        <v>63</v>
      </c>
      <c r="C297">
        <v>20231114</v>
      </c>
      <c r="D297">
        <v>24</v>
      </c>
      <c r="E297">
        <v>33</v>
      </c>
      <c r="F297">
        <v>30</v>
      </c>
      <c r="G297">
        <v>24</v>
      </c>
      <c r="I297">
        <f>+BD[[#This Row],[1º Cuarto]]+BD[[#This Row],[2º Cuarto]]+BD[[#This Row],[3º Cuarto]]+BD[[#This Row],[4º Cuarto]]+BD[[#This Row],[Prórroga]]</f>
        <v>111</v>
      </c>
      <c r="J297" s="26">
        <f>+BD[[#This Row],[1º Cuarto]]+BD[[#This Row],[2º Cuarto]]</f>
        <v>57</v>
      </c>
      <c r="K297" s="26" t="s">
        <v>204</v>
      </c>
      <c r="L297" s="23" t="s">
        <v>197</v>
      </c>
      <c r="M297" s="10">
        <v>1.5</v>
      </c>
      <c r="N297" s="27" t="s">
        <v>199</v>
      </c>
    </row>
    <row r="298" spans="1:14" x14ac:dyDescent="0.25">
      <c r="A298" s="23" t="s">
        <v>195</v>
      </c>
      <c r="B298" s="24" t="s">
        <v>43</v>
      </c>
      <c r="C298">
        <v>20231114</v>
      </c>
      <c r="D298">
        <v>29</v>
      </c>
      <c r="E298">
        <v>31</v>
      </c>
      <c r="F298">
        <v>31</v>
      </c>
      <c r="G298">
        <v>29</v>
      </c>
      <c r="I298">
        <f>+BD[[#This Row],[1º Cuarto]]+BD[[#This Row],[2º Cuarto]]+BD[[#This Row],[3º Cuarto]]+BD[[#This Row],[4º Cuarto]]+BD[[#This Row],[Prórroga]]</f>
        <v>120</v>
      </c>
      <c r="J298" s="26">
        <f>+BD[[#This Row],[1º Cuarto]]+BD[[#This Row],[2º Cuarto]]</f>
        <v>60</v>
      </c>
      <c r="K298" s="26" t="s">
        <v>202</v>
      </c>
      <c r="L298" s="23" t="s">
        <v>200</v>
      </c>
      <c r="M298" s="10" t="s">
        <v>226</v>
      </c>
      <c r="N298" s="10" t="s">
        <v>226</v>
      </c>
    </row>
    <row r="299" spans="1:14" x14ac:dyDescent="0.25">
      <c r="A299" s="23" t="s">
        <v>201</v>
      </c>
      <c r="B299" s="24" t="s">
        <v>18</v>
      </c>
      <c r="C299">
        <v>20231114</v>
      </c>
      <c r="D299">
        <v>38</v>
      </c>
      <c r="E299">
        <v>26</v>
      </c>
      <c r="F299">
        <v>33</v>
      </c>
      <c r="G299">
        <v>29</v>
      </c>
      <c r="I299">
        <f>+BD[[#This Row],[1º Cuarto]]+BD[[#This Row],[2º Cuarto]]+BD[[#This Row],[3º Cuarto]]+BD[[#This Row],[4º Cuarto]]+BD[[#This Row],[Prórroga]]</f>
        <v>126</v>
      </c>
      <c r="J299" s="26">
        <f>+BD[[#This Row],[1º Cuarto]]+BD[[#This Row],[2º Cuarto]]</f>
        <v>64</v>
      </c>
      <c r="K299" s="26" t="s">
        <v>204</v>
      </c>
      <c r="L299" s="23" t="s">
        <v>197</v>
      </c>
      <c r="M299" s="10" t="s">
        <v>226</v>
      </c>
      <c r="N299" s="10" t="s">
        <v>226</v>
      </c>
    </row>
    <row r="300" spans="1:14" x14ac:dyDescent="0.25">
      <c r="A300" s="23" t="s">
        <v>195</v>
      </c>
      <c r="B300" s="24" t="s">
        <v>84</v>
      </c>
      <c r="C300">
        <v>20231114</v>
      </c>
      <c r="D300">
        <v>30</v>
      </c>
      <c r="E300">
        <v>24</v>
      </c>
      <c r="F300">
        <v>40</v>
      </c>
      <c r="G300">
        <v>32</v>
      </c>
      <c r="I300">
        <f>+BD[[#This Row],[1º Cuarto]]+BD[[#This Row],[2º Cuarto]]+BD[[#This Row],[3º Cuarto]]+BD[[#This Row],[4º Cuarto]]+BD[[#This Row],[Prórroga]]</f>
        <v>126</v>
      </c>
      <c r="J300" s="26">
        <f>+BD[[#This Row],[1º Cuarto]]+BD[[#This Row],[2º Cuarto]]</f>
        <v>54</v>
      </c>
      <c r="K300" s="26" t="s">
        <v>202</v>
      </c>
      <c r="L300" s="23" t="s">
        <v>200</v>
      </c>
      <c r="M300" s="10">
        <v>1.5</v>
      </c>
      <c r="N300" s="27" t="s">
        <v>199</v>
      </c>
    </row>
    <row r="301" spans="1:14" x14ac:dyDescent="0.25">
      <c r="A301" s="23" t="s">
        <v>201</v>
      </c>
      <c r="B301" s="24" t="s">
        <v>52</v>
      </c>
      <c r="C301">
        <v>20231114</v>
      </c>
      <c r="D301">
        <v>36</v>
      </c>
      <c r="E301">
        <v>27</v>
      </c>
      <c r="F301">
        <v>32</v>
      </c>
      <c r="G301">
        <v>37</v>
      </c>
      <c r="I301">
        <f>+BD[[#This Row],[1º Cuarto]]+BD[[#This Row],[2º Cuarto]]+BD[[#This Row],[3º Cuarto]]+BD[[#This Row],[4º Cuarto]]+BD[[#This Row],[Prórroga]]</f>
        <v>132</v>
      </c>
      <c r="J301" s="26">
        <f>+BD[[#This Row],[1º Cuarto]]+BD[[#This Row],[2º Cuarto]]</f>
        <v>63</v>
      </c>
      <c r="K301" s="26" t="s">
        <v>204</v>
      </c>
      <c r="L301" s="23" t="s">
        <v>197</v>
      </c>
      <c r="M301" s="10">
        <v>2.6</v>
      </c>
      <c r="N301" s="27" t="s">
        <v>198</v>
      </c>
    </row>
    <row r="302" spans="1:14" x14ac:dyDescent="0.25">
      <c r="A302" s="23" t="s">
        <v>195</v>
      </c>
      <c r="B302" s="24" t="s">
        <v>25</v>
      </c>
      <c r="C302">
        <v>20231114</v>
      </c>
      <c r="D302">
        <v>33</v>
      </c>
      <c r="E302">
        <v>24</v>
      </c>
      <c r="F302">
        <v>31</v>
      </c>
      <c r="G302">
        <v>36</v>
      </c>
      <c r="I302">
        <f>+BD[[#This Row],[1º Cuarto]]+BD[[#This Row],[2º Cuarto]]+BD[[#This Row],[3º Cuarto]]+BD[[#This Row],[4º Cuarto]]+BD[[#This Row],[Prórroga]]</f>
        <v>124</v>
      </c>
      <c r="J302" s="26">
        <f>+BD[[#This Row],[1º Cuarto]]+BD[[#This Row],[2º Cuarto]]</f>
        <v>57</v>
      </c>
      <c r="K302" s="26" t="s">
        <v>202</v>
      </c>
      <c r="L302" s="23" t="s">
        <v>197</v>
      </c>
      <c r="M302" s="10">
        <v>1.66</v>
      </c>
      <c r="N302" s="27" t="s">
        <v>199</v>
      </c>
    </row>
    <row r="303" spans="1:14" x14ac:dyDescent="0.25">
      <c r="A303" s="23" t="s">
        <v>201</v>
      </c>
      <c r="B303" s="24" t="s">
        <v>81</v>
      </c>
      <c r="C303">
        <v>20231114</v>
      </c>
      <c r="D303">
        <v>24</v>
      </c>
      <c r="E303">
        <v>36</v>
      </c>
      <c r="F303">
        <v>26</v>
      </c>
      <c r="G303">
        <v>18</v>
      </c>
      <c r="I303">
        <f>+BD[[#This Row],[1º Cuarto]]+BD[[#This Row],[2º Cuarto]]+BD[[#This Row],[3º Cuarto]]+BD[[#This Row],[4º Cuarto]]+BD[[#This Row],[Prórroga]]</f>
        <v>104</v>
      </c>
      <c r="J303" s="26">
        <f>+BD[[#This Row],[1º Cuarto]]+BD[[#This Row],[2º Cuarto]]</f>
        <v>60</v>
      </c>
      <c r="K303" s="26" t="s">
        <v>204</v>
      </c>
      <c r="L303" s="23" t="s">
        <v>200</v>
      </c>
      <c r="M303" s="10">
        <v>2.2000000000000002</v>
      </c>
      <c r="N303" s="27" t="s">
        <v>198</v>
      </c>
    </row>
    <row r="304" spans="1:14" x14ac:dyDescent="0.25">
      <c r="A304" s="23" t="s">
        <v>195</v>
      </c>
      <c r="B304" s="24" t="s">
        <v>78</v>
      </c>
      <c r="C304">
        <v>20231114</v>
      </c>
      <c r="D304">
        <v>28</v>
      </c>
      <c r="E304">
        <v>30</v>
      </c>
      <c r="F304">
        <v>33</v>
      </c>
      <c r="G304">
        <v>32</v>
      </c>
      <c r="I304">
        <f>+BD[[#This Row],[1º Cuarto]]+BD[[#This Row],[2º Cuarto]]+BD[[#This Row],[3º Cuarto]]+BD[[#This Row],[4º Cuarto]]+BD[[#This Row],[Prórroga]]</f>
        <v>123</v>
      </c>
      <c r="J304" s="26">
        <f>+BD[[#This Row],[1º Cuarto]]+BD[[#This Row],[2º Cuarto]]</f>
        <v>58</v>
      </c>
      <c r="K304" s="26" t="s">
        <v>196</v>
      </c>
      <c r="L304" s="23" t="s">
        <v>197</v>
      </c>
      <c r="M304" s="10">
        <v>1.2</v>
      </c>
      <c r="N304" s="27" t="s">
        <v>199</v>
      </c>
    </row>
    <row r="305" spans="1:14" x14ac:dyDescent="0.25">
      <c r="A305" s="23" t="s">
        <v>201</v>
      </c>
      <c r="B305" s="24" t="s">
        <v>96</v>
      </c>
      <c r="C305">
        <v>20231114</v>
      </c>
      <c r="D305">
        <v>25</v>
      </c>
      <c r="E305">
        <v>23</v>
      </c>
      <c r="F305">
        <v>18</v>
      </c>
      <c r="G305">
        <v>21</v>
      </c>
      <c r="I305">
        <f>+BD[[#This Row],[1º Cuarto]]+BD[[#This Row],[2º Cuarto]]+BD[[#This Row],[3º Cuarto]]+BD[[#This Row],[4º Cuarto]]+BD[[#This Row],[Prórroga]]</f>
        <v>87</v>
      </c>
      <c r="J305" s="26">
        <f>+BD[[#This Row],[1º Cuarto]]+BD[[#This Row],[2º Cuarto]]</f>
        <v>48</v>
      </c>
      <c r="K305" s="26" t="s">
        <v>202</v>
      </c>
      <c r="L305" s="23" t="s">
        <v>200</v>
      </c>
      <c r="M305" s="10">
        <v>4.5999999999999996</v>
      </c>
      <c r="N305" s="27" t="s">
        <v>198</v>
      </c>
    </row>
    <row r="306" spans="1:14" x14ac:dyDescent="0.25">
      <c r="A306" s="23" t="s">
        <v>195</v>
      </c>
      <c r="B306" s="24" t="s">
        <v>72</v>
      </c>
      <c r="C306">
        <v>20231114</v>
      </c>
      <c r="D306">
        <v>33</v>
      </c>
      <c r="E306">
        <v>37</v>
      </c>
      <c r="F306">
        <v>44</v>
      </c>
      <c r="G306">
        <v>17</v>
      </c>
      <c r="I306">
        <f>+BD[[#This Row],[1º Cuarto]]+BD[[#This Row],[2º Cuarto]]+BD[[#This Row],[3º Cuarto]]+BD[[#This Row],[4º Cuarto]]+BD[[#This Row],[Prórroga]]</f>
        <v>131</v>
      </c>
      <c r="J306" s="26">
        <f>+BD[[#This Row],[1º Cuarto]]+BD[[#This Row],[2º Cuarto]]</f>
        <v>70</v>
      </c>
      <c r="K306" s="26" t="s">
        <v>196</v>
      </c>
      <c r="L306" s="23" t="s">
        <v>197</v>
      </c>
      <c r="M306" s="10">
        <v>2.2999999999999998</v>
      </c>
      <c r="N306" s="27" t="s">
        <v>198</v>
      </c>
    </row>
    <row r="307" spans="1:14" x14ac:dyDescent="0.25">
      <c r="A307" s="23" t="s">
        <v>201</v>
      </c>
      <c r="B307" s="24" t="s">
        <v>37</v>
      </c>
      <c r="C307">
        <v>20231114</v>
      </c>
      <c r="D307">
        <v>26</v>
      </c>
      <c r="E307">
        <v>28</v>
      </c>
      <c r="F307">
        <v>31</v>
      </c>
      <c r="G307">
        <v>25</v>
      </c>
      <c r="I307">
        <f>+BD[[#This Row],[1º Cuarto]]+BD[[#This Row],[2º Cuarto]]+BD[[#This Row],[3º Cuarto]]+BD[[#This Row],[4º Cuarto]]+BD[[#This Row],[Prórroga]]</f>
        <v>110</v>
      </c>
      <c r="J307" s="26">
        <f>+BD[[#This Row],[1º Cuarto]]+BD[[#This Row],[2º Cuarto]]</f>
        <v>54</v>
      </c>
      <c r="K307" s="26" t="s">
        <v>202</v>
      </c>
      <c r="L307" s="23" t="s">
        <v>200</v>
      </c>
      <c r="M307" s="10">
        <v>1.6</v>
      </c>
      <c r="N307" s="27" t="s">
        <v>199</v>
      </c>
    </row>
    <row r="308" spans="1:14" x14ac:dyDescent="0.25">
      <c r="A308" s="23" t="s">
        <v>195</v>
      </c>
      <c r="B308" s="24" t="s">
        <v>102</v>
      </c>
      <c r="C308">
        <v>20231114</v>
      </c>
      <c r="D308">
        <v>36</v>
      </c>
      <c r="E308">
        <v>31</v>
      </c>
      <c r="F308">
        <v>28</v>
      </c>
      <c r="G308">
        <v>20</v>
      </c>
      <c r="I308">
        <f>+BD[[#This Row],[1º Cuarto]]+BD[[#This Row],[2º Cuarto]]+BD[[#This Row],[3º Cuarto]]+BD[[#This Row],[4º Cuarto]]+BD[[#This Row],[Prórroga]]</f>
        <v>115</v>
      </c>
      <c r="J308" s="26">
        <f>+BD[[#This Row],[1º Cuarto]]+BD[[#This Row],[2º Cuarto]]</f>
        <v>67</v>
      </c>
      <c r="K308" s="26" t="s">
        <v>196</v>
      </c>
      <c r="L308" s="23" t="s">
        <v>197</v>
      </c>
      <c r="M308" s="10">
        <v>1.4</v>
      </c>
      <c r="N308" s="27" t="s">
        <v>199</v>
      </c>
    </row>
    <row r="309" spans="1:14" x14ac:dyDescent="0.25">
      <c r="A309" s="23" t="s">
        <v>201</v>
      </c>
      <c r="B309" s="24" t="s">
        <v>90</v>
      </c>
      <c r="C309">
        <v>20231114</v>
      </c>
      <c r="D309">
        <v>28</v>
      </c>
      <c r="E309">
        <v>30</v>
      </c>
      <c r="F309">
        <v>28</v>
      </c>
      <c r="G309">
        <v>13</v>
      </c>
      <c r="I309">
        <f>+BD[[#This Row],[1º Cuarto]]+BD[[#This Row],[2º Cuarto]]+BD[[#This Row],[3º Cuarto]]+BD[[#This Row],[4º Cuarto]]+BD[[#This Row],[Prórroga]]</f>
        <v>99</v>
      </c>
      <c r="J309" s="26">
        <f>+BD[[#This Row],[1º Cuarto]]+BD[[#This Row],[2º Cuarto]]</f>
        <v>58</v>
      </c>
      <c r="K309" s="26" t="s">
        <v>202</v>
      </c>
      <c r="L309" s="23" t="s">
        <v>200</v>
      </c>
      <c r="M309" s="10">
        <v>2.95</v>
      </c>
      <c r="N309" s="27" t="s">
        <v>198</v>
      </c>
    </row>
    <row r="310" spans="1:14" x14ac:dyDescent="0.25">
      <c r="A310" s="23" t="s">
        <v>195</v>
      </c>
      <c r="B310" s="24" t="s">
        <v>40</v>
      </c>
      <c r="C310">
        <v>20231114</v>
      </c>
      <c r="D310">
        <v>28</v>
      </c>
      <c r="E310">
        <v>32</v>
      </c>
      <c r="F310">
        <v>24</v>
      </c>
      <c r="G310">
        <v>27</v>
      </c>
      <c r="I310">
        <f>+BD[[#This Row],[1º Cuarto]]+BD[[#This Row],[2º Cuarto]]+BD[[#This Row],[3º Cuarto]]+BD[[#This Row],[4º Cuarto]]+BD[[#This Row],[Prórroga]]</f>
        <v>111</v>
      </c>
      <c r="J310" s="26">
        <f>+BD[[#This Row],[1º Cuarto]]+BD[[#This Row],[2º Cuarto]]</f>
        <v>60</v>
      </c>
      <c r="K310" s="26" t="s">
        <v>196</v>
      </c>
      <c r="L310" s="23" t="s">
        <v>197</v>
      </c>
      <c r="M310" s="10">
        <v>1.5</v>
      </c>
      <c r="N310" s="27" t="s">
        <v>199</v>
      </c>
    </row>
    <row r="311" spans="1:14" x14ac:dyDescent="0.25">
      <c r="A311" s="23" t="s">
        <v>201</v>
      </c>
      <c r="B311" s="24" t="s">
        <v>55</v>
      </c>
      <c r="C311">
        <v>20231114</v>
      </c>
      <c r="D311">
        <v>26</v>
      </c>
      <c r="E311">
        <v>26</v>
      </c>
      <c r="F311">
        <v>32</v>
      </c>
      <c r="G311">
        <v>24</v>
      </c>
      <c r="I311">
        <f>+BD[[#This Row],[1º Cuarto]]+BD[[#This Row],[2º Cuarto]]+BD[[#This Row],[3º Cuarto]]+BD[[#This Row],[4º Cuarto]]+BD[[#This Row],[Prórroga]]</f>
        <v>108</v>
      </c>
      <c r="J311" s="26">
        <f>+BD[[#This Row],[1º Cuarto]]+BD[[#This Row],[2º Cuarto]]</f>
        <v>52</v>
      </c>
      <c r="K311" s="26" t="s">
        <v>202</v>
      </c>
      <c r="L311" s="23" t="s">
        <v>200</v>
      </c>
      <c r="M311" s="10">
        <v>2.5</v>
      </c>
      <c r="N311" s="27" t="s">
        <v>198</v>
      </c>
    </row>
    <row r="312" spans="1:14" x14ac:dyDescent="0.25">
      <c r="A312" s="23" t="s">
        <v>195</v>
      </c>
      <c r="B312" s="24" t="s">
        <v>46</v>
      </c>
      <c r="C312">
        <v>20231114</v>
      </c>
      <c r="D312">
        <v>30</v>
      </c>
      <c r="E312">
        <v>29</v>
      </c>
      <c r="F312">
        <v>24</v>
      </c>
      <c r="G312">
        <v>18</v>
      </c>
      <c r="I312">
        <f>+BD[[#This Row],[1º Cuarto]]+BD[[#This Row],[2º Cuarto]]+BD[[#This Row],[3º Cuarto]]+BD[[#This Row],[4º Cuarto]]+BD[[#This Row],[Prórroga]]</f>
        <v>101</v>
      </c>
      <c r="J312" s="26">
        <f>+BD[[#This Row],[1º Cuarto]]+BD[[#This Row],[2º Cuarto]]</f>
        <v>59</v>
      </c>
      <c r="K312" s="26" t="s">
        <v>196</v>
      </c>
      <c r="L312" s="23" t="s">
        <v>200</v>
      </c>
      <c r="M312" s="10">
        <v>1.75</v>
      </c>
      <c r="N312" s="27" t="s">
        <v>199</v>
      </c>
    </row>
    <row r="313" spans="1:14" x14ac:dyDescent="0.25">
      <c r="A313" s="23" t="s">
        <v>201</v>
      </c>
      <c r="B313" s="24" t="s">
        <v>69</v>
      </c>
      <c r="C313">
        <v>20231114</v>
      </c>
      <c r="D313">
        <v>22</v>
      </c>
      <c r="E313">
        <v>32</v>
      </c>
      <c r="F313">
        <v>22</v>
      </c>
      <c r="G313">
        <v>28</v>
      </c>
      <c r="I313">
        <f>+BD[[#This Row],[1º Cuarto]]+BD[[#This Row],[2º Cuarto]]+BD[[#This Row],[3º Cuarto]]+BD[[#This Row],[4º Cuarto]]+BD[[#This Row],[Prórroga]]</f>
        <v>104</v>
      </c>
      <c r="J313" s="26">
        <f>+BD[[#This Row],[1º Cuarto]]+BD[[#This Row],[2º Cuarto]]</f>
        <v>54</v>
      </c>
      <c r="K313" s="26" t="s">
        <v>202</v>
      </c>
      <c r="L313" s="23" t="s">
        <v>197</v>
      </c>
      <c r="M313" s="10">
        <v>2.0499999999999998</v>
      </c>
      <c r="N313" s="27" t="s">
        <v>198</v>
      </c>
    </row>
    <row r="314" spans="1:14" x14ac:dyDescent="0.25">
      <c r="A314" s="23" t="s">
        <v>195</v>
      </c>
      <c r="B314" s="24" t="s">
        <v>57</v>
      </c>
      <c r="C314">
        <v>20231114</v>
      </c>
      <c r="D314">
        <v>37</v>
      </c>
      <c r="E314">
        <v>37</v>
      </c>
      <c r="F314">
        <v>33</v>
      </c>
      <c r="G314">
        <v>27</v>
      </c>
      <c r="I314">
        <f>+BD[[#This Row],[1º Cuarto]]+BD[[#This Row],[2º Cuarto]]+BD[[#This Row],[3º Cuarto]]+BD[[#This Row],[4º Cuarto]]+BD[[#This Row],[Prórroga]]</f>
        <v>134</v>
      </c>
      <c r="J314" s="26">
        <f>+BD[[#This Row],[1º Cuarto]]+BD[[#This Row],[2º Cuarto]]</f>
        <v>74</v>
      </c>
      <c r="K314" s="26" t="s">
        <v>196</v>
      </c>
      <c r="L314" s="23" t="s">
        <v>197</v>
      </c>
      <c r="M314" s="10">
        <v>1.5</v>
      </c>
      <c r="N314" s="27" t="s">
        <v>199</v>
      </c>
    </row>
    <row r="315" spans="1:14" x14ac:dyDescent="0.25">
      <c r="A315" s="23" t="s">
        <v>201</v>
      </c>
      <c r="B315" s="24" t="s">
        <v>60</v>
      </c>
      <c r="C315">
        <v>20231114</v>
      </c>
      <c r="D315">
        <v>26</v>
      </c>
      <c r="E315">
        <v>25</v>
      </c>
      <c r="F315">
        <v>35</v>
      </c>
      <c r="G315">
        <v>21</v>
      </c>
      <c r="I315">
        <f>+BD[[#This Row],[1º Cuarto]]+BD[[#This Row],[2º Cuarto]]+BD[[#This Row],[3º Cuarto]]+BD[[#This Row],[4º Cuarto]]+BD[[#This Row],[Prórroga]]</f>
        <v>107</v>
      </c>
      <c r="J315" s="26">
        <f>+BD[[#This Row],[1º Cuarto]]+BD[[#This Row],[2º Cuarto]]</f>
        <v>51</v>
      </c>
      <c r="K315" s="26" t="s">
        <v>202</v>
      </c>
      <c r="L315" s="23" t="s">
        <v>200</v>
      </c>
      <c r="M315" s="10">
        <v>2.5499999999999998</v>
      </c>
      <c r="N315" s="27" t="s">
        <v>198</v>
      </c>
    </row>
    <row r="316" spans="1:14" x14ac:dyDescent="0.25">
      <c r="A316" s="23" t="s">
        <v>195</v>
      </c>
      <c r="B316" s="24" t="s">
        <v>105</v>
      </c>
      <c r="C316">
        <v>20231115</v>
      </c>
      <c r="D316">
        <v>26</v>
      </c>
      <c r="E316">
        <v>25</v>
      </c>
      <c r="F316">
        <v>32</v>
      </c>
      <c r="G316">
        <v>34</v>
      </c>
      <c r="I316">
        <f>+BD[[#This Row],[1º Cuarto]]+BD[[#This Row],[2º Cuarto]]+BD[[#This Row],[3º Cuarto]]+BD[[#This Row],[4º Cuarto]]+BD[[#This Row],[Prórroga]]</f>
        <v>117</v>
      </c>
      <c r="J316" s="26">
        <f>+BD[[#This Row],[1º Cuarto]]+BD[[#This Row],[2º Cuarto]]</f>
        <v>51</v>
      </c>
      <c r="K316" s="26" t="s">
        <v>202</v>
      </c>
      <c r="L316" s="23" t="s">
        <v>200</v>
      </c>
      <c r="M316" s="10">
        <v>2.85</v>
      </c>
      <c r="N316" s="27" t="s">
        <v>198</v>
      </c>
    </row>
    <row r="317" spans="1:14" x14ac:dyDescent="0.25">
      <c r="A317" s="23" t="s">
        <v>201</v>
      </c>
      <c r="B317" s="24" t="s">
        <v>37</v>
      </c>
      <c r="C317">
        <v>20231115</v>
      </c>
      <c r="D317">
        <v>41</v>
      </c>
      <c r="E317">
        <v>30</v>
      </c>
      <c r="F317">
        <v>33</v>
      </c>
      <c r="G317">
        <v>26</v>
      </c>
      <c r="I317">
        <f>+BD[[#This Row],[1º Cuarto]]+BD[[#This Row],[2º Cuarto]]+BD[[#This Row],[3º Cuarto]]+BD[[#This Row],[4º Cuarto]]+BD[[#This Row],[Prórroga]]</f>
        <v>130</v>
      </c>
      <c r="J317" s="26">
        <f>+BD[[#This Row],[1º Cuarto]]+BD[[#This Row],[2º Cuarto]]</f>
        <v>71</v>
      </c>
      <c r="K317" s="26" t="s">
        <v>204</v>
      </c>
      <c r="L317" s="23" t="s">
        <v>197</v>
      </c>
      <c r="M317" s="10">
        <v>1.4</v>
      </c>
      <c r="N317" s="27" t="s">
        <v>199</v>
      </c>
    </row>
    <row r="318" spans="1:14" x14ac:dyDescent="0.25">
      <c r="A318" s="23" t="s">
        <v>195</v>
      </c>
      <c r="B318" s="24" t="s">
        <v>18</v>
      </c>
      <c r="C318">
        <v>20231115</v>
      </c>
      <c r="D318">
        <v>22</v>
      </c>
      <c r="E318">
        <v>34</v>
      </c>
      <c r="F318">
        <v>25</v>
      </c>
      <c r="G318">
        <v>33</v>
      </c>
      <c r="I318">
        <f>+BD[[#This Row],[1º Cuarto]]+BD[[#This Row],[2º Cuarto]]+BD[[#This Row],[3º Cuarto]]+BD[[#This Row],[4º Cuarto]]+BD[[#This Row],[Prórroga]]</f>
        <v>114</v>
      </c>
      <c r="J318" s="26">
        <f>+BD[[#This Row],[1º Cuarto]]+BD[[#This Row],[2º Cuarto]]</f>
        <v>56</v>
      </c>
      <c r="K318" s="26" t="s">
        <v>202</v>
      </c>
      <c r="L318" s="23" t="s">
        <v>200</v>
      </c>
      <c r="M318" s="10">
        <v>1.85</v>
      </c>
      <c r="N318" s="27" t="s">
        <v>199</v>
      </c>
    </row>
    <row r="319" spans="1:14" x14ac:dyDescent="0.25">
      <c r="A319" s="23" t="s">
        <v>201</v>
      </c>
      <c r="B319" s="24" t="s">
        <v>75</v>
      </c>
      <c r="C319">
        <v>20231115</v>
      </c>
      <c r="D319">
        <v>33</v>
      </c>
      <c r="E319">
        <v>24</v>
      </c>
      <c r="F319">
        <v>30</v>
      </c>
      <c r="G319">
        <v>29</v>
      </c>
      <c r="I319">
        <f>+BD[[#This Row],[1º Cuarto]]+BD[[#This Row],[2º Cuarto]]+BD[[#This Row],[3º Cuarto]]+BD[[#This Row],[4º Cuarto]]+BD[[#This Row],[Prórroga]]</f>
        <v>116</v>
      </c>
      <c r="J319" s="26">
        <f>+BD[[#This Row],[1º Cuarto]]+BD[[#This Row],[2º Cuarto]]</f>
        <v>57</v>
      </c>
      <c r="K319" s="26" t="s">
        <v>204</v>
      </c>
      <c r="L319" s="23" t="s">
        <v>197</v>
      </c>
      <c r="M319" s="10">
        <v>1.95</v>
      </c>
      <c r="N319" s="27" t="s">
        <v>198</v>
      </c>
    </row>
    <row r="320" spans="1:14" x14ac:dyDescent="0.25">
      <c r="A320" s="23" t="s">
        <v>195</v>
      </c>
      <c r="B320" s="24" t="s">
        <v>84</v>
      </c>
      <c r="C320">
        <v>20231115</v>
      </c>
      <c r="D320">
        <v>22</v>
      </c>
      <c r="E320">
        <v>36</v>
      </c>
      <c r="F320">
        <v>17</v>
      </c>
      <c r="G320">
        <v>32</v>
      </c>
      <c r="I320">
        <f>+BD[[#This Row],[1º Cuarto]]+BD[[#This Row],[2º Cuarto]]+BD[[#This Row],[3º Cuarto]]+BD[[#This Row],[4º Cuarto]]+BD[[#This Row],[Prórroga]]</f>
        <v>107</v>
      </c>
      <c r="J320" s="26">
        <f>+BD[[#This Row],[1º Cuarto]]+BD[[#This Row],[2º Cuarto]]</f>
        <v>58</v>
      </c>
      <c r="K320" s="26" t="s">
        <v>196</v>
      </c>
      <c r="L320" s="23" t="s">
        <v>200</v>
      </c>
      <c r="M320" s="10">
        <v>2.2999999999999998</v>
      </c>
      <c r="N320" s="27" t="s">
        <v>198</v>
      </c>
    </row>
    <row r="321" spans="1:14" x14ac:dyDescent="0.25">
      <c r="A321" s="23" t="s">
        <v>201</v>
      </c>
      <c r="B321" s="24" t="s">
        <v>22</v>
      </c>
      <c r="C321">
        <v>20231115</v>
      </c>
      <c r="D321">
        <v>37</v>
      </c>
      <c r="E321">
        <v>20</v>
      </c>
      <c r="F321">
        <v>26</v>
      </c>
      <c r="G321">
        <v>34</v>
      </c>
      <c r="I321">
        <f>+BD[[#This Row],[1º Cuarto]]+BD[[#This Row],[2º Cuarto]]+BD[[#This Row],[3º Cuarto]]+BD[[#This Row],[4º Cuarto]]+BD[[#This Row],[Prórroga]]</f>
        <v>117</v>
      </c>
      <c r="J321" s="26">
        <f>+BD[[#This Row],[1º Cuarto]]+BD[[#This Row],[2º Cuarto]]</f>
        <v>57</v>
      </c>
      <c r="K321" s="26" t="s">
        <v>202</v>
      </c>
      <c r="L321" s="23" t="s">
        <v>197</v>
      </c>
      <c r="M321" s="10">
        <v>1.6</v>
      </c>
      <c r="N321" s="27" t="s">
        <v>199</v>
      </c>
    </row>
    <row r="322" spans="1:14" x14ac:dyDescent="0.25">
      <c r="A322" s="23" t="s">
        <v>195</v>
      </c>
      <c r="B322" s="24" t="s">
        <v>99</v>
      </c>
      <c r="C322">
        <v>20231115</v>
      </c>
      <c r="D322">
        <v>21</v>
      </c>
      <c r="E322">
        <v>26</v>
      </c>
      <c r="F322">
        <v>32</v>
      </c>
      <c r="G322">
        <v>33</v>
      </c>
      <c r="I322">
        <f>+BD[[#This Row],[1º Cuarto]]+BD[[#This Row],[2º Cuarto]]+BD[[#This Row],[3º Cuarto]]+BD[[#This Row],[4º Cuarto]]+BD[[#This Row],[Prórroga]]</f>
        <v>112</v>
      </c>
      <c r="J322" s="26">
        <f>+BD[[#This Row],[1º Cuarto]]+BD[[#This Row],[2º Cuarto]]</f>
        <v>47</v>
      </c>
      <c r="K322" s="26" t="s">
        <v>202</v>
      </c>
      <c r="L322" s="23" t="s">
        <v>200</v>
      </c>
      <c r="M322" s="10">
        <v>2.5499999999999998</v>
      </c>
      <c r="N322" s="27" t="s">
        <v>198</v>
      </c>
    </row>
    <row r="323" spans="1:14" x14ac:dyDescent="0.25">
      <c r="A323" s="23" t="s">
        <v>201</v>
      </c>
      <c r="B323" s="24" t="s">
        <v>66</v>
      </c>
      <c r="C323">
        <v>20231115</v>
      </c>
      <c r="D323">
        <v>36</v>
      </c>
      <c r="E323">
        <v>34</v>
      </c>
      <c r="F323">
        <v>30</v>
      </c>
      <c r="G323">
        <v>28</v>
      </c>
      <c r="I323">
        <f>+BD[[#This Row],[1º Cuarto]]+BD[[#This Row],[2º Cuarto]]+BD[[#This Row],[3º Cuarto]]+BD[[#This Row],[4º Cuarto]]+BD[[#This Row],[Prórroga]]</f>
        <v>128</v>
      </c>
      <c r="J323" s="26">
        <f>+BD[[#This Row],[1º Cuarto]]+BD[[#This Row],[2º Cuarto]]</f>
        <v>70</v>
      </c>
      <c r="K323" s="26" t="s">
        <v>204</v>
      </c>
      <c r="L323" s="23" t="s">
        <v>197</v>
      </c>
      <c r="M323" s="10">
        <v>1.5</v>
      </c>
      <c r="N323" s="27" t="s">
        <v>199</v>
      </c>
    </row>
    <row r="324" spans="1:14" x14ac:dyDescent="0.25">
      <c r="A324" s="23" t="s">
        <v>195</v>
      </c>
      <c r="B324" s="24" t="s">
        <v>31</v>
      </c>
      <c r="C324">
        <v>20231115</v>
      </c>
      <c r="D324">
        <v>21</v>
      </c>
      <c r="E324">
        <v>12</v>
      </c>
      <c r="F324">
        <v>31</v>
      </c>
      <c r="G324">
        <v>30</v>
      </c>
      <c r="I324">
        <f>+BD[[#This Row],[1º Cuarto]]+BD[[#This Row],[2º Cuarto]]+BD[[#This Row],[3º Cuarto]]+BD[[#This Row],[4º Cuarto]]+BD[[#This Row],[Prórroga]]</f>
        <v>94</v>
      </c>
      <c r="J324" s="26">
        <f>+BD[[#This Row],[1º Cuarto]]+BD[[#This Row],[2º Cuarto]]</f>
        <v>33</v>
      </c>
      <c r="K324" s="26" t="s">
        <v>202</v>
      </c>
      <c r="L324" s="23" t="s">
        <v>200</v>
      </c>
      <c r="M324" s="10">
        <v>1.73</v>
      </c>
      <c r="N324" s="27" t="s">
        <v>199</v>
      </c>
    </row>
    <row r="325" spans="1:14" x14ac:dyDescent="0.25">
      <c r="A325" s="23" t="s">
        <v>201</v>
      </c>
      <c r="B325" s="24" t="s">
        <v>81</v>
      </c>
      <c r="C325">
        <v>20231115</v>
      </c>
      <c r="D325">
        <v>21</v>
      </c>
      <c r="E325">
        <v>29</v>
      </c>
      <c r="F325">
        <v>23</v>
      </c>
      <c r="G325">
        <v>23</v>
      </c>
      <c r="I325">
        <f>+BD[[#This Row],[1º Cuarto]]+BD[[#This Row],[2º Cuarto]]+BD[[#This Row],[3º Cuarto]]+BD[[#This Row],[4º Cuarto]]+BD[[#This Row],[Prórroga]]</f>
        <v>96</v>
      </c>
      <c r="J325" s="26">
        <f>+BD[[#This Row],[1º Cuarto]]+BD[[#This Row],[2º Cuarto]]</f>
        <v>50</v>
      </c>
      <c r="K325" s="26" t="s">
        <v>204</v>
      </c>
      <c r="L325" s="23" t="s">
        <v>197</v>
      </c>
      <c r="M325" s="10">
        <v>2.1</v>
      </c>
      <c r="N325" s="27" t="s">
        <v>198</v>
      </c>
    </row>
    <row r="326" spans="1:14" x14ac:dyDescent="0.25">
      <c r="A326" s="23" t="s">
        <v>195</v>
      </c>
      <c r="B326" s="24" t="s">
        <v>87</v>
      </c>
      <c r="C326">
        <v>20231115</v>
      </c>
      <c r="D326">
        <v>35</v>
      </c>
      <c r="E326">
        <v>41</v>
      </c>
      <c r="F326">
        <v>34</v>
      </c>
      <c r="G326">
        <v>23</v>
      </c>
      <c r="I326">
        <f>+BD[[#This Row],[1º Cuarto]]+BD[[#This Row],[2º Cuarto]]+BD[[#This Row],[3º Cuarto]]+BD[[#This Row],[4º Cuarto]]+BD[[#This Row],[Prórroga]]</f>
        <v>133</v>
      </c>
      <c r="J326" s="26">
        <f>+BD[[#This Row],[1º Cuarto]]+BD[[#This Row],[2º Cuarto]]</f>
        <v>76</v>
      </c>
      <c r="K326" s="26" t="s">
        <v>196</v>
      </c>
      <c r="L326" s="23" t="s">
        <v>197</v>
      </c>
      <c r="M326" s="10">
        <v>1.4</v>
      </c>
      <c r="N326" s="27" t="s">
        <v>199</v>
      </c>
    </row>
    <row r="327" spans="1:14" x14ac:dyDescent="0.25">
      <c r="A327" s="23" t="s">
        <v>201</v>
      </c>
      <c r="B327" s="24" t="s">
        <v>69</v>
      </c>
      <c r="C327">
        <v>20231115</v>
      </c>
      <c r="D327">
        <v>29</v>
      </c>
      <c r="E327">
        <v>25</v>
      </c>
      <c r="F327">
        <v>28</v>
      </c>
      <c r="G327">
        <v>33</v>
      </c>
      <c r="I327">
        <f>+BD[[#This Row],[1º Cuarto]]+BD[[#This Row],[2º Cuarto]]+BD[[#This Row],[3º Cuarto]]+BD[[#This Row],[4º Cuarto]]+BD[[#This Row],[Prórroga]]</f>
        <v>115</v>
      </c>
      <c r="J327" s="26">
        <f>+BD[[#This Row],[1º Cuarto]]+BD[[#This Row],[2º Cuarto]]</f>
        <v>54</v>
      </c>
      <c r="K327" s="26" t="s">
        <v>202</v>
      </c>
      <c r="L327" s="23" t="s">
        <v>200</v>
      </c>
      <c r="M327" s="10">
        <v>2.85</v>
      </c>
      <c r="N327" s="27" t="s">
        <v>198</v>
      </c>
    </row>
    <row r="328" spans="1:14" x14ac:dyDescent="0.25">
      <c r="A328" s="23" t="s">
        <v>195</v>
      </c>
      <c r="B328" s="24" t="s">
        <v>57</v>
      </c>
      <c r="C328">
        <v>20231115</v>
      </c>
      <c r="D328">
        <v>25</v>
      </c>
      <c r="E328">
        <v>34</v>
      </c>
      <c r="F328">
        <v>21</v>
      </c>
      <c r="G328">
        <v>30</v>
      </c>
      <c r="I328">
        <f>+BD[[#This Row],[1º Cuarto]]+BD[[#This Row],[2º Cuarto]]+BD[[#This Row],[3º Cuarto]]+BD[[#This Row],[4º Cuarto]]+BD[[#This Row],[Prórroga]]</f>
        <v>110</v>
      </c>
      <c r="J328" s="26">
        <f>+BD[[#This Row],[1º Cuarto]]+BD[[#This Row],[2º Cuarto]]</f>
        <v>59</v>
      </c>
      <c r="K328" s="26" t="s">
        <v>202</v>
      </c>
      <c r="L328" s="23" t="s">
        <v>200</v>
      </c>
      <c r="M328" s="10">
        <v>1.909</v>
      </c>
      <c r="N328" s="27" t="s">
        <v>198</v>
      </c>
    </row>
    <row r="329" spans="1:14" x14ac:dyDescent="0.25">
      <c r="A329" s="23" t="s">
        <v>201</v>
      </c>
      <c r="B329" s="24" t="s">
        <v>93</v>
      </c>
      <c r="C329">
        <v>20231115</v>
      </c>
      <c r="D329">
        <v>38</v>
      </c>
      <c r="E329">
        <v>34</v>
      </c>
      <c r="F329">
        <v>32</v>
      </c>
      <c r="G329">
        <v>21</v>
      </c>
      <c r="I329">
        <f>+BD[[#This Row],[1º Cuarto]]+BD[[#This Row],[2º Cuarto]]+BD[[#This Row],[3º Cuarto]]+BD[[#This Row],[4º Cuarto]]+BD[[#This Row],[Prórroga]]</f>
        <v>125</v>
      </c>
      <c r="J329" s="26">
        <f>+BD[[#This Row],[1º Cuarto]]+BD[[#This Row],[2º Cuarto]]</f>
        <v>72</v>
      </c>
      <c r="K329" s="26" t="s">
        <v>204</v>
      </c>
      <c r="L329" s="23" t="s">
        <v>197</v>
      </c>
      <c r="M329" s="10">
        <v>1.909</v>
      </c>
      <c r="N329" s="27" t="s">
        <v>199</v>
      </c>
    </row>
    <row r="330" spans="1:14" x14ac:dyDescent="0.25">
      <c r="A330" s="23" t="s">
        <v>195</v>
      </c>
      <c r="B330" s="24" t="s">
        <v>90</v>
      </c>
      <c r="C330">
        <v>20231115</v>
      </c>
      <c r="D330">
        <v>25</v>
      </c>
      <c r="E330">
        <v>22</v>
      </c>
      <c r="F330">
        <v>28</v>
      </c>
      <c r="G330">
        <v>20</v>
      </c>
      <c r="I330">
        <f>+BD[[#This Row],[1º Cuarto]]+BD[[#This Row],[2º Cuarto]]+BD[[#This Row],[3º Cuarto]]+BD[[#This Row],[4º Cuarto]]+BD[[#This Row],[Prórroga]]</f>
        <v>95</v>
      </c>
      <c r="J330" s="26">
        <f>+BD[[#This Row],[1º Cuarto]]+BD[[#This Row],[2º Cuarto]]</f>
        <v>47</v>
      </c>
      <c r="K330" s="26" t="s">
        <v>202</v>
      </c>
      <c r="L330" s="23" t="s">
        <v>200</v>
      </c>
      <c r="M330" s="10">
        <v>4.5</v>
      </c>
      <c r="N330" s="27" t="s">
        <v>198</v>
      </c>
    </row>
    <row r="331" spans="1:14" x14ac:dyDescent="0.25">
      <c r="A331" s="23" t="s">
        <v>201</v>
      </c>
      <c r="B331" s="24" t="s">
        <v>34</v>
      </c>
      <c r="C331">
        <v>20231115</v>
      </c>
      <c r="D331">
        <v>30</v>
      </c>
      <c r="E331">
        <v>25</v>
      </c>
      <c r="F331">
        <v>28</v>
      </c>
      <c r="G331">
        <v>26</v>
      </c>
      <c r="I331">
        <f>+BD[[#This Row],[1º Cuarto]]+BD[[#This Row],[2º Cuarto]]+BD[[#This Row],[3º Cuarto]]+BD[[#This Row],[4º Cuarto]]+BD[[#This Row],[Prórroga]]</f>
        <v>109</v>
      </c>
      <c r="J331" s="26">
        <f>+BD[[#This Row],[1º Cuarto]]+BD[[#This Row],[2º Cuarto]]</f>
        <v>55</v>
      </c>
      <c r="K331" s="26" t="s">
        <v>204</v>
      </c>
      <c r="L331" s="23" t="s">
        <v>197</v>
      </c>
      <c r="M331" s="10">
        <v>1.2</v>
      </c>
      <c r="N331" s="27" t="s">
        <v>199</v>
      </c>
    </row>
    <row r="332" spans="1:14" x14ac:dyDescent="0.25">
      <c r="A332" s="23" t="s">
        <v>195</v>
      </c>
      <c r="B332" s="24" t="s">
        <v>63</v>
      </c>
      <c r="C332">
        <v>20231116</v>
      </c>
      <c r="D332">
        <v>30</v>
      </c>
      <c r="E332">
        <v>30</v>
      </c>
      <c r="F332">
        <v>35</v>
      </c>
      <c r="G332">
        <v>27</v>
      </c>
      <c r="I332">
        <f>+BD[[#This Row],[1º Cuarto]]+BD[[#This Row],[2º Cuarto]]+BD[[#This Row],[3º Cuarto]]+BD[[#This Row],[4º Cuarto]]+BD[[#This Row],[Prórroga]]</f>
        <v>122</v>
      </c>
      <c r="J332" s="26">
        <f>+BD[[#This Row],[1º Cuarto]]+BD[[#This Row],[2º Cuarto]]</f>
        <v>60</v>
      </c>
      <c r="K332" s="26" t="s">
        <v>196</v>
      </c>
      <c r="L332" s="23" t="s">
        <v>197</v>
      </c>
      <c r="M332" s="10">
        <v>1.6</v>
      </c>
      <c r="N332" s="27" t="s">
        <v>199</v>
      </c>
    </row>
    <row r="333" spans="1:14" x14ac:dyDescent="0.25">
      <c r="A333" s="23" t="s">
        <v>201</v>
      </c>
      <c r="B333" s="24" t="s">
        <v>25</v>
      </c>
      <c r="C333">
        <v>20231116</v>
      </c>
      <c r="D333">
        <v>27</v>
      </c>
      <c r="E333">
        <v>25</v>
      </c>
      <c r="F333">
        <v>31</v>
      </c>
      <c r="G333">
        <v>32</v>
      </c>
      <c r="I333">
        <f>+BD[[#This Row],[1º Cuarto]]+BD[[#This Row],[2º Cuarto]]+BD[[#This Row],[3º Cuarto]]+BD[[#This Row],[4º Cuarto]]+BD[[#This Row],[Prórroga]]</f>
        <v>115</v>
      </c>
      <c r="J333" s="26">
        <f>+BD[[#This Row],[1º Cuarto]]+BD[[#This Row],[2º Cuarto]]</f>
        <v>52</v>
      </c>
      <c r="K333" s="26" t="s">
        <v>202</v>
      </c>
      <c r="L333" s="23" t="s">
        <v>200</v>
      </c>
      <c r="M333" s="10">
        <v>2.2999999999999998</v>
      </c>
      <c r="N333" s="27" t="s">
        <v>198</v>
      </c>
    </row>
    <row r="334" spans="1:14" x14ac:dyDescent="0.25">
      <c r="A334" s="23" t="s">
        <v>195</v>
      </c>
      <c r="B334" s="24" t="s">
        <v>46</v>
      </c>
      <c r="C334">
        <v>20231116</v>
      </c>
      <c r="D334">
        <v>24</v>
      </c>
      <c r="E334">
        <v>36</v>
      </c>
      <c r="F334">
        <v>25</v>
      </c>
      <c r="G334">
        <v>24</v>
      </c>
      <c r="I334">
        <f>+BD[[#This Row],[1º Cuarto]]+BD[[#This Row],[2º Cuarto]]+BD[[#This Row],[3º Cuarto]]+BD[[#This Row],[4º Cuarto]]+BD[[#This Row],[Prórroga]]</f>
        <v>109</v>
      </c>
      <c r="J334" s="26">
        <f>+BD[[#This Row],[1º Cuarto]]+BD[[#This Row],[2º Cuarto]]</f>
        <v>60</v>
      </c>
      <c r="K334" s="26" t="s">
        <v>202</v>
      </c>
      <c r="L334" s="23" t="s">
        <v>200</v>
      </c>
      <c r="M334" s="10">
        <v>2.15</v>
      </c>
      <c r="N334" s="27" t="s">
        <v>198</v>
      </c>
    </row>
    <row r="335" spans="1:14" x14ac:dyDescent="0.25">
      <c r="A335" s="23" t="s">
        <v>201</v>
      </c>
      <c r="B335" s="24" t="s">
        <v>78</v>
      </c>
      <c r="C335">
        <v>20231116</v>
      </c>
      <c r="D335">
        <v>39</v>
      </c>
      <c r="E335">
        <v>28</v>
      </c>
      <c r="F335">
        <v>27</v>
      </c>
      <c r="G335">
        <v>34</v>
      </c>
      <c r="I335">
        <f>+BD[[#This Row],[1º Cuarto]]+BD[[#This Row],[2º Cuarto]]+BD[[#This Row],[3º Cuarto]]+BD[[#This Row],[4º Cuarto]]+BD[[#This Row],[Prórroga]]</f>
        <v>128</v>
      </c>
      <c r="J335" s="26">
        <f>+BD[[#This Row],[1º Cuarto]]+BD[[#This Row],[2º Cuarto]]</f>
        <v>67</v>
      </c>
      <c r="K335" s="26" t="s">
        <v>204</v>
      </c>
      <c r="L335" s="23" t="s">
        <v>197</v>
      </c>
      <c r="M335" s="10">
        <v>1.71</v>
      </c>
      <c r="N335" s="27" t="s">
        <v>199</v>
      </c>
    </row>
    <row r="336" spans="1:14" x14ac:dyDescent="0.25">
      <c r="A336" s="23" t="s">
        <v>195</v>
      </c>
      <c r="B336" s="24" t="s">
        <v>28</v>
      </c>
      <c r="C336">
        <v>20231117</v>
      </c>
      <c r="D336">
        <v>37</v>
      </c>
      <c r="E336">
        <v>20</v>
      </c>
      <c r="F336">
        <v>24</v>
      </c>
      <c r="G336">
        <v>18</v>
      </c>
      <c r="I336">
        <f>+BD[[#This Row],[1º Cuarto]]+BD[[#This Row],[2º Cuarto]]+BD[[#This Row],[3º Cuarto]]+BD[[#This Row],[4º Cuarto]]+BD[[#This Row],[Prórroga]]</f>
        <v>99</v>
      </c>
      <c r="J336" s="26">
        <f>+BD[[#This Row],[1º Cuarto]]+BD[[#This Row],[2º Cuarto]]</f>
        <v>57</v>
      </c>
      <c r="K336" s="26" t="s">
        <v>202</v>
      </c>
      <c r="L336" s="23" t="s">
        <v>200</v>
      </c>
      <c r="M336" s="10">
        <v>3.4</v>
      </c>
      <c r="N336" s="27" t="s">
        <v>198</v>
      </c>
    </row>
    <row r="337" spans="1:14" x14ac:dyDescent="0.25">
      <c r="A337" s="23" t="s">
        <v>201</v>
      </c>
      <c r="B337" s="24" t="s">
        <v>66</v>
      </c>
      <c r="C337">
        <v>20231117</v>
      </c>
      <c r="D337">
        <v>28</v>
      </c>
      <c r="E337">
        <v>31</v>
      </c>
      <c r="F337">
        <v>33</v>
      </c>
      <c r="G337">
        <v>38</v>
      </c>
      <c r="I337">
        <f>+BD[[#This Row],[1º Cuarto]]+BD[[#This Row],[2º Cuarto]]+BD[[#This Row],[3º Cuarto]]+BD[[#This Row],[4º Cuarto]]+BD[[#This Row],[Prórroga]]</f>
        <v>130</v>
      </c>
      <c r="J337" s="26">
        <f>+BD[[#This Row],[1º Cuarto]]+BD[[#This Row],[2º Cuarto]]</f>
        <v>59</v>
      </c>
      <c r="K337" s="26" t="s">
        <v>204</v>
      </c>
      <c r="L337" s="23" t="s">
        <v>197</v>
      </c>
      <c r="M337" s="10">
        <v>1.3</v>
      </c>
      <c r="N337" s="27" t="s">
        <v>199</v>
      </c>
    </row>
    <row r="338" spans="1:14" x14ac:dyDescent="0.25">
      <c r="A338" s="23" t="s">
        <v>195</v>
      </c>
      <c r="B338" s="24" t="s">
        <v>105</v>
      </c>
      <c r="C338">
        <v>20231117</v>
      </c>
      <c r="D338">
        <v>25</v>
      </c>
      <c r="E338">
        <v>29</v>
      </c>
      <c r="F338">
        <v>30</v>
      </c>
      <c r="G338">
        <v>15</v>
      </c>
      <c r="I338">
        <f>+BD[[#This Row],[1º Cuarto]]+BD[[#This Row],[2º Cuarto]]+BD[[#This Row],[3º Cuarto]]+BD[[#This Row],[4º Cuarto]]+BD[[#This Row],[Prórroga]]</f>
        <v>99</v>
      </c>
      <c r="J338" s="26">
        <f>+BD[[#This Row],[1º Cuarto]]+BD[[#This Row],[2º Cuarto]]</f>
        <v>54</v>
      </c>
      <c r="K338" s="26" t="s">
        <v>202</v>
      </c>
      <c r="L338" s="23" t="s">
        <v>200</v>
      </c>
      <c r="M338" s="10">
        <v>3.2</v>
      </c>
      <c r="N338" s="27" t="s">
        <v>198</v>
      </c>
    </row>
    <row r="339" spans="1:14" x14ac:dyDescent="0.25">
      <c r="A339" s="23" t="s">
        <v>201</v>
      </c>
      <c r="B339" s="24" t="s">
        <v>75</v>
      </c>
      <c r="C339">
        <v>20231117</v>
      </c>
      <c r="D339">
        <v>35</v>
      </c>
      <c r="E339">
        <v>30</v>
      </c>
      <c r="F339">
        <v>24</v>
      </c>
      <c r="G339">
        <v>31</v>
      </c>
      <c r="I339">
        <f>+BD[[#This Row],[1º Cuarto]]+BD[[#This Row],[2º Cuarto]]+BD[[#This Row],[3º Cuarto]]+BD[[#This Row],[4º Cuarto]]+BD[[#This Row],[Prórroga]]</f>
        <v>120</v>
      </c>
      <c r="J339" s="26">
        <f>+BD[[#This Row],[1º Cuarto]]+BD[[#This Row],[2º Cuarto]]</f>
        <v>65</v>
      </c>
      <c r="K339" s="26" t="s">
        <v>204</v>
      </c>
      <c r="L339" s="23" t="s">
        <v>197</v>
      </c>
      <c r="M339" s="10">
        <v>1.333</v>
      </c>
      <c r="N339" s="27" t="s">
        <v>199</v>
      </c>
    </row>
    <row r="340" spans="1:14" x14ac:dyDescent="0.25">
      <c r="A340" s="23" t="s">
        <v>195</v>
      </c>
      <c r="B340" s="24" t="s">
        <v>18</v>
      </c>
      <c r="C340">
        <v>20231117</v>
      </c>
      <c r="D340">
        <v>24</v>
      </c>
      <c r="E340">
        <v>32</v>
      </c>
      <c r="F340">
        <v>31</v>
      </c>
      <c r="G340">
        <v>29</v>
      </c>
      <c r="I340">
        <f>+BD[[#This Row],[1º Cuarto]]+BD[[#This Row],[2º Cuarto]]+BD[[#This Row],[3º Cuarto]]+BD[[#This Row],[4º Cuarto]]+BD[[#This Row],[Prórroga]]</f>
        <v>116</v>
      </c>
      <c r="J340" s="26">
        <f>+BD[[#This Row],[1º Cuarto]]+BD[[#This Row],[2º Cuarto]]</f>
        <v>56</v>
      </c>
      <c r="K340" s="26" t="s">
        <v>202</v>
      </c>
      <c r="L340" s="23" t="s">
        <v>200</v>
      </c>
      <c r="M340" s="10">
        <v>1.85</v>
      </c>
      <c r="N340" s="27" t="s">
        <v>199</v>
      </c>
    </row>
    <row r="341" spans="1:14" x14ac:dyDescent="0.25">
      <c r="A341" s="23" t="s">
        <v>201</v>
      </c>
      <c r="B341" s="24" t="s">
        <v>84</v>
      </c>
      <c r="C341">
        <v>20231117</v>
      </c>
      <c r="D341">
        <v>30</v>
      </c>
      <c r="E341">
        <v>27</v>
      </c>
      <c r="F341">
        <v>37</v>
      </c>
      <c r="G341">
        <v>32</v>
      </c>
      <c r="I341">
        <f>+BD[[#This Row],[1º Cuarto]]+BD[[#This Row],[2º Cuarto]]+BD[[#This Row],[3º Cuarto]]+BD[[#This Row],[4º Cuarto]]+BD[[#This Row],[Prórroga]]</f>
        <v>126</v>
      </c>
      <c r="J341" s="26">
        <f>+BD[[#This Row],[1º Cuarto]]+BD[[#This Row],[2º Cuarto]]</f>
        <v>57</v>
      </c>
      <c r="K341" s="26" t="s">
        <v>204</v>
      </c>
      <c r="L341" s="23" t="s">
        <v>197</v>
      </c>
      <c r="M341" s="10">
        <v>1.909</v>
      </c>
      <c r="N341" s="27" t="s">
        <v>198</v>
      </c>
    </row>
    <row r="342" spans="1:14" x14ac:dyDescent="0.25">
      <c r="A342" s="23" t="s">
        <v>195</v>
      </c>
      <c r="B342" s="24" t="s">
        <v>34</v>
      </c>
      <c r="C342">
        <v>20231117</v>
      </c>
      <c r="D342">
        <v>35</v>
      </c>
      <c r="E342">
        <v>24</v>
      </c>
      <c r="F342">
        <v>21</v>
      </c>
      <c r="G342">
        <v>28</v>
      </c>
      <c r="I342">
        <f>+BD[[#This Row],[1º Cuarto]]+BD[[#This Row],[2º Cuarto]]+BD[[#This Row],[3º Cuarto]]+BD[[#This Row],[4º Cuarto]]+BD[[#This Row],[Prórroga]]</f>
        <v>108</v>
      </c>
      <c r="J342" s="26">
        <f>+BD[[#This Row],[1º Cuarto]]+BD[[#This Row],[2º Cuarto]]</f>
        <v>59</v>
      </c>
      <c r="K342" s="26" t="s">
        <v>196</v>
      </c>
      <c r="L342" s="23" t="s">
        <v>197</v>
      </c>
      <c r="M342" s="10">
        <v>1.25</v>
      </c>
      <c r="N342" s="27" t="s">
        <v>199</v>
      </c>
    </row>
    <row r="343" spans="1:14" x14ac:dyDescent="0.25">
      <c r="A343" s="23" t="s">
        <v>201</v>
      </c>
      <c r="B343" s="24" t="s">
        <v>43</v>
      </c>
      <c r="C343">
        <v>20231117</v>
      </c>
      <c r="D343">
        <v>26</v>
      </c>
      <c r="E343">
        <v>19</v>
      </c>
      <c r="F343">
        <v>28</v>
      </c>
      <c r="G343">
        <v>27</v>
      </c>
      <c r="I343">
        <f>+BD[[#This Row],[1º Cuarto]]+BD[[#This Row],[2º Cuarto]]+BD[[#This Row],[3º Cuarto]]+BD[[#This Row],[4º Cuarto]]+BD[[#This Row],[Prórroga]]</f>
        <v>100</v>
      </c>
      <c r="J343" s="26">
        <f>+BD[[#This Row],[1º Cuarto]]+BD[[#This Row],[2º Cuarto]]</f>
        <v>45</v>
      </c>
      <c r="K343" s="26" t="s">
        <v>202</v>
      </c>
      <c r="L343" s="23" t="s">
        <v>200</v>
      </c>
      <c r="M343" s="10">
        <v>3.9</v>
      </c>
      <c r="N343" s="27" t="s">
        <v>198</v>
      </c>
    </row>
    <row r="344" spans="1:14" x14ac:dyDescent="0.25">
      <c r="A344" s="23" t="s">
        <v>195</v>
      </c>
      <c r="B344" s="24" t="s">
        <v>99</v>
      </c>
      <c r="C344">
        <v>20231117</v>
      </c>
      <c r="D344">
        <v>32</v>
      </c>
      <c r="E344">
        <v>17</v>
      </c>
      <c r="F344">
        <v>32</v>
      </c>
      <c r="G344">
        <v>24</v>
      </c>
      <c r="I344">
        <f>+BD[[#This Row],[1º Cuarto]]+BD[[#This Row],[2º Cuarto]]+BD[[#This Row],[3º Cuarto]]+BD[[#This Row],[4º Cuarto]]+BD[[#This Row],[Prórroga]]</f>
        <v>105</v>
      </c>
      <c r="J344" s="26">
        <f>+BD[[#This Row],[1º Cuarto]]+BD[[#This Row],[2º Cuarto]]</f>
        <v>49</v>
      </c>
      <c r="K344" s="26" t="s">
        <v>202</v>
      </c>
      <c r="L344" s="23" t="s">
        <v>200</v>
      </c>
      <c r="M344" s="10">
        <v>3.15</v>
      </c>
      <c r="N344" s="27" t="s">
        <v>198</v>
      </c>
    </row>
    <row r="345" spans="1:14" x14ac:dyDescent="0.25">
      <c r="A345" s="23" t="s">
        <v>201</v>
      </c>
      <c r="B345" s="24" t="s">
        <v>22</v>
      </c>
      <c r="C345">
        <v>20231117</v>
      </c>
      <c r="D345">
        <v>26</v>
      </c>
      <c r="E345">
        <v>39</v>
      </c>
      <c r="F345">
        <v>19</v>
      </c>
      <c r="G345">
        <v>24</v>
      </c>
      <c r="I345">
        <f>+BD[[#This Row],[1º Cuarto]]+BD[[#This Row],[2º Cuarto]]+BD[[#This Row],[3º Cuarto]]+BD[[#This Row],[4º Cuarto]]+BD[[#This Row],[Prórroga]]</f>
        <v>108</v>
      </c>
      <c r="J345" s="26">
        <f>+BD[[#This Row],[1º Cuarto]]+BD[[#This Row],[2º Cuarto]]</f>
        <v>65</v>
      </c>
      <c r="K345" s="26" t="s">
        <v>204</v>
      </c>
      <c r="L345" s="23" t="s">
        <v>197</v>
      </c>
      <c r="M345" s="10">
        <v>1.333</v>
      </c>
      <c r="N345" s="27" t="s">
        <v>199</v>
      </c>
    </row>
    <row r="346" spans="1:14" x14ac:dyDescent="0.25">
      <c r="A346" s="23" t="s">
        <v>195</v>
      </c>
      <c r="B346" s="24" t="s">
        <v>96</v>
      </c>
      <c r="C346">
        <v>20231117</v>
      </c>
      <c r="D346">
        <v>31</v>
      </c>
      <c r="E346">
        <v>31</v>
      </c>
      <c r="F346">
        <v>32</v>
      </c>
      <c r="G346">
        <v>26</v>
      </c>
      <c r="I346">
        <f>+BD[[#This Row],[1º Cuarto]]+BD[[#This Row],[2º Cuarto]]+BD[[#This Row],[3º Cuarto]]+BD[[#This Row],[4º Cuarto]]+BD[[#This Row],[Prórroga]]</f>
        <v>120</v>
      </c>
      <c r="J346" s="26">
        <f>+BD[[#This Row],[1º Cuarto]]+BD[[#This Row],[2º Cuarto]]</f>
        <v>62</v>
      </c>
      <c r="K346" s="26" t="s">
        <v>196</v>
      </c>
      <c r="L346" s="23" t="s">
        <v>200</v>
      </c>
      <c r="M346" s="10">
        <v>3.35</v>
      </c>
      <c r="N346" s="27" t="s">
        <v>198</v>
      </c>
    </row>
    <row r="347" spans="1:14" x14ac:dyDescent="0.25">
      <c r="A347" s="23" t="s">
        <v>201</v>
      </c>
      <c r="B347" s="24" t="s">
        <v>93</v>
      </c>
      <c r="C347">
        <v>20231117</v>
      </c>
      <c r="D347">
        <v>29</v>
      </c>
      <c r="E347">
        <v>33</v>
      </c>
      <c r="F347">
        <v>33</v>
      </c>
      <c r="G347">
        <v>34</v>
      </c>
      <c r="I347">
        <f>+BD[[#This Row],[1º Cuarto]]+BD[[#This Row],[2º Cuarto]]+BD[[#This Row],[3º Cuarto]]+BD[[#This Row],[4º Cuarto]]+BD[[#This Row],[Prórroga]]</f>
        <v>129</v>
      </c>
      <c r="J347" s="26">
        <f>+BD[[#This Row],[1º Cuarto]]+BD[[#This Row],[2º Cuarto]]</f>
        <v>62</v>
      </c>
      <c r="K347" s="26" t="s">
        <v>202</v>
      </c>
      <c r="L347" s="23" t="s">
        <v>197</v>
      </c>
      <c r="M347" s="10">
        <v>1.3</v>
      </c>
      <c r="N347" s="27" t="s">
        <v>199</v>
      </c>
    </row>
    <row r="348" spans="1:14" x14ac:dyDescent="0.25">
      <c r="A348" s="23" t="s">
        <v>195</v>
      </c>
      <c r="B348" s="24" t="s">
        <v>31</v>
      </c>
      <c r="C348">
        <v>20231117</v>
      </c>
      <c r="D348">
        <v>16</v>
      </c>
      <c r="E348">
        <v>17</v>
      </c>
      <c r="F348">
        <v>32</v>
      </c>
      <c r="G348">
        <v>32</v>
      </c>
      <c r="I348">
        <f>+BD[[#This Row],[1º Cuarto]]+BD[[#This Row],[2º Cuarto]]+BD[[#This Row],[3º Cuarto]]+BD[[#This Row],[4º Cuarto]]+BD[[#This Row],[Prórroga]]</f>
        <v>97</v>
      </c>
      <c r="J348" s="26">
        <f>+BD[[#This Row],[1º Cuarto]]+BD[[#This Row],[2º Cuarto]]</f>
        <v>33</v>
      </c>
      <c r="K348" s="26" t="s">
        <v>202</v>
      </c>
      <c r="L348" s="23" t="s">
        <v>200</v>
      </c>
      <c r="M348" s="10">
        <v>1.75</v>
      </c>
      <c r="N348" s="27" t="s">
        <v>199</v>
      </c>
    </row>
    <row r="349" spans="1:14" x14ac:dyDescent="0.25">
      <c r="A349" s="23" t="s">
        <v>201</v>
      </c>
      <c r="B349" s="24" t="s">
        <v>81</v>
      </c>
      <c r="C349">
        <v>20231117</v>
      </c>
      <c r="D349">
        <v>23</v>
      </c>
      <c r="E349">
        <v>25</v>
      </c>
      <c r="F349">
        <v>29</v>
      </c>
      <c r="G349">
        <v>26</v>
      </c>
      <c r="I349">
        <f>+BD[[#This Row],[1º Cuarto]]+BD[[#This Row],[2º Cuarto]]+BD[[#This Row],[3º Cuarto]]+BD[[#This Row],[4º Cuarto]]+BD[[#This Row],[Prórroga]]</f>
        <v>103</v>
      </c>
      <c r="J349" s="26">
        <f>+BD[[#This Row],[1º Cuarto]]+BD[[#This Row],[2º Cuarto]]</f>
        <v>48</v>
      </c>
      <c r="K349" s="26" t="s">
        <v>204</v>
      </c>
      <c r="L349" s="23" t="s">
        <v>197</v>
      </c>
      <c r="M349" s="10">
        <v>2.0499999999999998</v>
      </c>
      <c r="N349" s="27" t="s">
        <v>198</v>
      </c>
    </row>
    <row r="350" spans="1:14" x14ac:dyDescent="0.25">
      <c r="A350" s="23" t="s">
        <v>195</v>
      </c>
      <c r="B350" s="24" t="s">
        <v>72</v>
      </c>
      <c r="C350">
        <v>20231117</v>
      </c>
      <c r="D350">
        <v>36</v>
      </c>
      <c r="E350">
        <v>33</v>
      </c>
      <c r="F350">
        <v>26</v>
      </c>
      <c r="G350">
        <v>20</v>
      </c>
      <c r="I350">
        <f>+BD[[#This Row],[1º Cuarto]]+BD[[#This Row],[2º Cuarto]]+BD[[#This Row],[3º Cuarto]]+BD[[#This Row],[4º Cuarto]]+BD[[#This Row],[Prórroga]]</f>
        <v>115</v>
      </c>
      <c r="J350" s="26">
        <f>+BD[[#This Row],[1º Cuarto]]+BD[[#This Row],[2º Cuarto]]</f>
        <v>69</v>
      </c>
      <c r="K350" s="26" t="s">
        <v>196</v>
      </c>
      <c r="L350" s="23" t="s">
        <v>197</v>
      </c>
      <c r="M350" s="10">
        <v>2.5499999999999998</v>
      </c>
      <c r="N350" s="27" t="s">
        <v>198</v>
      </c>
    </row>
    <row r="351" spans="1:14" x14ac:dyDescent="0.25">
      <c r="A351" s="23" t="s">
        <v>201</v>
      </c>
      <c r="B351" s="24" t="s">
        <v>40</v>
      </c>
      <c r="C351">
        <v>20231117</v>
      </c>
      <c r="D351">
        <v>28</v>
      </c>
      <c r="E351">
        <v>25</v>
      </c>
      <c r="F351">
        <v>33</v>
      </c>
      <c r="G351">
        <v>24</v>
      </c>
      <c r="I351">
        <f>+BD[[#This Row],[1º Cuarto]]+BD[[#This Row],[2º Cuarto]]+BD[[#This Row],[3º Cuarto]]+BD[[#This Row],[4º Cuarto]]+BD[[#This Row],[Prórroga]]</f>
        <v>110</v>
      </c>
      <c r="J351" s="26">
        <f>+BD[[#This Row],[1º Cuarto]]+BD[[#This Row],[2º Cuarto]]</f>
        <v>53</v>
      </c>
      <c r="K351" s="26" t="s">
        <v>202</v>
      </c>
      <c r="L351" s="23" t="s">
        <v>200</v>
      </c>
      <c r="M351" s="10">
        <v>1.5</v>
      </c>
      <c r="N351" s="27" t="s">
        <v>199</v>
      </c>
    </row>
    <row r="352" spans="1:14" x14ac:dyDescent="0.25">
      <c r="A352" s="23" t="s">
        <v>195</v>
      </c>
      <c r="B352" s="24" t="s">
        <v>102</v>
      </c>
      <c r="C352">
        <v>20231117</v>
      </c>
      <c r="D352">
        <v>38</v>
      </c>
      <c r="E352">
        <v>37</v>
      </c>
      <c r="F352">
        <v>24</v>
      </c>
      <c r="G352">
        <v>29</v>
      </c>
      <c r="I352">
        <f>+BD[[#This Row],[1º Cuarto]]+BD[[#This Row],[2º Cuarto]]+BD[[#This Row],[3º Cuarto]]+BD[[#This Row],[4º Cuarto]]+BD[[#This Row],[Prórroga]]</f>
        <v>128</v>
      </c>
      <c r="J352" s="26">
        <f>+BD[[#This Row],[1º Cuarto]]+BD[[#This Row],[2º Cuarto]]</f>
        <v>75</v>
      </c>
      <c r="K352" s="26" t="s">
        <v>196</v>
      </c>
      <c r="L352" s="23" t="s">
        <v>200</v>
      </c>
      <c r="M352" s="10">
        <v>2.7</v>
      </c>
      <c r="N352" s="27" t="s">
        <v>198</v>
      </c>
    </row>
    <row r="353" spans="1:14" x14ac:dyDescent="0.25">
      <c r="A353" s="23" t="s">
        <v>201</v>
      </c>
      <c r="B353" s="24" t="s">
        <v>87</v>
      </c>
      <c r="C353">
        <v>20231117</v>
      </c>
      <c r="D353">
        <v>41</v>
      </c>
      <c r="E353">
        <v>34</v>
      </c>
      <c r="F353">
        <v>27</v>
      </c>
      <c r="G353">
        <v>29</v>
      </c>
      <c r="I353">
        <f>+BD[[#This Row],[1º Cuarto]]+BD[[#This Row],[2º Cuarto]]+BD[[#This Row],[3º Cuarto]]+BD[[#This Row],[4º Cuarto]]+BD[[#This Row],[Prórroga]]</f>
        <v>131</v>
      </c>
      <c r="J353" s="26">
        <f>+BD[[#This Row],[1º Cuarto]]+BD[[#This Row],[2º Cuarto]]</f>
        <v>75</v>
      </c>
      <c r="K353" s="26" t="s">
        <v>202</v>
      </c>
      <c r="L353" s="23" t="s">
        <v>197</v>
      </c>
      <c r="M353" s="10">
        <v>1.47</v>
      </c>
      <c r="N353" s="27" t="s">
        <v>199</v>
      </c>
    </row>
    <row r="354" spans="1:14" x14ac:dyDescent="0.25">
      <c r="A354" s="23" t="s">
        <v>195</v>
      </c>
      <c r="B354" s="24" t="s">
        <v>90</v>
      </c>
      <c r="C354">
        <v>20231117</v>
      </c>
      <c r="D354">
        <v>23</v>
      </c>
      <c r="E354">
        <v>27</v>
      </c>
      <c r="F354">
        <v>25</v>
      </c>
      <c r="G354">
        <v>20</v>
      </c>
      <c r="I354">
        <f>+BD[[#This Row],[1º Cuarto]]+BD[[#This Row],[2º Cuarto]]+BD[[#This Row],[3º Cuarto]]+BD[[#This Row],[4º Cuarto]]+BD[[#This Row],[Prórroga]]</f>
        <v>95</v>
      </c>
      <c r="J354" s="26">
        <f>+BD[[#This Row],[1º Cuarto]]+BD[[#This Row],[2º Cuarto]]</f>
        <v>50</v>
      </c>
      <c r="K354" s="26" t="s">
        <v>202</v>
      </c>
      <c r="L354" s="23" t="s">
        <v>200</v>
      </c>
      <c r="M354" s="10">
        <v>3.55</v>
      </c>
      <c r="N354" s="27" t="s">
        <v>198</v>
      </c>
    </row>
    <row r="355" spans="1:14" x14ac:dyDescent="0.25">
      <c r="A355" s="23" t="s">
        <v>201</v>
      </c>
      <c r="B355" s="24" t="s">
        <v>57</v>
      </c>
      <c r="C355">
        <v>20231117</v>
      </c>
      <c r="D355">
        <v>30</v>
      </c>
      <c r="E355">
        <v>30</v>
      </c>
      <c r="F355">
        <v>22</v>
      </c>
      <c r="G355">
        <v>25</v>
      </c>
      <c r="I355">
        <f>+BD[[#This Row],[1º Cuarto]]+BD[[#This Row],[2º Cuarto]]+BD[[#This Row],[3º Cuarto]]+BD[[#This Row],[4º Cuarto]]+BD[[#This Row],[Prórroga]]</f>
        <v>107</v>
      </c>
      <c r="J355" s="26">
        <f>+BD[[#This Row],[1º Cuarto]]+BD[[#This Row],[2º Cuarto]]</f>
        <v>60</v>
      </c>
      <c r="K355" s="26" t="s">
        <v>204</v>
      </c>
      <c r="L355" s="23" t="s">
        <v>197</v>
      </c>
      <c r="M355" s="10">
        <v>1.3</v>
      </c>
      <c r="N355" s="27" t="s">
        <v>199</v>
      </c>
    </row>
    <row r="356" spans="1:14" x14ac:dyDescent="0.25">
      <c r="A356" s="23" t="s">
        <v>195</v>
      </c>
      <c r="B356" s="24" t="s">
        <v>55</v>
      </c>
      <c r="C356">
        <v>20231117</v>
      </c>
      <c r="D356">
        <v>29</v>
      </c>
      <c r="E356">
        <v>19</v>
      </c>
      <c r="F356">
        <v>31</v>
      </c>
      <c r="G356">
        <v>27</v>
      </c>
      <c r="I356">
        <f>+BD[[#This Row],[1º Cuarto]]+BD[[#This Row],[2º Cuarto]]+BD[[#This Row],[3º Cuarto]]+BD[[#This Row],[4º Cuarto]]+BD[[#This Row],[Prórroga]]</f>
        <v>106</v>
      </c>
      <c r="J356" s="26">
        <f>+BD[[#This Row],[1º Cuarto]]+BD[[#This Row],[2º Cuarto]]</f>
        <v>48</v>
      </c>
      <c r="K356" s="26" t="s">
        <v>202</v>
      </c>
      <c r="L356" s="23" t="s">
        <v>197</v>
      </c>
      <c r="M356" s="10">
        <v>1.3640000000000001</v>
      </c>
      <c r="N356" s="27" t="s">
        <v>199</v>
      </c>
    </row>
    <row r="357" spans="1:14" x14ac:dyDescent="0.25">
      <c r="A357" s="23" t="s">
        <v>201</v>
      </c>
      <c r="B357" s="24" t="s">
        <v>49</v>
      </c>
      <c r="C357">
        <v>20231117</v>
      </c>
      <c r="D357">
        <v>23</v>
      </c>
      <c r="E357">
        <v>27</v>
      </c>
      <c r="F357">
        <v>27</v>
      </c>
      <c r="G357">
        <v>23</v>
      </c>
      <c r="I357">
        <f>+BD[[#This Row],[1º Cuarto]]+BD[[#This Row],[2º Cuarto]]+BD[[#This Row],[3º Cuarto]]+BD[[#This Row],[4º Cuarto]]+BD[[#This Row],[Prórroga]]</f>
        <v>100</v>
      </c>
      <c r="J357" s="26">
        <f>+BD[[#This Row],[1º Cuarto]]+BD[[#This Row],[2º Cuarto]]</f>
        <v>50</v>
      </c>
      <c r="K357" s="26" t="s">
        <v>204</v>
      </c>
      <c r="L357" s="23" t="s">
        <v>200</v>
      </c>
      <c r="M357" s="10">
        <v>3.1</v>
      </c>
      <c r="N357" s="27" t="s">
        <v>198</v>
      </c>
    </row>
    <row r="358" spans="1:14" x14ac:dyDescent="0.25">
      <c r="A358" s="23" t="s">
        <v>195</v>
      </c>
      <c r="B358" s="24" t="s">
        <v>28</v>
      </c>
      <c r="C358">
        <v>20231118</v>
      </c>
      <c r="D358">
        <v>19</v>
      </c>
      <c r="E358">
        <v>31</v>
      </c>
      <c r="F358">
        <v>30</v>
      </c>
      <c r="G358">
        <v>28</v>
      </c>
      <c r="I358">
        <f>+BD[[#This Row],[1º Cuarto]]+BD[[#This Row],[2º Cuarto]]+BD[[#This Row],[3º Cuarto]]+BD[[#This Row],[4º Cuarto]]+BD[[#This Row],[Prórroga]]</f>
        <v>108</v>
      </c>
      <c r="J358" s="26">
        <f>+BD[[#This Row],[1º Cuarto]]+BD[[#This Row],[2º Cuarto]]</f>
        <v>50</v>
      </c>
      <c r="K358" s="26" t="s">
        <v>202</v>
      </c>
      <c r="L358" s="23" t="s">
        <v>200</v>
      </c>
      <c r="M358" s="10">
        <v>3.15</v>
      </c>
      <c r="N358" s="27" t="s">
        <v>198</v>
      </c>
    </row>
    <row r="359" spans="1:14" x14ac:dyDescent="0.25">
      <c r="A359" s="23" t="s">
        <v>201</v>
      </c>
      <c r="B359" s="24" t="s">
        <v>75</v>
      </c>
      <c r="C359">
        <v>20231118</v>
      </c>
      <c r="D359">
        <v>30</v>
      </c>
      <c r="E359">
        <v>31</v>
      </c>
      <c r="F359">
        <v>28</v>
      </c>
      <c r="G359">
        <v>33</v>
      </c>
      <c r="I359">
        <f>+BD[[#This Row],[1º Cuarto]]+BD[[#This Row],[2º Cuarto]]+BD[[#This Row],[3º Cuarto]]+BD[[#This Row],[4º Cuarto]]+BD[[#This Row],[Prórroga]]</f>
        <v>122</v>
      </c>
      <c r="J359" s="26">
        <f>+BD[[#This Row],[1º Cuarto]]+BD[[#This Row],[2º Cuarto]]</f>
        <v>61</v>
      </c>
      <c r="K359" s="26" t="s">
        <v>204</v>
      </c>
      <c r="L359" s="23" t="s">
        <v>197</v>
      </c>
      <c r="M359" s="10">
        <v>1.333</v>
      </c>
      <c r="N359" s="27" t="s">
        <v>199</v>
      </c>
    </row>
    <row r="360" spans="1:14" x14ac:dyDescent="0.25">
      <c r="A360" s="23" t="s">
        <v>195</v>
      </c>
      <c r="B360" s="24" t="s">
        <v>72</v>
      </c>
      <c r="C360">
        <v>20231118</v>
      </c>
      <c r="D360">
        <v>35</v>
      </c>
      <c r="E360">
        <v>29</v>
      </c>
      <c r="F360">
        <v>31</v>
      </c>
      <c r="G360">
        <v>25</v>
      </c>
      <c r="I360">
        <f>+BD[[#This Row],[1º Cuarto]]+BD[[#This Row],[2º Cuarto]]+BD[[#This Row],[3º Cuarto]]+BD[[#This Row],[4º Cuarto]]+BD[[#This Row],[Prórroga]]</f>
        <v>120</v>
      </c>
      <c r="J360" s="26">
        <f>+BD[[#This Row],[1º Cuarto]]+BD[[#This Row],[2º Cuarto]]</f>
        <v>64</v>
      </c>
      <c r="K360" s="26" t="s">
        <v>196</v>
      </c>
      <c r="L360" s="23" t="s">
        <v>200</v>
      </c>
      <c r="M360" s="10">
        <v>2.7</v>
      </c>
      <c r="N360" s="27" t="s">
        <v>198</v>
      </c>
    </row>
    <row r="361" spans="1:14" x14ac:dyDescent="0.25">
      <c r="A361" s="23" t="s">
        <v>201</v>
      </c>
      <c r="B361" s="24" t="s">
        <v>69</v>
      </c>
      <c r="C361">
        <v>20231118</v>
      </c>
      <c r="D361">
        <v>27</v>
      </c>
      <c r="E361">
        <v>32</v>
      </c>
      <c r="F361">
        <v>26</v>
      </c>
      <c r="G361">
        <v>36</v>
      </c>
      <c r="I361">
        <f>+BD[[#This Row],[1º Cuarto]]+BD[[#This Row],[2º Cuarto]]+BD[[#This Row],[3º Cuarto]]+BD[[#This Row],[4º Cuarto]]+BD[[#This Row],[Prórroga]]</f>
        <v>121</v>
      </c>
      <c r="J361" s="26">
        <f>+BD[[#This Row],[1º Cuarto]]+BD[[#This Row],[2º Cuarto]]</f>
        <v>59</v>
      </c>
      <c r="K361" s="26" t="s">
        <v>202</v>
      </c>
      <c r="L361" s="23" t="s">
        <v>197</v>
      </c>
      <c r="M361" s="10">
        <v>1.47</v>
      </c>
      <c r="N361" s="27" t="s">
        <v>199</v>
      </c>
    </row>
    <row r="362" spans="1:14" x14ac:dyDescent="0.25">
      <c r="A362" s="23" t="s">
        <v>195</v>
      </c>
      <c r="B362" s="24" t="s">
        <v>31</v>
      </c>
      <c r="C362">
        <v>20231118</v>
      </c>
      <c r="D362">
        <v>14</v>
      </c>
      <c r="E362">
        <v>26</v>
      </c>
      <c r="F362">
        <v>28</v>
      </c>
      <c r="G362">
        <v>34</v>
      </c>
      <c r="I362">
        <f>+BD[[#This Row],[1º Cuarto]]+BD[[#This Row],[2º Cuarto]]+BD[[#This Row],[3º Cuarto]]+BD[[#This Row],[4º Cuarto]]+BD[[#This Row],[Prórroga]]</f>
        <v>102</v>
      </c>
      <c r="J362" s="26">
        <f>+BD[[#This Row],[1º Cuarto]]+BD[[#This Row],[2º Cuarto]]</f>
        <v>40</v>
      </c>
      <c r="K362" s="26" t="s">
        <v>202</v>
      </c>
      <c r="L362" s="23" t="s">
        <v>197</v>
      </c>
      <c r="M362" s="10">
        <v>2.2000000000000002</v>
      </c>
      <c r="N362" s="27" t="s">
        <v>198</v>
      </c>
    </row>
    <row r="363" spans="1:14" x14ac:dyDescent="0.25">
      <c r="A363" s="23" t="s">
        <v>201</v>
      </c>
      <c r="B363" s="24" t="s">
        <v>63</v>
      </c>
      <c r="C363">
        <v>20231118</v>
      </c>
      <c r="D363">
        <v>26</v>
      </c>
      <c r="E363">
        <v>24</v>
      </c>
      <c r="F363">
        <v>26</v>
      </c>
      <c r="G363">
        <v>21</v>
      </c>
      <c r="I363">
        <f>+BD[[#This Row],[1º Cuarto]]+BD[[#This Row],[2º Cuarto]]+BD[[#This Row],[3º Cuarto]]+BD[[#This Row],[4º Cuarto]]+BD[[#This Row],[Prórroga]]</f>
        <v>97</v>
      </c>
      <c r="J363" s="26">
        <f>+BD[[#This Row],[1º Cuarto]]+BD[[#This Row],[2º Cuarto]]</f>
        <v>50</v>
      </c>
      <c r="K363" s="26" t="s">
        <v>204</v>
      </c>
      <c r="L363" s="23" t="s">
        <v>200</v>
      </c>
      <c r="M363" s="10">
        <v>1.667</v>
      </c>
      <c r="N363" s="27" t="s">
        <v>199</v>
      </c>
    </row>
    <row r="364" spans="1:14" x14ac:dyDescent="0.25">
      <c r="A364" s="23" t="s">
        <v>195</v>
      </c>
      <c r="B364" s="24" t="s">
        <v>66</v>
      </c>
      <c r="C364">
        <v>20231118</v>
      </c>
      <c r="D364">
        <v>33</v>
      </c>
      <c r="E364">
        <v>27</v>
      </c>
      <c r="F364">
        <v>29</v>
      </c>
      <c r="G364">
        <v>43</v>
      </c>
      <c r="I364">
        <f>+BD[[#This Row],[1º Cuarto]]+BD[[#This Row],[2º Cuarto]]+BD[[#This Row],[3º Cuarto]]+BD[[#This Row],[4º Cuarto]]+BD[[#This Row],[Prórroga]]</f>
        <v>132</v>
      </c>
      <c r="J364" s="26">
        <f>+BD[[#This Row],[1º Cuarto]]+BD[[#This Row],[2º Cuarto]]</f>
        <v>60</v>
      </c>
      <c r="K364" s="26" t="s">
        <v>196</v>
      </c>
      <c r="L364" s="23" t="s">
        <v>197</v>
      </c>
      <c r="M364" s="10">
        <v>1.73</v>
      </c>
      <c r="N364" s="27" t="s">
        <v>199</v>
      </c>
    </row>
    <row r="365" spans="1:14" x14ac:dyDescent="0.25">
      <c r="A365" s="23" t="s">
        <v>201</v>
      </c>
      <c r="B365" s="24" t="s">
        <v>37</v>
      </c>
      <c r="C365">
        <v>20231118</v>
      </c>
      <c r="D365">
        <v>34</v>
      </c>
      <c r="E365">
        <v>24</v>
      </c>
      <c r="F365">
        <v>40</v>
      </c>
      <c r="G365">
        <v>27</v>
      </c>
      <c r="I365">
        <f>+BD[[#This Row],[1º Cuarto]]+BD[[#This Row],[2º Cuarto]]+BD[[#This Row],[3º Cuarto]]+BD[[#This Row],[4º Cuarto]]+BD[[#This Row],[Prórroga]]</f>
        <v>125</v>
      </c>
      <c r="J365" s="26">
        <f>+BD[[#This Row],[1º Cuarto]]+BD[[#This Row],[2º Cuarto]]</f>
        <v>58</v>
      </c>
      <c r="K365" s="26" t="s">
        <v>202</v>
      </c>
      <c r="L365" s="23" t="s">
        <v>200</v>
      </c>
      <c r="M365" s="10">
        <v>2.1</v>
      </c>
      <c r="N365" s="27" t="s">
        <v>198</v>
      </c>
    </row>
    <row r="366" spans="1:14" x14ac:dyDescent="0.25">
      <c r="A366" s="23" t="s">
        <v>195</v>
      </c>
      <c r="B366" s="24" t="s">
        <v>96</v>
      </c>
      <c r="C366">
        <v>20231118</v>
      </c>
      <c r="D366">
        <v>35</v>
      </c>
      <c r="E366">
        <v>33</v>
      </c>
      <c r="F366">
        <v>26</v>
      </c>
      <c r="G366">
        <v>14</v>
      </c>
      <c r="I366">
        <f>+BD[[#This Row],[1º Cuarto]]+BD[[#This Row],[2º Cuarto]]+BD[[#This Row],[3º Cuarto]]+BD[[#This Row],[4º Cuarto]]+BD[[#This Row],[Prórroga]]</f>
        <v>108</v>
      </c>
      <c r="J366" s="26">
        <f>+BD[[#This Row],[1º Cuarto]]+BD[[#This Row],[2º Cuarto]]</f>
        <v>68</v>
      </c>
      <c r="K366" s="26" t="s">
        <v>196</v>
      </c>
      <c r="L366" s="23" t="s">
        <v>200</v>
      </c>
      <c r="M366" s="10">
        <v>2.2000000000000002</v>
      </c>
      <c r="N366" s="27" t="s">
        <v>198</v>
      </c>
    </row>
    <row r="367" spans="1:14" x14ac:dyDescent="0.25">
      <c r="A367" s="23" t="s">
        <v>201</v>
      </c>
      <c r="B367" s="24" t="s">
        <v>60</v>
      </c>
      <c r="C367">
        <v>20231118</v>
      </c>
      <c r="D367">
        <v>26</v>
      </c>
      <c r="E367">
        <v>25</v>
      </c>
      <c r="F367">
        <v>36</v>
      </c>
      <c r="G367">
        <v>33</v>
      </c>
      <c r="I367">
        <f>+BD[[#This Row],[1º Cuarto]]+BD[[#This Row],[2º Cuarto]]+BD[[#This Row],[3º Cuarto]]+BD[[#This Row],[4º Cuarto]]+BD[[#This Row],[Prórroga]]</f>
        <v>120</v>
      </c>
      <c r="J367" s="26">
        <f>+BD[[#This Row],[1º Cuarto]]+BD[[#This Row],[2º Cuarto]]</f>
        <v>51</v>
      </c>
      <c r="K367" s="26" t="s">
        <v>202</v>
      </c>
      <c r="L367" s="23" t="s">
        <v>197</v>
      </c>
      <c r="M367" s="10">
        <v>1.66</v>
      </c>
      <c r="N367" s="27" t="s">
        <v>199</v>
      </c>
    </row>
    <row r="368" spans="1:14" x14ac:dyDescent="0.25">
      <c r="A368" s="23" t="s">
        <v>195</v>
      </c>
      <c r="B368" s="24" t="s">
        <v>46</v>
      </c>
      <c r="C368">
        <v>20231118</v>
      </c>
      <c r="D368">
        <v>31</v>
      </c>
      <c r="E368">
        <v>30</v>
      </c>
      <c r="F368">
        <v>26</v>
      </c>
      <c r="G368">
        <v>30</v>
      </c>
      <c r="H368" t="s">
        <v>206</v>
      </c>
      <c r="I368">
        <f>+BD[[#This Row],[1º Cuarto]]+BD[[#This Row],[2º Cuarto]]+BD[[#This Row],[3º Cuarto]]+BD[[#This Row],[4º Cuarto]]+BD[[#This Row],[Prórroga]]</f>
        <v>123</v>
      </c>
      <c r="J368" s="26">
        <f>+BD[[#This Row],[1º Cuarto]]+BD[[#This Row],[2º Cuarto]]</f>
        <v>61</v>
      </c>
      <c r="K368" s="26" t="s">
        <v>196</v>
      </c>
      <c r="L368" s="23" t="s">
        <v>200</v>
      </c>
      <c r="M368" s="10">
        <v>2.25</v>
      </c>
      <c r="N368" s="27" t="s">
        <v>198</v>
      </c>
    </row>
    <row r="369" spans="1:14" x14ac:dyDescent="0.25">
      <c r="A369" s="23" t="s">
        <v>201</v>
      </c>
      <c r="B369" s="24" t="s">
        <v>78</v>
      </c>
      <c r="C369">
        <v>20231118</v>
      </c>
      <c r="D369">
        <v>33</v>
      </c>
      <c r="E369">
        <v>18</v>
      </c>
      <c r="F369">
        <v>34</v>
      </c>
      <c r="G369">
        <v>32</v>
      </c>
      <c r="H369" t="s">
        <v>207</v>
      </c>
      <c r="I369">
        <f>+BD[[#This Row],[1º Cuarto]]+BD[[#This Row],[2º Cuarto]]+BD[[#This Row],[3º Cuarto]]+BD[[#This Row],[4º Cuarto]]+BD[[#This Row],[Prórroga]]</f>
        <v>130</v>
      </c>
      <c r="J369" s="26">
        <f>+BD[[#This Row],[1º Cuarto]]+BD[[#This Row],[2º Cuarto]]</f>
        <v>51</v>
      </c>
      <c r="K369" s="26" t="s">
        <v>202</v>
      </c>
      <c r="L369" s="23" t="s">
        <v>197</v>
      </c>
      <c r="M369" s="10">
        <v>1.65</v>
      </c>
      <c r="N369" s="27" t="s">
        <v>199</v>
      </c>
    </row>
    <row r="370" spans="1:14" x14ac:dyDescent="0.25">
      <c r="A370" s="23" t="s">
        <v>195</v>
      </c>
      <c r="B370" s="24" t="s">
        <v>25</v>
      </c>
      <c r="C370">
        <v>20231119</v>
      </c>
      <c r="D370">
        <v>22</v>
      </c>
      <c r="E370">
        <v>27</v>
      </c>
      <c r="F370">
        <v>22</v>
      </c>
      <c r="G370">
        <v>28</v>
      </c>
      <c r="I370">
        <f>+BD[[#This Row],[1º Cuarto]]+BD[[#This Row],[2º Cuarto]]+BD[[#This Row],[3º Cuarto]]+BD[[#This Row],[4º Cuarto]]+BD[[#This Row],[Prórroga]]</f>
        <v>99</v>
      </c>
      <c r="J370" s="26">
        <f>+BD[[#This Row],[1º Cuarto]]+BD[[#This Row],[2º Cuarto]]</f>
        <v>49</v>
      </c>
      <c r="K370" s="26" t="s">
        <v>202</v>
      </c>
      <c r="L370" s="23" t="s">
        <v>200</v>
      </c>
      <c r="M370" s="10">
        <v>2.35</v>
      </c>
      <c r="N370" s="27" t="s">
        <v>198</v>
      </c>
    </row>
    <row r="371" spans="1:14" x14ac:dyDescent="0.25">
      <c r="A371" s="23" t="s">
        <v>201</v>
      </c>
      <c r="B371" s="24" t="s">
        <v>84</v>
      </c>
      <c r="C371">
        <v>20231119</v>
      </c>
      <c r="D371">
        <v>23</v>
      </c>
      <c r="E371">
        <v>38</v>
      </c>
      <c r="F371">
        <v>33</v>
      </c>
      <c r="G371">
        <v>27</v>
      </c>
      <c r="I371">
        <f>+BD[[#This Row],[1º Cuarto]]+BD[[#This Row],[2º Cuarto]]+BD[[#This Row],[3º Cuarto]]+BD[[#This Row],[4º Cuarto]]+BD[[#This Row],[Prórroga]]</f>
        <v>121</v>
      </c>
      <c r="J371" s="26">
        <f>+BD[[#This Row],[1º Cuarto]]+BD[[#This Row],[2º Cuarto]]</f>
        <v>61</v>
      </c>
      <c r="K371" s="26" t="s">
        <v>204</v>
      </c>
      <c r="L371" s="23" t="s">
        <v>197</v>
      </c>
      <c r="M371" s="10">
        <v>1.57</v>
      </c>
      <c r="N371" s="27" t="s">
        <v>199</v>
      </c>
    </row>
    <row r="372" spans="1:14" x14ac:dyDescent="0.25">
      <c r="A372" s="23" t="s">
        <v>195</v>
      </c>
      <c r="B372" s="24" t="s">
        <v>52</v>
      </c>
      <c r="C372">
        <v>20231119</v>
      </c>
      <c r="D372">
        <v>21</v>
      </c>
      <c r="E372">
        <v>23</v>
      </c>
      <c r="F372">
        <v>34</v>
      </c>
      <c r="G372">
        <v>38</v>
      </c>
      <c r="I372">
        <f>+BD[[#This Row],[1º Cuarto]]+BD[[#This Row],[2º Cuarto]]+BD[[#This Row],[3º Cuarto]]+BD[[#This Row],[4º Cuarto]]+BD[[#This Row],[Prórroga]]</f>
        <v>116</v>
      </c>
      <c r="J372" s="26">
        <f>+BD[[#This Row],[1º Cuarto]]+BD[[#This Row],[2º Cuarto]]</f>
        <v>44</v>
      </c>
      <c r="K372" s="26" t="s">
        <v>202</v>
      </c>
      <c r="L372" s="23" t="s">
        <v>200</v>
      </c>
      <c r="M372" s="10">
        <v>1.5329999999999999</v>
      </c>
      <c r="N372" s="27" t="s">
        <v>199</v>
      </c>
    </row>
    <row r="373" spans="1:14" x14ac:dyDescent="0.25">
      <c r="A373" s="23" t="s">
        <v>201</v>
      </c>
      <c r="B373" s="24" t="s">
        <v>81</v>
      </c>
      <c r="C373">
        <v>20231119</v>
      </c>
      <c r="D373">
        <v>42</v>
      </c>
      <c r="E373">
        <v>36</v>
      </c>
      <c r="F373">
        <v>29</v>
      </c>
      <c r="G373">
        <v>21</v>
      </c>
      <c r="I373">
        <f>+BD[[#This Row],[1º Cuarto]]+BD[[#This Row],[2º Cuarto]]+BD[[#This Row],[3º Cuarto]]+BD[[#This Row],[4º Cuarto]]+BD[[#This Row],[Prórroga]]</f>
        <v>128</v>
      </c>
      <c r="J373" s="26">
        <f>+BD[[#This Row],[1º Cuarto]]+BD[[#This Row],[2º Cuarto]]</f>
        <v>78</v>
      </c>
      <c r="K373" s="26" t="s">
        <v>204</v>
      </c>
      <c r="L373" s="23" t="s">
        <v>197</v>
      </c>
      <c r="M373" s="10">
        <v>2.5</v>
      </c>
      <c r="N373" s="27" t="s">
        <v>198</v>
      </c>
    </row>
    <row r="374" spans="1:14" x14ac:dyDescent="0.25">
      <c r="A374" s="23" t="s">
        <v>195</v>
      </c>
      <c r="B374" s="24" t="s">
        <v>34</v>
      </c>
      <c r="C374">
        <v>20231119</v>
      </c>
      <c r="D374">
        <v>29</v>
      </c>
      <c r="E374">
        <v>37</v>
      </c>
      <c r="F374">
        <v>26</v>
      </c>
      <c r="G374">
        <v>29</v>
      </c>
      <c r="I374">
        <f>+BD[[#This Row],[1º Cuarto]]+BD[[#This Row],[2º Cuarto]]+BD[[#This Row],[3º Cuarto]]+BD[[#This Row],[4º Cuarto]]+BD[[#This Row],[Prórroga]]</f>
        <v>121</v>
      </c>
      <c r="J374" s="26">
        <f>+BD[[#This Row],[1º Cuarto]]+BD[[#This Row],[2º Cuarto]]</f>
        <v>66</v>
      </c>
      <c r="K374" s="26" t="s">
        <v>196</v>
      </c>
      <c r="L374" s="23" t="s">
        <v>197</v>
      </c>
      <c r="M374" s="10">
        <v>2.2999999999999998</v>
      </c>
      <c r="N374" s="27" t="s">
        <v>198</v>
      </c>
    </row>
    <row r="375" spans="1:14" x14ac:dyDescent="0.25">
      <c r="A375" s="23" t="s">
        <v>201</v>
      </c>
      <c r="B375" s="24" t="s">
        <v>40</v>
      </c>
      <c r="C375">
        <v>20231119</v>
      </c>
      <c r="D375">
        <v>27</v>
      </c>
      <c r="E375">
        <v>31</v>
      </c>
      <c r="F375">
        <v>17</v>
      </c>
      <c r="G375">
        <v>34</v>
      </c>
      <c r="I375">
        <f>+BD[[#This Row],[1º Cuarto]]+BD[[#This Row],[2º Cuarto]]+BD[[#This Row],[3º Cuarto]]+BD[[#This Row],[4º Cuarto]]+BD[[#This Row],[Prórroga]]</f>
        <v>109</v>
      </c>
      <c r="J375" s="26">
        <f>+BD[[#This Row],[1º Cuarto]]+BD[[#This Row],[2º Cuarto]]</f>
        <v>58</v>
      </c>
      <c r="K375" s="26" t="s">
        <v>202</v>
      </c>
      <c r="L375" s="23" t="s">
        <v>200</v>
      </c>
      <c r="M375" s="10">
        <v>1.62</v>
      </c>
      <c r="N375" s="27" t="s">
        <v>199</v>
      </c>
    </row>
    <row r="376" spans="1:14" x14ac:dyDescent="0.25">
      <c r="A376" s="23" t="s">
        <v>195</v>
      </c>
      <c r="B376" s="24" t="s">
        <v>99</v>
      </c>
      <c r="C376">
        <v>20231119</v>
      </c>
      <c r="D376">
        <v>32</v>
      </c>
      <c r="E376">
        <v>37</v>
      </c>
      <c r="F376">
        <v>35</v>
      </c>
      <c r="G376">
        <v>38</v>
      </c>
      <c r="I376">
        <f>+BD[[#This Row],[1º Cuarto]]+BD[[#This Row],[2º Cuarto]]+BD[[#This Row],[3º Cuarto]]+BD[[#This Row],[4º Cuarto]]+BD[[#This Row],[Prórroga]]</f>
        <v>142</v>
      </c>
      <c r="J376" s="26">
        <f>+BD[[#This Row],[1º Cuarto]]+BD[[#This Row],[2º Cuarto]]</f>
        <v>69</v>
      </c>
      <c r="K376" s="26" t="s">
        <v>196</v>
      </c>
      <c r="L376" s="23" t="s">
        <v>197</v>
      </c>
      <c r="M376" s="10">
        <v>1.266</v>
      </c>
      <c r="N376" s="27" t="s">
        <v>199</v>
      </c>
    </row>
    <row r="377" spans="1:14" x14ac:dyDescent="0.25">
      <c r="A377" s="23" t="s">
        <v>201</v>
      </c>
      <c r="B377" s="24" t="s">
        <v>43</v>
      </c>
      <c r="C377">
        <v>20231119</v>
      </c>
      <c r="D377">
        <v>20</v>
      </c>
      <c r="E377">
        <v>25</v>
      </c>
      <c r="F377">
        <v>27</v>
      </c>
      <c r="G377">
        <v>41</v>
      </c>
      <c r="I377">
        <f>+BD[[#This Row],[1º Cuarto]]+BD[[#This Row],[2º Cuarto]]+BD[[#This Row],[3º Cuarto]]+BD[[#This Row],[4º Cuarto]]+BD[[#This Row],[Prórroga]]</f>
        <v>113</v>
      </c>
      <c r="J377" s="26">
        <f>+BD[[#This Row],[1º Cuarto]]+BD[[#This Row],[2º Cuarto]]</f>
        <v>45</v>
      </c>
      <c r="K377" s="26" t="s">
        <v>202</v>
      </c>
      <c r="L377" s="23" t="s">
        <v>200</v>
      </c>
      <c r="M377" s="10">
        <v>3.8</v>
      </c>
      <c r="N377" s="27" t="s">
        <v>198</v>
      </c>
    </row>
    <row r="378" spans="1:14" x14ac:dyDescent="0.25">
      <c r="A378" s="23" t="s">
        <v>195</v>
      </c>
      <c r="B378" s="24" t="s">
        <v>37</v>
      </c>
      <c r="C378">
        <v>20231119</v>
      </c>
      <c r="D378">
        <v>36</v>
      </c>
      <c r="E378">
        <v>29</v>
      </c>
      <c r="F378">
        <v>31</v>
      </c>
      <c r="G378">
        <v>17</v>
      </c>
      <c r="I378">
        <f>+BD[[#This Row],[1º Cuarto]]+BD[[#This Row],[2º Cuarto]]+BD[[#This Row],[3º Cuarto]]+BD[[#This Row],[4º Cuarto]]+BD[[#This Row],[Prórroga]]</f>
        <v>113</v>
      </c>
      <c r="J378" s="26">
        <f>+BD[[#This Row],[1º Cuarto]]+BD[[#This Row],[2º Cuarto]]</f>
        <v>65</v>
      </c>
      <c r="K378" s="26" t="s">
        <v>202</v>
      </c>
      <c r="L378" s="23" t="s">
        <v>200</v>
      </c>
      <c r="M378" s="10">
        <v>2.0499999999999998</v>
      </c>
      <c r="N378" s="27" t="s">
        <v>198</v>
      </c>
    </row>
    <row r="379" spans="1:14" x14ac:dyDescent="0.25">
      <c r="A379" s="23" t="s">
        <v>201</v>
      </c>
      <c r="B379" s="24" t="s">
        <v>93</v>
      </c>
      <c r="C379">
        <v>20231119</v>
      </c>
      <c r="D379">
        <v>35</v>
      </c>
      <c r="E379">
        <v>35</v>
      </c>
      <c r="F379">
        <v>37</v>
      </c>
      <c r="G379">
        <v>22</v>
      </c>
      <c r="I379">
        <f>+BD[[#This Row],[1º Cuarto]]+BD[[#This Row],[2º Cuarto]]+BD[[#This Row],[3º Cuarto]]+BD[[#This Row],[4º Cuarto]]+BD[[#This Row],[Prórroga]]</f>
        <v>129</v>
      </c>
      <c r="J379" s="26">
        <f>+BD[[#This Row],[1º Cuarto]]+BD[[#This Row],[2º Cuarto]]</f>
        <v>70</v>
      </c>
      <c r="K379" s="26" t="s">
        <v>204</v>
      </c>
      <c r="L379" s="23" t="s">
        <v>197</v>
      </c>
      <c r="M379" s="10">
        <v>1.75</v>
      </c>
      <c r="N379" s="27" t="s">
        <v>199</v>
      </c>
    </row>
    <row r="380" spans="1:14" x14ac:dyDescent="0.25">
      <c r="A380" s="23" t="s">
        <v>195</v>
      </c>
      <c r="B380" s="24" t="s">
        <v>60</v>
      </c>
      <c r="C380">
        <v>20231119</v>
      </c>
      <c r="D380">
        <v>27</v>
      </c>
      <c r="E380">
        <v>26</v>
      </c>
      <c r="F380">
        <v>23</v>
      </c>
      <c r="G380">
        <v>24</v>
      </c>
      <c r="I380">
        <f>+BD[[#This Row],[1º Cuarto]]+BD[[#This Row],[2º Cuarto]]+BD[[#This Row],[3º Cuarto]]+BD[[#This Row],[4º Cuarto]]+BD[[#This Row],[Prórroga]]</f>
        <v>100</v>
      </c>
      <c r="J380" s="26">
        <f>+BD[[#This Row],[1º Cuarto]]+BD[[#This Row],[2º Cuarto]]</f>
        <v>53</v>
      </c>
      <c r="K380" s="26" t="s">
        <v>202</v>
      </c>
      <c r="L380" s="23" t="s">
        <v>200</v>
      </c>
      <c r="M380" s="10">
        <v>5.0999999999999996</v>
      </c>
      <c r="N380" s="27" t="s">
        <v>198</v>
      </c>
    </row>
    <row r="381" spans="1:14" x14ac:dyDescent="0.25">
      <c r="A381" s="23" t="s">
        <v>201</v>
      </c>
      <c r="B381" s="24" t="s">
        <v>22</v>
      </c>
      <c r="C381">
        <v>20231119</v>
      </c>
      <c r="D381">
        <v>26</v>
      </c>
      <c r="E381">
        <v>30</v>
      </c>
      <c r="F381">
        <v>23</v>
      </c>
      <c r="G381">
        <v>23</v>
      </c>
      <c r="I381">
        <f>+BD[[#This Row],[1º Cuarto]]+BD[[#This Row],[2º Cuarto]]+BD[[#This Row],[3º Cuarto]]+BD[[#This Row],[4º Cuarto]]+BD[[#This Row],[Prórroga]]</f>
        <v>102</v>
      </c>
      <c r="J381" s="26">
        <f>+BD[[#This Row],[1º Cuarto]]+BD[[#This Row],[2º Cuarto]]</f>
        <v>56</v>
      </c>
      <c r="K381" s="26" t="s">
        <v>204</v>
      </c>
      <c r="L381" s="23" t="s">
        <v>197</v>
      </c>
      <c r="M381" s="10">
        <v>1.167</v>
      </c>
      <c r="N381" s="27" t="s">
        <v>199</v>
      </c>
    </row>
    <row r="382" spans="1:14" x14ac:dyDescent="0.25">
      <c r="A382" s="23" t="s">
        <v>195</v>
      </c>
      <c r="B382" s="24" t="s">
        <v>102</v>
      </c>
      <c r="C382">
        <v>20231119</v>
      </c>
      <c r="D382">
        <v>30</v>
      </c>
      <c r="E382">
        <v>26</v>
      </c>
      <c r="F382">
        <v>28</v>
      </c>
      <c r="G382">
        <v>31</v>
      </c>
      <c r="H382">
        <v>22</v>
      </c>
      <c r="I382">
        <f>+BD[[#This Row],[1º Cuarto]]+BD[[#This Row],[2º Cuarto]]+BD[[#This Row],[3º Cuarto]]+BD[[#This Row],[4º Cuarto]]+BD[[#This Row],[Prórroga]]</f>
        <v>137</v>
      </c>
      <c r="J382" s="26">
        <f>+BD[[#This Row],[1º Cuarto]]+BD[[#This Row],[2º Cuarto]]</f>
        <v>56</v>
      </c>
      <c r="K382" s="26" t="s">
        <v>202</v>
      </c>
      <c r="L382" s="23" t="s">
        <v>200</v>
      </c>
      <c r="M382" s="10">
        <v>2.6</v>
      </c>
      <c r="N382" s="27" t="s">
        <v>198</v>
      </c>
    </row>
    <row r="383" spans="1:14" x14ac:dyDescent="0.25">
      <c r="A383" s="23" t="s">
        <v>201</v>
      </c>
      <c r="B383" s="24" t="s">
        <v>87</v>
      </c>
      <c r="C383">
        <v>20231119</v>
      </c>
      <c r="D383">
        <v>30</v>
      </c>
      <c r="E383">
        <v>31</v>
      </c>
      <c r="F383">
        <v>24</v>
      </c>
      <c r="G383">
        <v>30</v>
      </c>
      <c r="H383">
        <v>25</v>
      </c>
      <c r="I383">
        <f>+BD[[#This Row],[1º Cuarto]]+BD[[#This Row],[2º Cuarto]]+BD[[#This Row],[3º Cuarto]]+BD[[#This Row],[4º Cuarto]]+BD[[#This Row],[Prórroga]]</f>
        <v>140</v>
      </c>
      <c r="J383" s="26">
        <f>+BD[[#This Row],[1º Cuarto]]+BD[[#This Row],[2º Cuarto]]</f>
        <v>61</v>
      </c>
      <c r="K383" s="26" t="s">
        <v>204</v>
      </c>
      <c r="L383" s="23" t="s">
        <v>197</v>
      </c>
      <c r="M383" s="10">
        <v>1.5</v>
      </c>
      <c r="N383" s="27" t="s">
        <v>199</v>
      </c>
    </row>
    <row r="384" spans="1:14" x14ac:dyDescent="0.25">
      <c r="A384" s="23" t="s">
        <v>195</v>
      </c>
      <c r="B384" s="24" t="s">
        <v>90</v>
      </c>
      <c r="C384">
        <v>20231119</v>
      </c>
      <c r="D384">
        <v>21</v>
      </c>
      <c r="E384">
        <v>22</v>
      </c>
      <c r="F384">
        <v>23</v>
      </c>
      <c r="G384">
        <v>25</v>
      </c>
      <c r="I384">
        <f>+BD[[#This Row],[1º Cuarto]]+BD[[#This Row],[2º Cuarto]]+BD[[#This Row],[3º Cuarto]]+BD[[#This Row],[4º Cuarto]]+BD[[#This Row],[Prórroga]]</f>
        <v>91</v>
      </c>
      <c r="J384" s="26">
        <f>+BD[[#This Row],[1º Cuarto]]+BD[[#This Row],[2º Cuarto]]</f>
        <v>43</v>
      </c>
      <c r="K384" s="26" t="s">
        <v>202</v>
      </c>
      <c r="L384" s="23" t="s">
        <v>200</v>
      </c>
      <c r="M384" s="10">
        <v>3.1</v>
      </c>
      <c r="N384" s="27" t="s">
        <v>198</v>
      </c>
    </row>
    <row r="385" spans="1:14" x14ac:dyDescent="0.25">
      <c r="A385" s="23" t="s">
        <v>201</v>
      </c>
      <c r="B385" s="24" t="s">
        <v>78</v>
      </c>
      <c r="C385">
        <v>20231119</v>
      </c>
      <c r="D385">
        <v>33</v>
      </c>
      <c r="E385">
        <v>43</v>
      </c>
      <c r="F385">
        <v>25</v>
      </c>
      <c r="G385">
        <v>33</v>
      </c>
      <c r="I385">
        <f>+BD[[#This Row],[1º Cuarto]]+BD[[#This Row],[2º Cuarto]]+BD[[#This Row],[3º Cuarto]]+BD[[#This Row],[4º Cuarto]]+BD[[#This Row],[Prórroga]]</f>
        <v>134</v>
      </c>
      <c r="J385" s="26">
        <f>+BD[[#This Row],[1º Cuarto]]+BD[[#This Row],[2º Cuarto]]</f>
        <v>76</v>
      </c>
      <c r="K385" s="26" t="s">
        <v>204</v>
      </c>
      <c r="L385" s="23" t="s">
        <v>197</v>
      </c>
      <c r="M385" s="10">
        <v>1.3640000000000001</v>
      </c>
      <c r="N385" s="27" t="s">
        <v>199</v>
      </c>
    </row>
    <row r="386" spans="1:14" x14ac:dyDescent="0.25">
      <c r="A386" s="23" t="s">
        <v>195</v>
      </c>
      <c r="B386" s="24" t="s">
        <v>57</v>
      </c>
      <c r="C386">
        <v>20231119</v>
      </c>
      <c r="D386">
        <v>20</v>
      </c>
      <c r="E386">
        <v>29</v>
      </c>
      <c r="F386">
        <v>32</v>
      </c>
      <c r="G386">
        <v>24</v>
      </c>
      <c r="I386">
        <f>+BD[[#This Row],[1º Cuarto]]+BD[[#This Row],[2º Cuarto]]+BD[[#This Row],[3º Cuarto]]+BD[[#This Row],[4º Cuarto]]+BD[[#This Row],[Prórroga]]</f>
        <v>105</v>
      </c>
      <c r="J386" s="26">
        <f>+BD[[#This Row],[1º Cuarto]]+BD[[#This Row],[2º Cuarto]]</f>
        <v>49</v>
      </c>
      <c r="K386" s="26" t="s">
        <v>202</v>
      </c>
      <c r="L386" s="23" t="s">
        <v>197</v>
      </c>
      <c r="M386" s="10">
        <v>1.45</v>
      </c>
      <c r="N386" s="27" t="s">
        <v>199</v>
      </c>
    </row>
    <row r="387" spans="1:14" x14ac:dyDescent="0.25">
      <c r="A387" s="23" t="s">
        <v>201</v>
      </c>
      <c r="B387" s="24" t="s">
        <v>49</v>
      </c>
      <c r="C387">
        <v>20231119</v>
      </c>
      <c r="D387">
        <v>28</v>
      </c>
      <c r="E387">
        <v>27</v>
      </c>
      <c r="F387">
        <v>20</v>
      </c>
      <c r="G387">
        <v>29</v>
      </c>
      <c r="I387">
        <f>+BD[[#This Row],[1º Cuarto]]+BD[[#This Row],[2º Cuarto]]+BD[[#This Row],[3º Cuarto]]+BD[[#This Row],[4º Cuarto]]+BD[[#This Row],[Prórroga]]</f>
        <v>104</v>
      </c>
      <c r="J387" s="26">
        <f>+BD[[#This Row],[1º Cuarto]]+BD[[#This Row],[2º Cuarto]]</f>
        <v>55</v>
      </c>
      <c r="K387" s="26" t="s">
        <v>204</v>
      </c>
      <c r="L387" s="23" t="s">
        <v>200</v>
      </c>
      <c r="M387" s="10">
        <v>2.75</v>
      </c>
      <c r="N387" s="27" t="s">
        <v>198</v>
      </c>
    </row>
    <row r="388" spans="1:14" x14ac:dyDescent="0.25">
      <c r="A388" s="23" t="s">
        <v>195</v>
      </c>
      <c r="B388" s="24" t="s">
        <v>28</v>
      </c>
      <c r="C388">
        <v>20231120</v>
      </c>
      <c r="D388">
        <v>25</v>
      </c>
      <c r="E388">
        <v>29</v>
      </c>
      <c r="F388">
        <v>27</v>
      </c>
      <c r="G388">
        <v>27</v>
      </c>
      <c r="H388" t="s">
        <v>207</v>
      </c>
      <c r="I388">
        <f>+BD[[#This Row],[1º Cuarto]]+BD[[#This Row],[2º Cuarto]]+BD[[#This Row],[3º Cuarto]]+BD[[#This Row],[4º Cuarto]]+BD[[#This Row],[Prórroga]]</f>
        <v>121</v>
      </c>
      <c r="J388" s="26">
        <f>+BD[[#This Row],[1º Cuarto]]+BD[[#This Row],[2º Cuarto]]</f>
        <v>54</v>
      </c>
      <c r="K388" s="26" t="s">
        <v>202</v>
      </c>
      <c r="L388" s="23" t="s">
        <v>197</v>
      </c>
      <c r="M388" s="10">
        <v>4.3</v>
      </c>
      <c r="N388" s="27" t="s">
        <v>198</v>
      </c>
    </row>
    <row r="389" spans="1:14" x14ac:dyDescent="0.25">
      <c r="A389" s="23" t="s">
        <v>201</v>
      </c>
      <c r="B389" s="24" t="s">
        <v>22</v>
      </c>
      <c r="C389">
        <v>20231120</v>
      </c>
      <c r="D389">
        <v>31</v>
      </c>
      <c r="E389">
        <v>34</v>
      </c>
      <c r="F389">
        <v>22</v>
      </c>
      <c r="G389">
        <v>21</v>
      </c>
      <c r="H389" t="s">
        <v>210</v>
      </c>
      <c r="I389">
        <f>+BD[[#This Row],[1º Cuarto]]+BD[[#This Row],[2º Cuarto]]+BD[[#This Row],[3º Cuarto]]+BD[[#This Row],[4º Cuarto]]+BD[[#This Row],[Prórroga]]</f>
        <v>118</v>
      </c>
      <c r="J389" s="26">
        <f>+BD[[#This Row],[1º Cuarto]]+BD[[#This Row],[2º Cuarto]]</f>
        <v>65</v>
      </c>
      <c r="K389" s="26" t="s">
        <v>204</v>
      </c>
      <c r="L389" s="23" t="s">
        <v>200</v>
      </c>
      <c r="M389" s="10">
        <v>1.2</v>
      </c>
      <c r="N389" s="27" t="s">
        <v>199</v>
      </c>
    </row>
    <row r="390" spans="1:14" x14ac:dyDescent="0.25">
      <c r="A390" s="23" t="s">
        <v>195</v>
      </c>
      <c r="B390" s="24" t="s">
        <v>43</v>
      </c>
      <c r="C390">
        <v>20231120</v>
      </c>
      <c r="D390">
        <v>23</v>
      </c>
      <c r="E390">
        <v>32</v>
      </c>
      <c r="F390">
        <v>24</v>
      </c>
      <c r="G390">
        <v>24</v>
      </c>
      <c r="I390">
        <f>+BD[[#This Row],[1º Cuarto]]+BD[[#This Row],[2º Cuarto]]+BD[[#This Row],[3º Cuarto]]+BD[[#This Row],[4º Cuarto]]+BD[[#This Row],[Prórroga]]</f>
        <v>103</v>
      </c>
      <c r="J390" s="26">
        <f>+BD[[#This Row],[1º Cuarto]]+BD[[#This Row],[2º Cuarto]]</f>
        <v>55</v>
      </c>
      <c r="K390" s="26" t="s">
        <v>202</v>
      </c>
      <c r="L390" s="23" t="s">
        <v>200</v>
      </c>
      <c r="M390" s="10">
        <v>3.9</v>
      </c>
      <c r="N390" s="27" t="s">
        <v>198</v>
      </c>
    </row>
    <row r="391" spans="1:14" x14ac:dyDescent="0.25">
      <c r="A391" s="23" t="s">
        <v>201</v>
      </c>
      <c r="B391" s="24" t="s">
        <v>40</v>
      </c>
      <c r="C391">
        <v>20231120</v>
      </c>
      <c r="D391">
        <v>27</v>
      </c>
      <c r="E391">
        <v>29</v>
      </c>
      <c r="F391">
        <v>25</v>
      </c>
      <c r="G391">
        <v>26</v>
      </c>
      <c r="I391">
        <f>+BD[[#This Row],[1º Cuarto]]+BD[[#This Row],[2º Cuarto]]+BD[[#This Row],[3º Cuarto]]+BD[[#This Row],[4º Cuarto]]+BD[[#This Row],[Prórroga]]</f>
        <v>107</v>
      </c>
      <c r="J391" s="26">
        <f>+BD[[#This Row],[1º Cuarto]]+BD[[#This Row],[2º Cuarto]]</f>
        <v>56</v>
      </c>
      <c r="K391" s="26" t="s">
        <v>204</v>
      </c>
      <c r="L391" s="23" t="s">
        <v>197</v>
      </c>
      <c r="M391" s="10">
        <v>1.25</v>
      </c>
      <c r="N391" s="27" t="s">
        <v>199</v>
      </c>
    </row>
    <row r="392" spans="1:14" x14ac:dyDescent="0.25">
      <c r="A392" s="23" t="s">
        <v>195</v>
      </c>
      <c r="B392" s="24" t="s">
        <v>105</v>
      </c>
      <c r="C392">
        <v>20231120</v>
      </c>
      <c r="D392">
        <v>27</v>
      </c>
      <c r="E392">
        <v>38</v>
      </c>
      <c r="F392">
        <v>37</v>
      </c>
      <c r="G392">
        <v>27</v>
      </c>
      <c r="I392">
        <f>+BD[[#This Row],[1º Cuarto]]+BD[[#This Row],[2º Cuarto]]+BD[[#This Row],[3º Cuarto]]+BD[[#This Row],[4º Cuarto]]+BD[[#This Row],[Prórroga]]</f>
        <v>129</v>
      </c>
      <c r="J392" s="26">
        <f>+BD[[#This Row],[1º Cuarto]]+BD[[#This Row],[2º Cuarto]]</f>
        <v>65</v>
      </c>
      <c r="K392" s="26" t="s">
        <v>202</v>
      </c>
      <c r="L392" s="23" t="s">
        <v>200</v>
      </c>
      <c r="M392" s="10">
        <v>4.3</v>
      </c>
      <c r="N392" s="27" t="s">
        <v>198</v>
      </c>
    </row>
    <row r="393" spans="1:14" x14ac:dyDescent="0.25">
      <c r="A393" s="23" t="s">
        <v>201</v>
      </c>
      <c r="B393" s="24" t="s">
        <v>66</v>
      </c>
      <c r="C393">
        <v>20231120</v>
      </c>
      <c r="D393">
        <v>31</v>
      </c>
      <c r="E393">
        <v>39</v>
      </c>
      <c r="F393">
        <v>34</v>
      </c>
      <c r="G393">
        <v>38</v>
      </c>
      <c r="I393">
        <f>+BD[[#This Row],[1º Cuarto]]+BD[[#This Row],[2º Cuarto]]+BD[[#This Row],[3º Cuarto]]+BD[[#This Row],[4º Cuarto]]+BD[[#This Row],[Prórroga]]</f>
        <v>142</v>
      </c>
      <c r="J393" s="26">
        <f>+BD[[#This Row],[1º Cuarto]]+BD[[#This Row],[2º Cuarto]]</f>
        <v>70</v>
      </c>
      <c r="K393" s="26" t="s">
        <v>204</v>
      </c>
      <c r="L393" s="23" t="s">
        <v>197</v>
      </c>
      <c r="M393" s="10">
        <v>1.2</v>
      </c>
      <c r="N393" s="27" t="s">
        <v>199</v>
      </c>
    </row>
    <row r="394" spans="1:14" x14ac:dyDescent="0.25">
      <c r="A394" s="23" t="s">
        <v>195</v>
      </c>
      <c r="B394" s="24" t="s">
        <v>31</v>
      </c>
      <c r="C394">
        <v>20231120</v>
      </c>
      <c r="D394">
        <v>27</v>
      </c>
      <c r="E394">
        <v>26</v>
      </c>
      <c r="F394">
        <v>28</v>
      </c>
      <c r="G394">
        <v>19</v>
      </c>
      <c r="I394">
        <f>+BD[[#This Row],[1º Cuarto]]+BD[[#This Row],[2º Cuarto]]+BD[[#This Row],[3º Cuarto]]+BD[[#This Row],[4º Cuarto]]+BD[[#This Row],[Prórroga]]</f>
        <v>100</v>
      </c>
      <c r="J394" s="26">
        <f>+BD[[#This Row],[1º Cuarto]]+BD[[#This Row],[2º Cuarto]]</f>
        <v>53</v>
      </c>
      <c r="K394" s="26" t="s">
        <v>202</v>
      </c>
      <c r="L394" s="23" t="s">
        <v>200</v>
      </c>
      <c r="M394" s="10">
        <v>2</v>
      </c>
      <c r="N394" s="27" t="s">
        <v>198</v>
      </c>
    </row>
    <row r="395" spans="1:14" x14ac:dyDescent="0.25">
      <c r="A395" s="23" t="s">
        <v>201</v>
      </c>
      <c r="B395" s="24" t="s">
        <v>63</v>
      </c>
      <c r="C395">
        <v>20231120</v>
      </c>
      <c r="D395">
        <v>33</v>
      </c>
      <c r="E395">
        <v>32</v>
      </c>
      <c r="F395">
        <v>28</v>
      </c>
      <c r="G395">
        <v>25</v>
      </c>
      <c r="I395">
        <f>+BD[[#This Row],[1º Cuarto]]+BD[[#This Row],[2º Cuarto]]+BD[[#This Row],[3º Cuarto]]+BD[[#This Row],[4º Cuarto]]+BD[[#This Row],[Prórroga]]</f>
        <v>118</v>
      </c>
      <c r="J395" s="26">
        <f>+BD[[#This Row],[1º Cuarto]]+BD[[#This Row],[2º Cuarto]]</f>
        <v>65</v>
      </c>
      <c r="K395" s="26" t="s">
        <v>204</v>
      </c>
      <c r="L395" s="23" t="s">
        <v>197</v>
      </c>
      <c r="M395" s="10">
        <v>1.8</v>
      </c>
      <c r="N395" s="27" t="s">
        <v>199</v>
      </c>
    </row>
    <row r="396" spans="1:14" x14ac:dyDescent="0.25">
      <c r="A396" s="23" t="s">
        <v>195</v>
      </c>
      <c r="B396" s="24" t="s">
        <v>69</v>
      </c>
      <c r="C396">
        <v>20231120</v>
      </c>
      <c r="D396">
        <v>31</v>
      </c>
      <c r="E396">
        <v>27</v>
      </c>
      <c r="F396">
        <v>35</v>
      </c>
      <c r="G396">
        <v>24</v>
      </c>
      <c r="I396">
        <f>+BD[[#This Row],[1º Cuarto]]+BD[[#This Row],[2º Cuarto]]+BD[[#This Row],[3º Cuarto]]+BD[[#This Row],[4º Cuarto]]+BD[[#This Row],[Prórroga]]</f>
        <v>117</v>
      </c>
      <c r="J396" s="26">
        <f>+BD[[#This Row],[1º Cuarto]]+BD[[#This Row],[2º Cuarto]]</f>
        <v>58</v>
      </c>
      <c r="K396" s="26" t="s">
        <v>196</v>
      </c>
      <c r="L396" s="23" t="s">
        <v>197</v>
      </c>
      <c r="M396" s="10">
        <v>1.62</v>
      </c>
      <c r="N396" s="27" t="s">
        <v>199</v>
      </c>
    </row>
    <row r="397" spans="1:14" x14ac:dyDescent="0.25">
      <c r="A397" s="23" t="s">
        <v>201</v>
      </c>
      <c r="B397" s="24" t="s">
        <v>75</v>
      </c>
      <c r="C397">
        <v>20231120</v>
      </c>
      <c r="D397">
        <v>28</v>
      </c>
      <c r="E397">
        <v>28</v>
      </c>
      <c r="F397">
        <v>19</v>
      </c>
      <c r="G397">
        <v>25</v>
      </c>
      <c r="I397">
        <f>+BD[[#This Row],[1º Cuarto]]+BD[[#This Row],[2º Cuarto]]+BD[[#This Row],[3º Cuarto]]+BD[[#This Row],[4º Cuarto]]+BD[[#This Row],[Prórroga]]</f>
        <v>100</v>
      </c>
      <c r="J397" s="26">
        <f>+BD[[#This Row],[1º Cuarto]]+BD[[#This Row],[2º Cuarto]]</f>
        <v>56</v>
      </c>
      <c r="K397" s="26" t="s">
        <v>202</v>
      </c>
      <c r="L397" s="23" t="s">
        <v>200</v>
      </c>
      <c r="M397" s="10">
        <v>2.2999999999999998</v>
      </c>
      <c r="N397" s="27" t="s">
        <v>198</v>
      </c>
    </row>
    <row r="398" spans="1:14" x14ac:dyDescent="0.25">
      <c r="A398" s="23" t="s">
        <v>195</v>
      </c>
      <c r="B398" s="24" t="s">
        <v>72</v>
      </c>
      <c r="C398">
        <v>20231120</v>
      </c>
      <c r="D398">
        <v>29</v>
      </c>
      <c r="E398">
        <v>37</v>
      </c>
      <c r="F398">
        <v>34</v>
      </c>
      <c r="G398">
        <v>29</v>
      </c>
      <c r="I398">
        <f>+BD[[#This Row],[1º Cuarto]]+BD[[#This Row],[2º Cuarto]]+BD[[#This Row],[3º Cuarto]]+BD[[#This Row],[4º Cuarto]]+BD[[#This Row],[Prórroga]]</f>
        <v>129</v>
      </c>
      <c r="J398" s="26">
        <f>+BD[[#This Row],[1º Cuarto]]+BD[[#This Row],[2º Cuarto]]</f>
        <v>66</v>
      </c>
      <c r="K398" s="26" t="s">
        <v>196</v>
      </c>
      <c r="L398" s="23" t="s">
        <v>197</v>
      </c>
      <c r="M398" s="10">
        <v>1.909</v>
      </c>
      <c r="N398" s="27" t="s">
        <v>198</v>
      </c>
    </row>
    <row r="399" spans="1:14" x14ac:dyDescent="0.25">
      <c r="A399" s="23" t="s">
        <v>201</v>
      </c>
      <c r="B399" s="24" t="s">
        <v>93</v>
      </c>
      <c r="C399">
        <v>20231120</v>
      </c>
      <c r="D399">
        <v>31</v>
      </c>
      <c r="E399">
        <v>22</v>
      </c>
      <c r="F399">
        <v>16</v>
      </c>
      <c r="G399">
        <v>24</v>
      </c>
      <c r="I399">
        <f>+BD[[#This Row],[1º Cuarto]]+BD[[#This Row],[2º Cuarto]]+BD[[#This Row],[3º Cuarto]]+BD[[#This Row],[4º Cuarto]]+BD[[#This Row],[Prórroga]]</f>
        <v>93</v>
      </c>
      <c r="J399" s="26">
        <f>+BD[[#This Row],[1º Cuarto]]+BD[[#This Row],[2º Cuarto]]</f>
        <v>53</v>
      </c>
      <c r="K399" s="26" t="s">
        <v>202</v>
      </c>
      <c r="L399" s="23" t="s">
        <v>200</v>
      </c>
      <c r="M399" s="10">
        <v>1.85</v>
      </c>
      <c r="N399" s="27" t="s">
        <v>199</v>
      </c>
    </row>
    <row r="400" spans="1:14" x14ac:dyDescent="0.25">
      <c r="A400" s="23" t="s">
        <v>195</v>
      </c>
      <c r="B400" s="24" t="s">
        <v>96</v>
      </c>
      <c r="C400">
        <v>20231120</v>
      </c>
      <c r="D400">
        <v>27</v>
      </c>
      <c r="E400">
        <v>28</v>
      </c>
      <c r="F400">
        <v>22</v>
      </c>
      <c r="G400">
        <v>22</v>
      </c>
      <c r="I400">
        <f>+BD[[#This Row],[1º Cuarto]]+BD[[#This Row],[2º Cuarto]]+BD[[#This Row],[3º Cuarto]]+BD[[#This Row],[4º Cuarto]]+BD[[#This Row],[Prórroga]]</f>
        <v>99</v>
      </c>
      <c r="J400" s="26">
        <f>+BD[[#This Row],[1º Cuarto]]+BD[[#This Row],[2º Cuarto]]</f>
        <v>55</v>
      </c>
      <c r="K400" s="26" t="s">
        <v>202</v>
      </c>
      <c r="L400" s="23" t="s">
        <v>200</v>
      </c>
      <c r="M400" s="10">
        <v>3.9</v>
      </c>
      <c r="N400" s="27" t="s">
        <v>198</v>
      </c>
    </row>
    <row r="401" spans="1:14" x14ac:dyDescent="0.25">
      <c r="A401" s="23" t="s">
        <v>201</v>
      </c>
      <c r="B401" s="24" t="s">
        <v>55</v>
      </c>
      <c r="C401">
        <v>20231120</v>
      </c>
      <c r="D401">
        <v>33</v>
      </c>
      <c r="E401">
        <v>33</v>
      </c>
      <c r="F401">
        <v>25</v>
      </c>
      <c r="G401">
        <v>33</v>
      </c>
      <c r="I401">
        <f>+BD[[#This Row],[1º Cuarto]]+BD[[#This Row],[2º Cuarto]]+BD[[#This Row],[3º Cuarto]]+BD[[#This Row],[4º Cuarto]]+BD[[#This Row],[Prórroga]]</f>
        <v>124</v>
      </c>
      <c r="J401" s="26">
        <f>+BD[[#This Row],[1º Cuarto]]+BD[[#This Row],[2º Cuarto]]</f>
        <v>66</v>
      </c>
      <c r="K401" s="26" t="s">
        <v>204</v>
      </c>
      <c r="L401" s="23" t="s">
        <v>197</v>
      </c>
      <c r="M401" s="10">
        <v>1.25</v>
      </c>
      <c r="N401" s="27" t="s">
        <v>199</v>
      </c>
    </row>
    <row r="402" spans="1:14" x14ac:dyDescent="0.25">
      <c r="A402" s="23" t="s">
        <v>195</v>
      </c>
      <c r="B402" s="24" t="s">
        <v>46</v>
      </c>
      <c r="C402">
        <v>20231120</v>
      </c>
      <c r="D402">
        <v>29</v>
      </c>
      <c r="E402">
        <v>34</v>
      </c>
      <c r="F402">
        <v>29</v>
      </c>
      <c r="G402">
        <v>29</v>
      </c>
      <c r="I402">
        <f>+BD[[#This Row],[1º Cuarto]]+BD[[#This Row],[2º Cuarto]]+BD[[#This Row],[3º Cuarto]]+BD[[#This Row],[4º Cuarto]]+BD[[#This Row],[Prórroga]]</f>
        <v>121</v>
      </c>
      <c r="J402" s="26">
        <f>+BD[[#This Row],[1º Cuarto]]+BD[[#This Row],[2º Cuarto]]</f>
        <v>63</v>
      </c>
      <c r="K402" s="26" t="s">
        <v>196</v>
      </c>
      <c r="L402" s="23" t="s">
        <v>197</v>
      </c>
      <c r="M402" s="10">
        <v>1.3</v>
      </c>
      <c r="N402" s="27" t="s">
        <v>199</v>
      </c>
    </row>
    <row r="403" spans="1:14" x14ac:dyDescent="0.25">
      <c r="A403" s="23" t="s">
        <v>201</v>
      </c>
      <c r="B403" s="24" t="s">
        <v>49</v>
      </c>
      <c r="C403">
        <v>20231120</v>
      </c>
      <c r="D403">
        <v>27</v>
      </c>
      <c r="E403">
        <v>26</v>
      </c>
      <c r="F403">
        <v>28</v>
      </c>
      <c r="G403">
        <v>35</v>
      </c>
      <c r="I403">
        <f>+BD[[#This Row],[1º Cuarto]]+BD[[#This Row],[2º Cuarto]]+BD[[#This Row],[3º Cuarto]]+BD[[#This Row],[4º Cuarto]]+BD[[#This Row],[Prórroga]]</f>
        <v>116</v>
      </c>
      <c r="J403" s="26">
        <f>+BD[[#This Row],[1º Cuarto]]+BD[[#This Row],[2º Cuarto]]</f>
        <v>53</v>
      </c>
      <c r="K403" s="26" t="s">
        <v>202</v>
      </c>
      <c r="L403" s="23" t="s">
        <v>200</v>
      </c>
      <c r="M403" s="10">
        <v>3.4</v>
      </c>
      <c r="N403" s="27" t="s">
        <v>198</v>
      </c>
    </row>
    <row r="404" spans="1:14" x14ac:dyDescent="0.25">
      <c r="A404" s="23" t="s">
        <v>195</v>
      </c>
      <c r="B404" s="24" t="s">
        <v>81</v>
      </c>
      <c r="C404">
        <v>20231121</v>
      </c>
      <c r="D404">
        <v>30</v>
      </c>
      <c r="E404">
        <v>37</v>
      </c>
      <c r="F404">
        <v>33</v>
      </c>
      <c r="G404">
        <v>26</v>
      </c>
      <c r="I404">
        <f>+BD[[#This Row],[1º Cuarto]]+BD[[#This Row],[2º Cuarto]]+BD[[#This Row],[3º Cuarto]]+BD[[#This Row],[4º Cuarto]]+BD[[#This Row],[Prórroga]]</f>
        <v>126</v>
      </c>
      <c r="J404" s="26">
        <f>+BD[[#This Row],[1º Cuarto]]+BD[[#This Row],[2º Cuarto]]</f>
        <v>67</v>
      </c>
      <c r="K404" s="26" t="s">
        <v>196</v>
      </c>
      <c r="L404" s="23" t="s">
        <v>197</v>
      </c>
      <c r="M404" s="10">
        <v>1.8</v>
      </c>
      <c r="N404" s="27" t="s">
        <v>199</v>
      </c>
    </row>
    <row r="405" spans="1:14" x14ac:dyDescent="0.25">
      <c r="A405" s="23" t="s">
        <v>201</v>
      </c>
      <c r="B405" s="24" t="s">
        <v>99</v>
      </c>
      <c r="C405">
        <v>20231121</v>
      </c>
      <c r="D405">
        <v>23</v>
      </c>
      <c r="E405">
        <v>33</v>
      </c>
      <c r="F405">
        <v>26</v>
      </c>
      <c r="G405">
        <v>25</v>
      </c>
      <c r="I405">
        <f>+BD[[#This Row],[1º Cuarto]]+BD[[#This Row],[2º Cuarto]]+BD[[#This Row],[3º Cuarto]]+BD[[#This Row],[4º Cuarto]]+BD[[#This Row],[Prórroga]]</f>
        <v>107</v>
      </c>
      <c r="J405" s="26">
        <f>+BD[[#This Row],[1º Cuarto]]+BD[[#This Row],[2º Cuarto]]</f>
        <v>56</v>
      </c>
      <c r="K405" s="26" t="s">
        <v>202</v>
      </c>
      <c r="L405" s="23" t="s">
        <v>200</v>
      </c>
      <c r="M405" s="10">
        <v>2</v>
      </c>
      <c r="N405" s="27" t="s">
        <v>198</v>
      </c>
    </row>
    <row r="406" spans="1:14" x14ac:dyDescent="0.25">
      <c r="A406" s="23" t="s">
        <v>195</v>
      </c>
      <c r="B406" s="24" t="s">
        <v>18</v>
      </c>
      <c r="C406">
        <v>20231121</v>
      </c>
      <c r="D406">
        <v>40</v>
      </c>
      <c r="E406">
        <v>46</v>
      </c>
      <c r="F406">
        <v>28</v>
      </c>
      <c r="G406">
        <v>38</v>
      </c>
      <c r="I406">
        <f>+BD[[#This Row],[1º Cuarto]]+BD[[#This Row],[2º Cuarto]]+BD[[#This Row],[3º Cuarto]]+BD[[#This Row],[4º Cuarto]]+BD[[#This Row],[Prórroga]]</f>
        <v>152</v>
      </c>
      <c r="J406" s="26">
        <f>+BD[[#This Row],[1º Cuarto]]+BD[[#This Row],[2º Cuarto]]</f>
        <v>86</v>
      </c>
      <c r="K406" s="26" t="s">
        <v>196</v>
      </c>
      <c r="L406" s="23" t="s">
        <v>200</v>
      </c>
      <c r="M406" s="10">
        <v>1.6</v>
      </c>
      <c r="N406" s="27" t="s">
        <v>199</v>
      </c>
    </row>
    <row r="407" spans="1:14" x14ac:dyDescent="0.25">
      <c r="A407" s="23" t="s">
        <v>201</v>
      </c>
      <c r="B407" s="24" t="s">
        <v>52</v>
      </c>
      <c r="C407">
        <v>20231121</v>
      </c>
      <c r="D407">
        <v>34</v>
      </c>
      <c r="E407">
        <v>39</v>
      </c>
      <c r="F407">
        <v>46</v>
      </c>
      <c r="G407">
        <v>38</v>
      </c>
      <c r="I407">
        <f>+BD[[#This Row],[1º Cuarto]]+BD[[#This Row],[2º Cuarto]]+BD[[#This Row],[3º Cuarto]]+BD[[#This Row],[4º Cuarto]]+BD[[#This Row],[Prórroga]]</f>
        <v>157</v>
      </c>
      <c r="J407" s="26">
        <f>+BD[[#This Row],[1º Cuarto]]+BD[[#This Row],[2º Cuarto]]</f>
        <v>73</v>
      </c>
      <c r="K407" s="26" t="s">
        <v>202</v>
      </c>
      <c r="L407" s="23" t="s">
        <v>197</v>
      </c>
      <c r="M407" s="10">
        <v>2.35</v>
      </c>
      <c r="N407" s="27" t="s">
        <v>198</v>
      </c>
    </row>
    <row r="408" spans="1:14" x14ac:dyDescent="0.25">
      <c r="A408" s="23" t="s">
        <v>195</v>
      </c>
      <c r="B408" s="24" t="s">
        <v>84</v>
      </c>
      <c r="C408">
        <v>20231121</v>
      </c>
      <c r="D408">
        <v>24</v>
      </c>
      <c r="E408">
        <v>29</v>
      </c>
      <c r="F408">
        <v>26</v>
      </c>
      <c r="G408">
        <v>31</v>
      </c>
      <c r="H408" t="s">
        <v>209</v>
      </c>
      <c r="I408">
        <f>+BD[[#This Row],[1º Cuarto]]+BD[[#This Row],[2º Cuarto]]+BD[[#This Row],[3º Cuarto]]+BD[[#This Row],[4º Cuarto]]+BD[[#This Row],[Prórroga]]</f>
        <v>119</v>
      </c>
      <c r="J408" s="26">
        <f>+BD[[#This Row],[1º Cuarto]]+BD[[#This Row],[2º Cuarto]]</f>
        <v>53</v>
      </c>
      <c r="K408" s="26" t="s">
        <v>202</v>
      </c>
      <c r="L408" s="23" t="s">
        <v>200</v>
      </c>
      <c r="M408" s="10">
        <v>1.3</v>
      </c>
      <c r="N408" s="27" t="s">
        <v>199</v>
      </c>
    </row>
    <row r="409" spans="1:14" x14ac:dyDescent="0.25">
      <c r="A409" s="23" t="s">
        <v>201</v>
      </c>
      <c r="B409" s="24" t="s">
        <v>34</v>
      </c>
      <c r="C409">
        <v>20231121</v>
      </c>
      <c r="D409">
        <v>27</v>
      </c>
      <c r="E409">
        <v>38</v>
      </c>
      <c r="F409">
        <v>23</v>
      </c>
      <c r="G409">
        <v>22</v>
      </c>
      <c r="H409" t="s">
        <v>212</v>
      </c>
      <c r="I409">
        <f>+BD[[#This Row],[1º Cuarto]]+BD[[#This Row],[2º Cuarto]]+BD[[#This Row],[3º Cuarto]]+BD[[#This Row],[4º Cuarto]]+BD[[#This Row],[Prórroga]]</f>
        <v>122</v>
      </c>
      <c r="J409" s="26">
        <f>+BD[[#This Row],[1º Cuarto]]+BD[[#This Row],[2º Cuarto]]</f>
        <v>65</v>
      </c>
      <c r="K409" s="26" t="s">
        <v>204</v>
      </c>
      <c r="L409" s="23" t="s">
        <v>197</v>
      </c>
      <c r="M409" s="10">
        <v>3.55</v>
      </c>
      <c r="N409" s="27" t="s">
        <v>198</v>
      </c>
    </row>
    <row r="410" spans="1:14" x14ac:dyDescent="0.25">
      <c r="A410" s="23" t="s">
        <v>195</v>
      </c>
      <c r="B410" s="24" t="s">
        <v>87</v>
      </c>
      <c r="C410">
        <v>20231121</v>
      </c>
      <c r="D410">
        <v>34</v>
      </c>
      <c r="E410">
        <v>22</v>
      </c>
      <c r="F410">
        <v>38</v>
      </c>
      <c r="G410">
        <v>26</v>
      </c>
      <c r="I410">
        <f>+BD[[#This Row],[1º Cuarto]]+BD[[#This Row],[2º Cuarto]]+BD[[#This Row],[3º Cuarto]]+BD[[#This Row],[4º Cuarto]]+BD[[#This Row],[Prórroga]]</f>
        <v>120</v>
      </c>
      <c r="J410" s="26">
        <f>+BD[[#This Row],[1º Cuarto]]+BD[[#This Row],[2º Cuarto]]</f>
        <v>56</v>
      </c>
      <c r="K410" s="26" t="s">
        <v>196</v>
      </c>
      <c r="L410" s="23" t="s">
        <v>197</v>
      </c>
      <c r="M410" s="10">
        <v>1.111</v>
      </c>
      <c r="N410" s="27" t="s">
        <v>199</v>
      </c>
    </row>
    <row r="411" spans="1:14" x14ac:dyDescent="0.25">
      <c r="A411" s="23" t="s">
        <v>201</v>
      </c>
      <c r="B411" s="24" t="s">
        <v>90</v>
      </c>
      <c r="C411">
        <v>20231121</v>
      </c>
      <c r="D411">
        <v>21</v>
      </c>
      <c r="E411">
        <v>30</v>
      </c>
      <c r="F411">
        <v>31</v>
      </c>
      <c r="G411">
        <v>25</v>
      </c>
      <c r="I411">
        <f>+BD[[#This Row],[1º Cuarto]]+BD[[#This Row],[2º Cuarto]]+BD[[#This Row],[3º Cuarto]]+BD[[#This Row],[4º Cuarto]]+BD[[#This Row],[Prórroga]]</f>
        <v>107</v>
      </c>
      <c r="J411" s="26">
        <f>+BD[[#This Row],[1º Cuarto]]+BD[[#This Row],[2º Cuarto]]</f>
        <v>51</v>
      </c>
      <c r="K411" s="26" t="s">
        <v>202</v>
      </c>
      <c r="L411" s="23" t="s">
        <v>200</v>
      </c>
      <c r="M411" s="10">
        <v>6.4</v>
      </c>
      <c r="N411" s="27" t="s">
        <v>198</v>
      </c>
    </row>
    <row r="412" spans="1:14" x14ac:dyDescent="0.25">
      <c r="A412" s="23" t="s">
        <v>195</v>
      </c>
      <c r="B412" s="24" t="s">
        <v>57</v>
      </c>
      <c r="C412">
        <v>20231121</v>
      </c>
      <c r="D412">
        <v>32</v>
      </c>
      <c r="E412">
        <v>30</v>
      </c>
      <c r="F412">
        <v>40</v>
      </c>
      <c r="G412">
        <v>29</v>
      </c>
      <c r="I412">
        <f>+BD[[#This Row],[1º Cuarto]]+BD[[#This Row],[2º Cuarto]]+BD[[#This Row],[3º Cuarto]]+BD[[#This Row],[4º Cuarto]]+BD[[#This Row],[Prórroga]]</f>
        <v>131</v>
      </c>
      <c r="J412" s="26">
        <f>+BD[[#This Row],[1º Cuarto]]+BD[[#This Row],[2º Cuarto]]</f>
        <v>62</v>
      </c>
      <c r="K412" s="26" t="s">
        <v>196</v>
      </c>
      <c r="L412" s="23" t="s">
        <v>197</v>
      </c>
      <c r="M412" s="10">
        <v>1.3</v>
      </c>
      <c r="N412" s="27" t="s">
        <v>199</v>
      </c>
    </row>
    <row r="413" spans="1:14" x14ac:dyDescent="0.25">
      <c r="A413" s="23" t="s">
        <v>201</v>
      </c>
      <c r="B413" s="24" t="s">
        <v>102</v>
      </c>
      <c r="C413">
        <v>20231121</v>
      </c>
      <c r="D413">
        <v>17</v>
      </c>
      <c r="E413">
        <v>24</v>
      </c>
      <c r="F413">
        <v>34</v>
      </c>
      <c r="G413">
        <v>24</v>
      </c>
      <c r="I413">
        <f>+BD[[#This Row],[1º Cuarto]]+BD[[#This Row],[2º Cuarto]]+BD[[#This Row],[3º Cuarto]]+BD[[#This Row],[4º Cuarto]]+BD[[#This Row],[Prórroga]]</f>
        <v>99</v>
      </c>
      <c r="J413" s="26">
        <f>+BD[[#This Row],[1º Cuarto]]+BD[[#This Row],[2º Cuarto]]</f>
        <v>41</v>
      </c>
      <c r="K413" s="26" t="s">
        <v>202</v>
      </c>
      <c r="L413" s="23" t="s">
        <v>200</v>
      </c>
      <c r="M413" s="10">
        <v>3.4</v>
      </c>
      <c r="N413" s="27" t="s">
        <v>198</v>
      </c>
    </row>
    <row r="414" spans="1:14" x14ac:dyDescent="0.25">
      <c r="A414" s="23" t="s">
        <v>195</v>
      </c>
      <c r="B414" s="24" t="s">
        <v>28</v>
      </c>
      <c r="C414">
        <v>20231122</v>
      </c>
      <c r="D414">
        <v>21</v>
      </c>
      <c r="E414">
        <v>28</v>
      </c>
      <c r="F414">
        <v>29</v>
      </c>
      <c r="G414">
        <v>39</v>
      </c>
      <c r="I414">
        <f>+BD[[#This Row],[1º Cuarto]]+BD[[#This Row],[2º Cuarto]]+BD[[#This Row],[3º Cuarto]]+BD[[#This Row],[4º Cuarto]]+BD[[#This Row],[Prórroga]]</f>
        <v>117</v>
      </c>
      <c r="J414" s="26">
        <f>+BD[[#This Row],[1º Cuarto]]+BD[[#This Row],[2º Cuarto]]</f>
        <v>49</v>
      </c>
      <c r="K414" s="26" t="s">
        <v>202</v>
      </c>
      <c r="L414" s="23" t="s">
        <v>197</v>
      </c>
      <c r="M414" s="10">
        <v>1.5329999999999999</v>
      </c>
      <c r="N414" s="27" t="s">
        <v>199</v>
      </c>
    </row>
    <row r="415" spans="1:14" x14ac:dyDescent="0.25">
      <c r="A415" s="23" t="s">
        <v>201</v>
      </c>
      <c r="B415" s="24" t="s">
        <v>105</v>
      </c>
      <c r="C415">
        <v>20231122</v>
      </c>
      <c r="D415">
        <v>24</v>
      </c>
      <c r="E415">
        <v>32</v>
      </c>
      <c r="F415">
        <v>35</v>
      </c>
      <c r="G415">
        <v>23</v>
      </c>
      <c r="I415">
        <f>+BD[[#This Row],[1º Cuarto]]+BD[[#This Row],[2º Cuarto]]+BD[[#This Row],[3º Cuarto]]+BD[[#This Row],[4º Cuarto]]+BD[[#This Row],[Prórroga]]</f>
        <v>114</v>
      </c>
      <c r="J415" s="26">
        <f>+BD[[#This Row],[1º Cuarto]]+BD[[#This Row],[2º Cuarto]]</f>
        <v>56</v>
      </c>
      <c r="K415" s="26" t="s">
        <v>204</v>
      </c>
      <c r="L415" s="23" t="s">
        <v>200</v>
      </c>
      <c r="M415" s="10">
        <v>2.4500000000000002</v>
      </c>
      <c r="N415" s="27" t="s">
        <v>198</v>
      </c>
    </row>
    <row r="416" spans="1:14" x14ac:dyDescent="0.25">
      <c r="A416" s="23" t="s">
        <v>195</v>
      </c>
      <c r="B416" s="24" t="s">
        <v>81</v>
      </c>
      <c r="C416">
        <v>20231122</v>
      </c>
      <c r="D416">
        <v>28</v>
      </c>
      <c r="E416">
        <v>28</v>
      </c>
      <c r="F416">
        <v>26</v>
      </c>
      <c r="G416">
        <v>42</v>
      </c>
      <c r="I416">
        <f>+BD[[#This Row],[1º Cuarto]]+BD[[#This Row],[2º Cuarto]]+BD[[#This Row],[3º Cuarto]]+BD[[#This Row],[4º Cuarto]]+BD[[#This Row],[Prórroga]]</f>
        <v>124</v>
      </c>
      <c r="J416" s="26">
        <f>+BD[[#This Row],[1º Cuarto]]+BD[[#This Row],[2º Cuarto]]</f>
        <v>56</v>
      </c>
      <c r="K416" s="26" t="s">
        <v>202</v>
      </c>
      <c r="L416" s="23" t="s">
        <v>197</v>
      </c>
      <c r="M416" s="10">
        <v>2.4500000000000002</v>
      </c>
      <c r="N416" s="27" t="s">
        <v>198</v>
      </c>
    </row>
    <row r="417" spans="1:14" x14ac:dyDescent="0.25">
      <c r="A417" s="23" t="s">
        <v>201</v>
      </c>
      <c r="B417" s="24" t="s">
        <v>40</v>
      </c>
      <c r="C417">
        <v>20231122</v>
      </c>
      <c r="D417">
        <v>28</v>
      </c>
      <c r="E417">
        <v>34</v>
      </c>
      <c r="F417">
        <v>26</v>
      </c>
      <c r="G417">
        <v>31</v>
      </c>
      <c r="I417">
        <f>+BD[[#This Row],[1º Cuarto]]+BD[[#This Row],[2º Cuarto]]+BD[[#This Row],[3º Cuarto]]+BD[[#This Row],[4º Cuarto]]+BD[[#This Row],[Prórroga]]</f>
        <v>119</v>
      </c>
      <c r="J417" s="26">
        <f>+BD[[#This Row],[1º Cuarto]]+BD[[#This Row],[2º Cuarto]]</f>
        <v>62</v>
      </c>
      <c r="K417" s="26" t="s">
        <v>204</v>
      </c>
      <c r="L417" s="23" t="s">
        <v>200</v>
      </c>
      <c r="M417" s="10">
        <v>1.5329999999999999</v>
      </c>
      <c r="N417" s="27" t="s">
        <v>199</v>
      </c>
    </row>
    <row r="418" spans="1:14" x14ac:dyDescent="0.25">
      <c r="A418" s="23" t="s">
        <v>195</v>
      </c>
      <c r="B418" s="24" t="s">
        <v>18</v>
      </c>
      <c r="C418">
        <v>20231122</v>
      </c>
      <c r="D418">
        <v>45</v>
      </c>
      <c r="E418">
        <v>32</v>
      </c>
      <c r="F418">
        <v>23</v>
      </c>
      <c r="G418">
        <v>31</v>
      </c>
      <c r="H418" t="s">
        <v>213</v>
      </c>
      <c r="I418">
        <f>+BD[[#This Row],[1º Cuarto]]+BD[[#This Row],[2º Cuarto]]+BD[[#This Row],[3º Cuarto]]+BD[[#This Row],[4º Cuarto]]+BD[[#This Row],[Prórroga]]</f>
        <v>147</v>
      </c>
      <c r="J418" s="26">
        <f>+BD[[#This Row],[1º Cuarto]]+BD[[#This Row],[2º Cuarto]]</f>
        <v>77</v>
      </c>
      <c r="K418" s="26" t="s">
        <v>196</v>
      </c>
      <c r="L418" s="23" t="s">
        <v>197</v>
      </c>
      <c r="M418" s="10">
        <v>1.5329999999999999</v>
      </c>
      <c r="N418" s="27" t="s">
        <v>199</v>
      </c>
    </row>
    <row r="419" spans="1:14" x14ac:dyDescent="0.25">
      <c r="A419" s="23" t="s">
        <v>201</v>
      </c>
      <c r="B419" s="24" t="s">
        <v>25</v>
      </c>
      <c r="C419">
        <v>20231122</v>
      </c>
      <c r="D419">
        <v>33</v>
      </c>
      <c r="E419">
        <v>34</v>
      </c>
      <c r="F419">
        <v>28</v>
      </c>
      <c r="G419">
        <v>36</v>
      </c>
      <c r="H419" t="s">
        <v>214</v>
      </c>
      <c r="I419">
        <f>+BD[[#This Row],[1º Cuarto]]+BD[[#This Row],[2º Cuarto]]+BD[[#This Row],[3º Cuarto]]+BD[[#This Row],[4º Cuarto]]+BD[[#This Row],[Prórroga]]</f>
        <v>145</v>
      </c>
      <c r="J419" s="26">
        <f>+BD[[#This Row],[1º Cuarto]]+BD[[#This Row],[2º Cuarto]]</f>
        <v>67</v>
      </c>
      <c r="K419" s="26" t="s">
        <v>202</v>
      </c>
      <c r="L419" s="23" t="s">
        <v>200</v>
      </c>
      <c r="M419" s="10">
        <v>2.4500000000000002</v>
      </c>
      <c r="N419" s="27" t="s">
        <v>198</v>
      </c>
    </row>
    <row r="420" spans="1:14" x14ac:dyDescent="0.25">
      <c r="A420" s="23" t="s">
        <v>195</v>
      </c>
      <c r="B420" s="24" t="s">
        <v>22</v>
      </c>
      <c r="C420">
        <v>20231122</v>
      </c>
      <c r="D420">
        <v>29</v>
      </c>
      <c r="E420">
        <v>38</v>
      </c>
      <c r="F420">
        <v>27</v>
      </c>
      <c r="G420">
        <v>25</v>
      </c>
      <c r="I420">
        <f>+BD[[#This Row],[1º Cuarto]]+BD[[#This Row],[2º Cuarto]]+BD[[#This Row],[3º Cuarto]]+BD[[#This Row],[4º Cuarto]]+BD[[#This Row],[Prórroga]]</f>
        <v>119</v>
      </c>
      <c r="J420" s="26">
        <f>+BD[[#This Row],[1º Cuarto]]+BD[[#This Row],[2º Cuarto]]</f>
        <v>67</v>
      </c>
      <c r="K420" s="26" t="s">
        <v>196</v>
      </c>
      <c r="L420" s="23" t="s">
        <v>197</v>
      </c>
      <c r="M420" s="10">
        <v>1.45</v>
      </c>
      <c r="N420" s="27" t="s">
        <v>199</v>
      </c>
    </row>
    <row r="421" spans="1:14" x14ac:dyDescent="0.25">
      <c r="A421" s="23" t="s">
        <v>201</v>
      </c>
      <c r="B421" s="24" t="s">
        <v>66</v>
      </c>
      <c r="C421">
        <v>20231122</v>
      </c>
      <c r="D421">
        <v>17</v>
      </c>
      <c r="E421">
        <v>36</v>
      </c>
      <c r="F421">
        <v>26</v>
      </c>
      <c r="G421">
        <v>37</v>
      </c>
      <c r="I421">
        <f>+BD[[#This Row],[1º Cuarto]]+BD[[#This Row],[2º Cuarto]]+BD[[#This Row],[3º Cuarto]]+BD[[#This Row],[4º Cuarto]]+BD[[#This Row],[Prórroga]]</f>
        <v>116</v>
      </c>
      <c r="J421" s="26">
        <f>+BD[[#This Row],[1º Cuarto]]+BD[[#This Row],[2º Cuarto]]</f>
        <v>53</v>
      </c>
      <c r="K421" s="26" t="s">
        <v>202</v>
      </c>
      <c r="L421" s="23" t="s">
        <v>200</v>
      </c>
      <c r="M421" s="10">
        <v>2.75</v>
      </c>
      <c r="N421" s="27" t="s">
        <v>198</v>
      </c>
    </row>
    <row r="422" spans="1:14" x14ac:dyDescent="0.25">
      <c r="A422" s="23" t="s">
        <v>195</v>
      </c>
      <c r="B422" s="24" t="s">
        <v>34</v>
      </c>
      <c r="C422">
        <v>20231122</v>
      </c>
      <c r="D422">
        <v>26</v>
      </c>
      <c r="E422">
        <v>29</v>
      </c>
      <c r="F422">
        <v>24</v>
      </c>
      <c r="G422">
        <v>17</v>
      </c>
      <c r="I422">
        <f>+BD[[#This Row],[1º Cuarto]]+BD[[#This Row],[2º Cuarto]]+BD[[#This Row],[3º Cuarto]]+BD[[#This Row],[4º Cuarto]]+BD[[#This Row],[Prórroga]]</f>
        <v>96</v>
      </c>
      <c r="J422" s="26">
        <f>+BD[[#This Row],[1º Cuarto]]+BD[[#This Row],[2º Cuarto]]</f>
        <v>55</v>
      </c>
      <c r="K422" s="26" t="s">
        <v>202</v>
      </c>
      <c r="L422" s="23" t="s">
        <v>200</v>
      </c>
      <c r="M422" s="10">
        <v>2.0499999999999998</v>
      </c>
      <c r="N422" s="27" t="s">
        <v>198</v>
      </c>
    </row>
    <row r="423" spans="1:14" x14ac:dyDescent="0.25">
      <c r="A423" s="23" t="s">
        <v>201</v>
      </c>
      <c r="B423" s="24" t="s">
        <v>63</v>
      </c>
      <c r="C423">
        <v>20231122</v>
      </c>
      <c r="D423">
        <v>37</v>
      </c>
      <c r="E423">
        <v>32</v>
      </c>
      <c r="F423">
        <v>32</v>
      </c>
      <c r="G423">
        <v>28</v>
      </c>
      <c r="I423">
        <f>+BD[[#This Row],[1º Cuarto]]+BD[[#This Row],[2º Cuarto]]+BD[[#This Row],[3º Cuarto]]+BD[[#This Row],[4º Cuarto]]+BD[[#This Row],[Prórroga]]</f>
        <v>129</v>
      </c>
      <c r="J423" s="26">
        <f>+BD[[#This Row],[1º Cuarto]]+BD[[#This Row],[2º Cuarto]]</f>
        <v>69</v>
      </c>
      <c r="K423" s="26" t="s">
        <v>204</v>
      </c>
      <c r="L423" s="23" t="s">
        <v>197</v>
      </c>
      <c r="M423" s="10">
        <v>1.75</v>
      </c>
      <c r="N423" s="27" t="s">
        <v>199</v>
      </c>
    </row>
    <row r="424" spans="1:14" x14ac:dyDescent="0.25">
      <c r="A424" s="23" t="s">
        <v>195</v>
      </c>
      <c r="B424" s="24" t="s">
        <v>52</v>
      </c>
      <c r="C424">
        <v>20231122</v>
      </c>
      <c r="D424">
        <v>35</v>
      </c>
      <c r="E424">
        <v>30</v>
      </c>
      <c r="F424">
        <v>36</v>
      </c>
      <c r="G424">
        <v>30</v>
      </c>
      <c r="I424">
        <f>+BD[[#This Row],[1º Cuarto]]+BD[[#This Row],[2º Cuarto]]+BD[[#This Row],[3º Cuarto]]+BD[[#This Row],[4º Cuarto]]+BD[[#This Row],[Prórroga]]</f>
        <v>131</v>
      </c>
      <c r="J424" s="26">
        <f>+BD[[#This Row],[1º Cuarto]]+BD[[#This Row],[2º Cuarto]]</f>
        <v>65</v>
      </c>
      <c r="K424" s="26" t="s">
        <v>202</v>
      </c>
      <c r="L424" s="23" t="s">
        <v>200</v>
      </c>
      <c r="M424" s="10">
        <v>1.571</v>
      </c>
      <c r="N424" s="27" t="s">
        <v>199</v>
      </c>
    </row>
    <row r="425" spans="1:14" x14ac:dyDescent="0.25">
      <c r="A425" s="23" t="s">
        <v>201</v>
      </c>
      <c r="B425" s="24" t="s">
        <v>99</v>
      </c>
      <c r="C425">
        <v>20231122</v>
      </c>
      <c r="D425">
        <v>27</v>
      </c>
      <c r="E425">
        <v>41</v>
      </c>
      <c r="F425">
        <v>32</v>
      </c>
      <c r="G425">
        <v>32</v>
      </c>
      <c r="I425">
        <f>+BD[[#This Row],[1º Cuarto]]+BD[[#This Row],[2º Cuarto]]+BD[[#This Row],[3º Cuarto]]+BD[[#This Row],[4º Cuarto]]+BD[[#This Row],[Prórroga]]</f>
        <v>132</v>
      </c>
      <c r="J425" s="26">
        <f>+BD[[#This Row],[1º Cuarto]]+BD[[#This Row],[2º Cuarto]]</f>
        <v>68</v>
      </c>
      <c r="K425" s="26" t="s">
        <v>204</v>
      </c>
      <c r="L425" s="23" t="s">
        <v>197</v>
      </c>
      <c r="M425" s="10">
        <v>2.4</v>
      </c>
      <c r="N425" s="27" t="s">
        <v>198</v>
      </c>
    </row>
    <row r="426" spans="1:14" x14ac:dyDescent="0.25">
      <c r="A426" s="23" t="s">
        <v>195</v>
      </c>
      <c r="B426" s="24" t="s">
        <v>49</v>
      </c>
      <c r="C426">
        <v>20231122</v>
      </c>
      <c r="D426">
        <v>21</v>
      </c>
      <c r="E426">
        <v>24</v>
      </c>
      <c r="F426">
        <v>29</v>
      </c>
      <c r="G426">
        <v>37</v>
      </c>
      <c r="I426">
        <f>+BD[[#This Row],[1º Cuarto]]+BD[[#This Row],[2º Cuarto]]+BD[[#This Row],[3º Cuarto]]+BD[[#This Row],[4º Cuarto]]+BD[[#This Row],[Prórroga]]</f>
        <v>111</v>
      </c>
      <c r="J426" s="26">
        <f>+BD[[#This Row],[1º Cuarto]]+BD[[#This Row],[2º Cuarto]]</f>
        <v>45</v>
      </c>
      <c r="K426" s="26" t="s">
        <v>202</v>
      </c>
      <c r="L426" s="23" t="s">
        <v>197</v>
      </c>
      <c r="M426" s="10">
        <v>1.45</v>
      </c>
      <c r="N426" s="27" t="s">
        <v>199</v>
      </c>
    </row>
    <row r="427" spans="1:14" x14ac:dyDescent="0.25">
      <c r="A427" s="23" t="s">
        <v>201</v>
      </c>
      <c r="B427" s="24" t="s">
        <v>60</v>
      </c>
      <c r="C427">
        <v>20231122</v>
      </c>
      <c r="D427">
        <v>28</v>
      </c>
      <c r="E427">
        <v>18</v>
      </c>
      <c r="F427">
        <v>22</v>
      </c>
      <c r="G427">
        <v>23</v>
      </c>
      <c r="I427">
        <f>+BD[[#This Row],[1º Cuarto]]+BD[[#This Row],[2º Cuarto]]+BD[[#This Row],[3º Cuarto]]+BD[[#This Row],[4º Cuarto]]+BD[[#This Row],[Prórroga]]</f>
        <v>91</v>
      </c>
      <c r="J427" s="26">
        <f>+BD[[#This Row],[1º Cuarto]]+BD[[#This Row],[2º Cuarto]]</f>
        <v>46</v>
      </c>
      <c r="K427" s="26" t="s">
        <v>204</v>
      </c>
      <c r="L427" s="23" t="s">
        <v>200</v>
      </c>
      <c r="M427" s="10">
        <v>2.75</v>
      </c>
      <c r="N427" s="27" t="s">
        <v>198</v>
      </c>
    </row>
    <row r="428" spans="1:14" x14ac:dyDescent="0.25">
      <c r="A428" s="23" t="s">
        <v>195</v>
      </c>
      <c r="B428" s="24" t="s">
        <v>69</v>
      </c>
      <c r="C428">
        <v>20231122</v>
      </c>
      <c r="D428">
        <v>37</v>
      </c>
      <c r="E428">
        <v>20</v>
      </c>
      <c r="F428">
        <v>34</v>
      </c>
      <c r="G428">
        <v>21</v>
      </c>
      <c r="I428">
        <f>+BD[[#This Row],[1º Cuarto]]+BD[[#This Row],[2º Cuarto]]+BD[[#This Row],[3º Cuarto]]+BD[[#This Row],[4º Cuarto]]+BD[[#This Row],[Prórroga]]</f>
        <v>112</v>
      </c>
      <c r="J428" s="26">
        <f>+BD[[#This Row],[1º Cuarto]]+BD[[#This Row],[2º Cuarto]]</f>
        <v>57</v>
      </c>
      <c r="K428" s="26" t="s">
        <v>196</v>
      </c>
      <c r="L428" s="23" t="s">
        <v>197</v>
      </c>
      <c r="M428" s="10">
        <v>1.45</v>
      </c>
      <c r="N428" s="27" t="s">
        <v>199</v>
      </c>
    </row>
    <row r="429" spans="1:14" x14ac:dyDescent="0.25">
      <c r="A429" s="23" t="s">
        <v>201</v>
      </c>
      <c r="B429" s="24" t="s">
        <v>84</v>
      </c>
      <c r="C429">
        <v>20231122</v>
      </c>
      <c r="D429">
        <v>20</v>
      </c>
      <c r="E429">
        <v>29</v>
      </c>
      <c r="F429">
        <v>30</v>
      </c>
      <c r="G429">
        <v>20</v>
      </c>
      <c r="I429">
        <f>+BD[[#This Row],[1º Cuarto]]+BD[[#This Row],[2º Cuarto]]+BD[[#This Row],[3º Cuarto]]+BD[[#This Row],[4º Cuarto]]+BD[[#This Row],[Prórroga]]</f>
        <v>99</v>
      </c>
      <c r="J429" s="26">
        <f>+BD[[#This Row],[1º Cuarto]]+BD[[#This Row],[2º Cuarto]]</f>
        <v>49</v>
      </c>
      <c r="K429" s="26" t="s">
        <v>202</v>
      </c>
      <c r="L429" s="23" t="s">
        <v>200</v>
      </c>
      <c r="M429" s="10">
        <v>2.75</v>
      </c>
      <c r="N429" s="27" t="s">
        <v>198</v>
      </c>
    </row>
    <row r="430" spans="1:14" x14ac:dyDescent="0.25">
      <c r="A430" s="23" t="s">
        <v>195</v>
      </c>
      <c r="B430" s="24" t="s">
        <v>72</v>
      </c>
      <c r="C430">
        <v>20231122</v>
      </c>
      <c r="D430">
        <v>32</v>
      </c>
      <c r="E430">
        <v>32</v>
      </c>
      <c r="F430">
        <v>29</v>
      </c>
      <c r="G430">
        <v>24</v>
      </c>
      <c r="I430">
        <f>+BD[[#This Row],[1º Cuarto]]+BD[[#This Row],[2º Cuarto]]+BD[[#This Row],[3º Cuarto]]+BD[[#This Row],[4º Cuarto]]+BD[[#This Row],[Prórroga]]</f>
        <v>117</v>
      </c>
      <c r="J430" s="26">
        <f>+BD[[#This Row],[1º Cuarto]]+BD[[#This Row],[2º Cuarto]]</f>
        <v>64</v>
      </c>
      <c r="K430" s="26" t="s">
        <v>196</v>
      </c>
      <c r="L430" s="23" t="s">
        <v>197</v>
      </c>
      <c r="M430" s="10">
        <v>2.0499999999999998</v>
      </c>
      <c r="N430" s="27" t="s">
        <v>198</v>
      </c>
    </row>
    <row r="431" spans="1:14" x14ac:dyDescent="0.25">
      <c r="A431" s="23" t="s">
        <v>201</v>
      </c>
      <c r="B431" s="24" t="s">
        <v>93</v>
      </c>
      <c r="C431">
        <v>20231122</v>
      </c>
      <c r="D431">
        <v>30</v>
      </c>
      <c r="E431">
        <v>20</v>
      </c>
      <c r="F431">
        <v>29</v>
      </c>
      <c r="G431">
        <v>33</v>
      </c>
      <c r="I431">
        <f>+BD[[#This Row],[1º Cuarto]]+BD[[#This Row],[2º Cuarto]]+BD[[#This Row],[3º Cuarto]]+BD[[#This Row],[4º Cuarto]]+BD[[#This Row],[Prórroga]]</f>
        <v>112</v>
      </c>
      <c r="J431" s="26">
        <f>+BD[[#This Row],[1º Cuarto]]+BD[[#This Row],[2º Cuarto]]</f>
        <v>50</v>
      </c>
      <c r="K431" s="26" t="s">
        <v>202</v>
      </c>
      <c r="L431" s="23" t="s">
        <v>200</v>
      </c>
      <c r="M431" s="10">
        <v>1.75</v>
      </c>
      <c r="N431" s="27" t="s">
        <v>199</v>
      </c>
    </row>
    <row r="432" spans="1:14" x14ac:dyDescent="0.25">
      <c r="A432" s="23" t="s">
        <v>195</v>
      </c>
      <c r="B432" s="24" t="s">
        <v>78</v>
      </c>
      <c r="C432">
        <v>20231122</v>
      </c>
      <c r="D432">
        <v>26</v>
      </c>
      <c r="E432">
        <v>24</v>
      </c>
      <c r="F432">
        <v>34</v>
      </c>
      <c r="G432">
        <v>32</v>
      </c>
      <c r="I432">
        <f>+BD[[#This Row],[1º Cuarto]]+BD[[#This Row],[2º Cuarto]]+BD[[#This Row],[3º Cuarto]]+BD[[#This Row],[4º Cuarto]]+BD[[#This Row],[Prórroga]]</f>
        <v>116</v>
      </c>
      <c r="J432" s="26">
        <f>+BD[[#This Row],[1º Cuarto]]+BD[[#This Row],[2º Cuarto]]</f>
        <v>50</v>
      </c>
      <c r="K432" s="26" t="s">
        <v>196</v>
      </c>
      <c r="L432" s="23" t="s">
        <v>197</v>
      </c>
      <c r="M432" s="10">
        <v>1.333</v>
      </c>
      <c r="N432" s="27" t="s">
        <v>199</v>
      </c>
    </row>
    <row r="433" spans="1:14" x14ac:dyDescent="0.25">
      <c r="A433" s="23" t="s">
        <v>201</v>
      </c>
      <c r="B433" s="24" t="s">
        <v>31</v>
      </c>
      <c r="C433">
        <v>20231122</v>
      </c>
      <c r="D433">
        <v>14</v>
      </c>
      <c r="E433">
        <v>25</v>
      </c>
      <c r="F433">
        <v>38</v>
      </c>
      <c r="G433">
        <v>25</v>
      </c>
      <c r="I433">
        <f>+BD[[#This Row],[1º Cuarto]]+BD[[#This Row],[2º Cuarto]]+BD[[#This Row],[3º Cuarto]]+BD[[#This Row],[4º Cuarto]]+BD[[#This Row],[Prórroga]]</f>
        <v>102</v>
      </c>
      <c r="J433" s="26">
        <f>+BD[[#This Row],[1º Cuarto]]+BD[[#This Row],[2º Cuarto]]</f>
        <v>39</v>
      </c>
      <c r="K433" s="26" t="s">
        <v>202</v>
      </c>
      <c r="L433" s="23" t="s">
        <v>200</v>
      </c>
      <c r="M433" s="10">
        <v>3.2</v>
      </c>
      <c r="N433" s="27" t="s">
        <v>198</v>
      </c>
    </row>
    <row r="434" spans="1:14" x14ac:dyDescent="0.25">
      <c r="A434" s="23" t="s">
        <v>195</v>
      </c>
      <c r="B434" s="24" t="s">
        <v>96</v>
      </c>
      <c r="C434">
        <v>20231122</v>
      </c>
      <c r="D434">
        <v>14</v>
      </c>
      <c r="E434">
        <v>34</v>
      </c>
      <c r="F434">
        <v>22</v>
      </c>
      <c r="G434">
        <v>32</v>
      </c>
      <c r="I434">
        <f>+BD[[#This Row],[1º Cuarto]]+BD[[#This Row],[2º Cuarto]]+BD[[#This Row],[3º Cuarto]]+BD[[#This Row],[4º Cuarto]]+BD[[#This Row],[Prórroga]]</f>
        <v>102</v>
      </c>
      <c r="J434" s="26">
        <f>+BD[[#This Row],[1º Cuarto]]+BD[[#This Row],[2º Cuarto]]</f>
        <v>48</v>
      </c>
      <c r="K434" s="26" t="s">
        <v>202</v>
      </c>
      <c r="L434" s="23" t="s">
        <v>200</v>
      </c>
      <c r="M434" s="10">
        <v>3.9</v>
      </c>
      <c r="N434" s="27" t="s">
        <v>198</v>
      </c>
    </row>
    <row r="435" spans="1:14" x14ac:dyDescent="0.25">
      <c r="A435" s="23" t="s">
        <v>201</v>
      </c>
      <c r="B435" s="24" t="s">
        <v>55</v>
      </c>
      <c r="C435">
        <v>20231122</v>
      </c>
      <c r="D435">
        <v>26</v>
      </c>
      <c r="E435">
        <v>28</v>
      </c>
      <c r="F435">
        <v>28</v>
      </c>
      <c r="G435">
        <v>27</v>
      </c>
      <c r="I435">
        <f>+BD[[#This Row],[1º Cuarto]]+BD[[#This Row],[2º Cuarto]]+BD[[#This Row],[3º Cuarto]]+BD[[#This Row],[4º Cuarto]]+BD[[#This Row],[Prórroga]]</f>
        <v>109</v>
      </c>
      <c r="J435" s="26">
        <f>+BD[[#This Row],[1º Cuarto]]+BD[[#This Row],[2º Cuarto]]</f>
        <v>54</v>
      </c>
      <c r="K435" s="26" t="s">
        <v>204</v>
      </c>
      <c r="L435" s="23" t="s">
        <v>197</v>
      </c>
      <c r="M435" s="10">
        <v>1.25</v>
      </c>
      <c r="N435" s="27" t="s">
        <v>199</v>
      </c>
    </row>
    <row r="436" spans="1:14" x14ac:dyDescent="0.25">
      <c r="A436" s="23" t="s">
        <v>195</v>
      </c>
      <c r="B436" s="24" t="s">
        <v>87</v>
      </c>
      <c r="C436">
        <v>20231122</v>
      </c>
      <c r="D436">
        <v>26</v>
      </c>
      <c r="E436">
        <v>37</v>
      </c>
      <c r="F436">
        <v>28</v>
      </c>
      <c r="G436">
        <v>32</v>
      </c>
      <c r="I436">
        <f>+BD[[#This Row],[1º Cuarto]]+BD[[#This Row],[2º Cuarto]]+BD[[#This Row],[3º Cuarto]]+BD[[#This Row],[4º Cuarto]]+BD[[#This Row],[Prórroga]]</f>
        <v>123</v>
      </c>
      <c r="J436" s="26">
        <f>+BD[[#This Row],[1º Cuarto]]+BD[[#This Row],[2º Cuarto]]</f>
        <v>63</v>
      </c>
      <c r="K436" s="26" t="s">
        <v>196</v>
      </c>
      <c r="L436" s="23" t="s">
        <v>197</v>
      </c>
      <c r="M436" s="10">
        <v>1.71</v>
      </c>
      <c r="N436" s="27" t="s">
        <v>199</v>
      </c>
    </row>
    <row r="437" spans="1:14" x14ac:dyDescent="0.25">
      <c r="A437" s="23" t="s">
        <v>201</v>
      </c>
      <c r="B437" s="24" t="s">
        <v>46</v>
      </c>
      <c r="C437">
        <v>20231122</v>
      </c>
      <c r="D437">
        <v>31</v>
      </c>
      <c r="E437">
        <v>16</v>
      </c>
      <c r="F437">
        <v>28</v>
      </c>
      <c r="G437">
        <v>40</v>
      </c>
      <c r="I437">
        <f>+BD[[#This Row],[1º Cuarto]]+BD[[#This Row],[2º Cuarto]]+BD[[#This Row],[3º Cuarto]]+BD[[#This Row],[4º Cuarto]]+BD[[#This Row],[Prórroga]]</f>
        <v>115</v>
      </c>
      <c r="J437" s="26">
        <f>+BD[[#This Row],[1º Cuarto]]+BD[[#This Row],[2º Cuarto]]</f>
        <v>47</v>
      </c>
      <c r="K437" s="26" t="s">
        <v>202</v>
      </c>
      <c r="L437" s="23" t="s">
        <v>200</v>
      </c>
      <c r="M437" s="10">
        <v>2.15</v>
      </c>
      <c r="N437" s="27" t="s">
        <v>198</v>
      </c>
    </row>
    <row r="438" spans="1:14" x14ac:dyDescent="0.25">
      <c r="A438" s="23" t="s">
        <v>195</v>
      </c>
      <c r="B438" s="24" t="s">
        <v>90</v>
      </c>
      <c r="C438">
        <v>20231122</v>
      </c>
      <c r="D438">
        <v>32</v>
      </c>
      <c r="E438">
        <v>33</v>
      </c>
      <c r="F438">
        <v>24</v>
      </c>
      <c r="G438">
        <v>32</v>
      </c>
      <c r="I438">
        <f>+BD[[#This Row],[1º Cuarto]]+BD[[#This Row],[2º Cuarto]]+BD[[#This Row],[3º Cuarto]]+BD[[#This Row],[4º Cuarto]]+BD[[#This Row],[Prórroga]]</f>
        <v>121</v>
      </c>
      <c r="J438" s="26">
        <f>+BD[[#This Row],[1º Cuarto]]+BD[[#This Row],[2º Cuarto]]</f>
        <v>65</v>
      </c>
      <c r="K438" s="26" t="s">
        <v>196</v>
      </c>
      <c r="L438" s="23" t="s">
        <v>197</v>
      </c>
      <c r="M438" s="10">
        <v>2.2000000000000002</v>
      </c>
      <c r="N438" s="27" t="s">
        <v>198</v>
      </c>
    </row>
    <row r="439" spans="1:14" x14ac:dyDescent="0.25">
      <c r="A439" s="23" t="s">
        <v>201</v>
      </c>
      <c r="B439" s="24" t="s">
        <v>102</v>
      </c>
      <c r="C439">
        <v>20231122</v>
      </c>
      <c r="D439">
        <v>21</v>
      </c>
      <c r="E439">
        <v>25</v>
      </c>
      <c r="F439">
        <v>27</v>
      </c>
      <c r="G439">
        <v>32</v>
      </c>
      <c r="I439">
        <f>+BD[[#This Row],[1º Cuarto]]+BD[[#This Row],[2º Cuarto]]+BD[[#This Row],[3º Cuarto]]+BD[[#This Row],[4º Cuarto]]+BD[[#This Row],[Prórroga]]</f>
        <v>105</v>
      </c>
      <c r="J439" s="26">
        <f>+BD[[#This Row],[1º Cuarto]]+BD[[#This Row],[2º Cuarto]]</f>
        <v>46</v>
      </c>
      <c r="K439" s="26" t="s">
        <v>202</v>
      </c>
      <c r="L439" s="23" t="s">
        <v>200</v>
      </c>
      <c r="M439" s="10">
        <v>1.66</v>
      </c>
      <c r="N439" s="27" t="s">
        <v>199</v>
      </c>
    </row>
    <row r="440" spans="1:14" x14ac:dyDescent="0.25">
      <c r="A440" s="23" t="s">
        <v>195</v>
      </c>
      <c r="B440" s="24" t="s">
        <v>57</v>
      </c>
      <c r="C440">
        <v>20231122</v>
      </c>
      <c r="D440">
        <v>25</v>
      </c>
      <c r="E440">
        <v>21</v>
      </c>
      <c r="F440">
        <v>25</v>
      </c>
      <c r="G440">
        <v>30</v>
      </c>
      <c r="I440">
        <f>+BD[[#This Row],[1º Cuarto]]+BD[[#This Row],[2º Cuarto]]+BD[[#This Row],[3º Cuarto]]+BD[[#This Row],[4º Cuarto]]+BD[[#This Row],[Prórroga]]</f>
        <v>101</v>
      </c>
      <c r="J440" s="26">
        <f>+BD[[#This Row],[1º Cuarto]]+BD[[#This Row],[2º Cuarto]]</f>
        <v>46</v>
      </c>
      <c r="K440" s="26" t="s">
        <v>202</v>
      </c>
      <c r="L440" s="23" t="s">
        <v>200</v>
      </c>
      <c r="M440" s="10">
        <v>2</v>
      </c>
      <c r="N440" s="27" t="s">
        <v>198</v>
      </c>
    </row>
    <row r="441" spans="1:14" x14ac:dyDescent="0.25">
      <c r="A441" s="23" t="s">
        <v>201</v>
      </c>
      <c r="B441" s="24" t="s">
        <v>37</v>
      </c>
      <c r="C441">
        <v>20231122</v>
      </c>
      <c r="D441">
        <v>29</v>
      </c>
      <c r="E441">
        <v>33</v>
      </c>
      <c r="F441">
        <v>29</v>
      </c>
      <c r="G441">
        <v>13</v>
      </c>
      <c r="I441">
        <f>+BD[[#This Row],[1º Cuarto]]+BD[[#This Row],[2º Cuarto]]+BD[[#This Row],[3º Cuarto]]+BD[[#This Row],[4º Cuarto]]+BD[[#This Row],[Prórroga]]</f>
        <v>104</v>
      </c>
      <c r="J441" s="26">
        <f>+BD[[#This Row],[1º Cuarto]]+BD[[#This Row],[2º Cuarto]]</f>
        <v>62</v>
      </c>
      <c r="K441" s="26" t="s">
        <v>204</v>
      </c>
      <c r="L441" s="23" t="s">
        <v>197</v>
      </c>
      <c r="M441" s="10">
        <v>1.8</v>
      </c>
      <c r="N441" s="27" t="s">
        <v>199</v>
      </c>
    </row>
    <row r="442" spans="1:14" x14ac:dyDescent="0.25">
      <c r="A442" s="23" t="s">
        <v>195</v>
      </c>
      <c r="B442" s="24" t="s">
        <v>78</v>
      </c>
      <c r="C442">
        <v>20231125</v>
      </c>
      <c r="D442">
        <v>31</v>
      </c>
      <c r="E442">
        <v>30</v>
      </c>
      <c r="F442">
        <v>21</v>
      </c>
      <c r="G442">
        <v>41</v>
      </c>
      <c r="I442">
        <f>+BD[[#This Row],[1º Cuarto]]+BD[[#This Row],[2º Cuarto]]+BD[[#This Row],[3º Cuarto]]+BD[[#This Row],[4º Cuarto]]+BD[[#This Row],[Prórroga]]</f>
        <v>123</v>
      </c>
      <c r="J442" s="26">
        <f>+BD[[#This Row],[1º Cuarto]]+BD[[#This Row],[2º Cuarto]]</f>
        <v>61</v>
      </c>
      <c r="K442" s="26" t="s">
        <v>202</v>
      </c>
      <c r="L442" s="23" t="s">
        <v>200</v>
      </c>
      <c r="M442" s="10">
        <v>2</v>
      </c>
      <c r="N442" s="27" t="s">
        <v>198</v>
      </c>
    </row>
    <row r="443" spans="1:14" x14ac:dyDescent="0.25">
      <c r="A443" s="23" t="s">
        <v>201</v>
      </c>
      <c r="B443" s="24" t="s">
        <v>84</v>
      </c>
      <c r="C443">
        <v>20231125</v>
      </c>
      <c r="D443">
        <v>29</v>
      </c>
      <c r="E443">
        <v>36</v>
      </c>
      <c r="F443">
        <v>28</v>
      </c>
      <c r="G443">
        <v>34</v>
      </c>
      <c r="I443">
        <f>+BD[[#This Row],[1º Cuarto]]+BD[[#This Row],[2º Cuarto]]+BD[[#This Row],[3º Cuarto]]+BD[[#This Row],[4º Cuarto]]+BD[[#This Row],[Prórroga]]</f>
        <v>127</v>
      </c>
      <c r="J443" s="26">
        <f>+BD[[#This Row],[1º Cuarto]]+BD[[#This Row],[2º Cuarto]]</f>
        <v>65</v>
      </c>
      <c r="K443" s="26" t="s">
        <v>204</v>
      </c>
      <c r="L443" s="23" t="s">
        <v>197</v>
      </c>
      <c r="M443" s="10">
        <v>1.8</v>
      </c>
      <c r="N443" s="27" t="s">
        <v>199</v>
      </c>
    </row>
    <row r="444" spans="1:14" x14ac:dyDescent="0.25">
      <c r="A444" s="23" t="s">
        <v>195</v>
      </c>
      <c r="B444" s="24" t="s">
        <v>25</v>
      </c>
      <c r="C444">
        <v>20231125</v>
      </c>
      <c r="D444">
        <v>26</v>
      </c>
      <c r="E444">
        <v>37</v>
      </c>
      <c r="F444">
        <v>27</v>
      </c>
      <c r="G444">
        <v>22</v>
      </c>
      <c r="I444">
        <f>+BD[[#This Row],[1º Cuarto]]+BD[[#This Row],[2º Cuarto]]+BD[[#This Row],[3º Cuarto]]+BD[[#This Row],[4º Cuarto]]+BD[[#This Row],[Prórroga]]</f>
        <v>112</v>
      </c>
      <c r="J444" s="26">
        <f>+BD[[#This Row],[1º Cuarto]]+BD[[#This Row],[2º Cuarto]]</f>
        <v>63</v>
      </c>
      <c r="K444" s="26" t="s">
        <v>196</v>
      </c>
      <c r="L444" s="23" t="s">
        <v>197</v>
      </c>
      <c r="M444" s="10">
        <v>1.5329999999999999</v>
      </c>
      <c r="N444" s="27" t="s">
        <v>199</v>
      </c>
    </row>
    <row r="445" spans="1:14" x14ac:dyDescent="0.25">
      <c r="A445" s="23" t="s">
        <v>201</v>
      </c>
      <c r="B445" s="24" t="s">
        <v>63</v>
      </c>
      <c r="C445">
        <v>20231125</v>
      </c>
      <c r="D445">
        <v>22</v>
      </c>
      <c r="E445">
        <v>31</v>
      </c>
      <c r="F445">
        <v>23</v>
      </c>
      <c r="G445">
        <v>21</v>
      </c>
      <c r="I445">
        <f>+BD[[#This Row],[1º Cuarto]]+BD[[#This Row],[2º Cuarto]]+BD[[#This Row],[3º Cuarto]]+BD[[#This Row],[4º Cuarto]]+BD[[#This Row],[Prórroga]]</f>
        <v>97</v>
      </c>
      <c r="J445" s="26">
        <f>+BD[[#This Row],[1º Cuarto]]+BD[[#This Row],[2º Cuarto]]</f>
        <v>53</v>
      </c>
      <c r="K445" s="26" t="s">
        <v>202</v>
      </c>
      <c r="L445" s="23" t="s">
        <v>200</v>
      </c>
      <c r="M445" s="10">
        <v>2.4</v>
      </c>
      <c r="N445" s="27" t="s">
        <v>198</v>
      </c>
    </row>
    <row r="446" spans="1:14" x14ac:dyDescent="0.25">
      <c r="A446" s="23" t="s">
        <v>195</v>
      </c>
      <c r="B446" s="24" t="s">
        <v>105</v>
      </c>
      <c r="C446">
        <v>20231125</v>
      </c>
      <c r="D446">
        <v>30</v>
      </c>
      <c r="E446">
        <v>28</v>
      </c>
      <c r="F446">
        <v>20</v>
      </c>
      <c r="G446">
        <v>30</v>
      </c>
      <c r="I446">
        <f>+BD[[#This Row],[1º Cuarto]]+BD[[#This Row],[2º Cuarto]]+BD[[#This Row],[3º Cuarto]]+BD[[#This Row],[4º Cuarto]]+BD[[#This Row],[Prórroga]]</f>
        <v>108</v>
      </c>
      <c r="J446" s="26">
        <f>+BD[[#This Row],[1º Cuarto]]+BD[[#This Row],[2º Cuarto]]</f>
        <v>58</v>
      </c>
      <c r="K446" s="26" t="s">
        <v>202</v>
      </c>
      <c r="L446" s="23" t="s">
        <v>200</v>
      </c>
      <c r="M446" s="10">
        <v>3.6</v>
      </c>
      <c r="N446" s="27" t="s">
        <v>198</v>
      </c>
    </row>
    <row r="447" spans="1:14" x14ac:dyDescent="0.25">
      <c r="A447" s="23" t="s">
        <v>201</v>
      </c>
      <c r="B447" s="24" t="s">
        <v>18</v>
      </c>
      <c r="C447">
        <v>20231125</v>
      </c>
      <c r="D447">
        <v>34</v>
      </c>
      <c r="E447">
        <v>36</v>
      </c>
      <c r="F447">
        <v>37</v>
      </c>
      <c r="G447">
        <v>29</v>
      </c>
      <c r="I447">
        <f>+BD[[#This Row],[1º Cuarto]]+BD[[#This Row],[2º Cuarto]]+BD[[#This Row],[3º Cuarto]]+BD[[#This Row],[4º Cuarto]]+BD[[#This Row],[Prórroga]]</f>
        <v>136</v>
      </c>
      <c r="J447" s="26">
        <f>+BD[[#This Row],[1º Cuarto]]+BD[[#This Row],[2º Cuarto]]</f>
        <v>70</v>
      </c>
      <c r="K447" s="26" t="s">
        <v>204</v>
      </c>
      <c r="L447" s="23" t="s">
        <v>197</v>
      </c>
      <c r="M447" s="10">
        <v>1.29</v>
      </c>
      <c r="N447" s="27" t="s">
        <v>199</v>
      </c>
    </row>
    <row r="448" spans="1:14" x14ac:dyDescent="0.25">
      <c r="A448" s="23" t="s">
        <v>195</v>
      </c>
      <c r="B448" s="24" t="s">
        <v>34</v>
      </c>
      <c r="C448">
        <v>20231125</v>
      </c>
      <c r="D448">
        <v>40</v>
      </c>
      <c r="E448">
        <v>31</v>
      </c>
      <c r="F448">
        <v>23</v>
      </c>
      <c r="G448">
        <v>21</v>
      </c>
      <c r="I448">
        <f>+BD[[#This Row],[1º Cuarto]]+BD[[#This Row],[2º Cuarto]]+BD[[#This Row],[3º Cuarto]]+BD[[#This Row],[4º Cuarto]]+BD[[#This Row],[Prórroga]]</f>
        <v>115</v>
      </c>
      <c r="J448" s="26">
        <f>+BD[[#This Row],[1º Cuarto]]+BD[[#This Row],[2º Cuarto]]</f>
        <v>71</v>
      </c>
      <c r="K448" s="26" t="s">
        <v>196</v>
      </c>
      <c r="L448" s="23" t="s">
        <v>200</v>
      </c>
      <c r="M448" s="10">
        <v>1.6</v>
      </c>
      <c r="N448" s="27" t="s">
        <v>199</v>
      </c>
    </row>
    <row r="449" spans="1:14" x14ac:dyDescent="0.25">
      <c r="A449" s="23" t="s">
        <v>201</v>
      </c>
      <c r="B449" s="24" t="s">
        <v>57</v>
      </c>
      <c r="C449">
        <v>20231125</v>
      </c>
      <c r="D449">
        <v>35</v>
      </c>
      <c r="E449">
        <v>35</v>
      </c>
      <c r="F449">
        <v>23</v>
      </c>
      <c r="G449">
        <v>28</v>
      </c>
      <c r="I449">
        <f>+BD[[#This Row],[1º Cuarto]]+BD[[#This Row],[2º Cuarto]]+BD[[#This Row],[3º Cuarto]]+BD[[#This Row],[4º Cuarto]]+BD[[#This Row],[Prórroga]]</f>
        <v>121</v>
      </c>
      <c r="J449" s="26">
        <f>+BD[[#This Row],[1º Cuarto]]+BD[[#This Row],[2º Cuarto]]</f>
        <v>70</v>
      </c>
      <c r="K449" s="26" t="s">
        <v>202</v>
      </c>
      <c r="L449" s="23" t="s">
        <v>197</v>
      </c>
      <c r="M449" s="10">
        <v>2.35</v>
      </c>
      <c r="N449" s="27" t="s">
        <v>198</v>
      </c>
    </row>
    <row r="450" spans="1:14" x14ac:dyDescent="0.25">
      <c r="A450" s="23" t="s">
        <v>195</v>
      </c>
      <c r="B450" s="24" t="s">
        <v>102</v>
      </c>
      <c r="C450">
        <v>20231125</v>
      </c>
      <c r="D450">
        <v>22</v>
      </c>
      <c r="E450">
        <v>21</v>
      </c>
      <c r="F450">
        <v>25</v>
      </c>
      <c r="G450">
        <v>37</v>
      </c>
      <c r="I450">
        <f>+BD[[#This Row],[1º Cuarto]]+BD[[#This Row],[2º Cuarto]]+BD[[#This Row],[3º Cuarto]]+BD[[#This Row],[4º Cuarto]]+BD[[#This Row],[Prórroga]]</f>
        <v>105</v>
      </c>
      <c r="J450" s="26">
        <f>+BD[[#This Row],[1º Cuarto]]+BD[[#This Row],[2º Cuarto]]</f>
        <v>43</v>
      </c>
      <c r="K450" s="26" t="s">
        <v>202</v>
      </c>
      <c r="L450" s="23" t="s">
        <v>197</v>
      </c>
      <c r="M450" s="10">
        <v>1.909</v>
      </c>
      <c r="N450" s="27" t="s">
        <v>198</v>
      </c>
    </row>
    <row r="451" spans="1:14" x14ac:dyDescent="0.25">
      <c r="A451" s="23" t="s">
        <v>201</v>
      </c>
      <c r="B451" s="24" t="s">
        <v>72</v>
      </c>
      <c r="C451">
        <v>20231125</v>
      </c>
      <c r="D451">
        <v>29</v>
      </c>
      <c r="E451">
        <v>24</v>
      </c>
      <c r="F451">
        <v>24</v>
      </c>
      <c r="G451">
        <v>23</v>
      </c>
      <c r="I451">
        <f>+BD[[#This Row],[1º Cuarto]]+BD[[#This Row],[2º Cuarto]]+BD[[#This Row],[3º Cuarto]]+BD[[#This Row],[4º Cuarto]]+BD[[#This Row],[Prórroga]]</f>
        <v>100</v>
      </c>
      <c r="J451" s="26">
        <f>+BD[[#This Row],[1º Cuarto]]+BD[[#This Row],[2º Cuarto]]</f>
        <v>53</v>
      </c>
      <c r="K451" s="26" t="s">
        <v>204</v>
      </c>
      <c r="L451" s="23" t="s">
        <v>200</v>
      </c>
      <c r="M451" s="10">
        <v>1.85</v>
      </c>
      <c r="N451" s="27" t="s">
        <v>199</v>
      </c>
    </row>
    <row r="452" spans="1:14" x14ac:dyDescent="0.25">
      <c r="A452" s="23" t="s">
        <v>195</v>
      </c>
      <c r="B452" s="24" t="s">
        <v>55</v>
      </c>
      <c r="C452">
        <v>20231125</v>
      </c>
      <c r="D452">
        <v>29</v>
      </c>
      <c r="E452">
        <v>27</v>
      </c>
      <c r="F452">
        <v>23</v>
      </c>
      <c r="G452">
        <v>28</v>
      </c>
      <c r="I452">
        <f>+BD[[#This Row],[1º Cuarto]]+BD[[#This Row],[2º Cuarto]]+BD[[#This Row],[3º Cuarto]]+BD[[#This Row],[4º Cuarto]]+BD[[#This Row],[Prórroga]]</f>
        <v>107</v>
      </c>
      <c r="J452" s="26">
        <f>+BD[[#This Row],[1º Cuarto]]+BD[[#This Row],[2º Cuarto]]</f>
        <v>56</v>
      </c>
      <c r="K452" s="26" t="s">
        <v>196</v>
      </c>
      <c r="L452" s="23" t="s">
        <v>197</v>
      </c>
      <c r="M452" s="10">
        <v>2.1</v>
      </c>
      <c r="N452" s="27" t="s">
        <v>198</v>
      </c>
    </row>
    <row r="453" spans="1:14" x14ac:dyDescent="0.25">
      <c r="A453" s="23" t="s">
        <v>201</v>
      </c>
      <c r="B453" s="24" t="s">
        <v>37</v>
      </c>
      <c r="C453">
        <v>20231125</v>
      </c>
      <c r="D453">
        <v>18</v>
      </c>
      <c r="E453">
        <v>27</v>
      </c>
      <c r="F453">
        <v>17</v>
      </c>
      <c r="G453">
        <v>26</v>
      </c>
      <c r="I453">
        <f>+BD[[#This Row],[1º Cuarto]]+BD[[#This Row],[2º Cuarto]]+BD[[#This Row],[3º Cuarto]]+BD[[#This Row],[4º Cuarto]]+BD[[#This Row],[Prórroga]]</f>
        <v>88</v>
      </c>
      <c r="J453" s="26">
        <f>+BD[[#This Row],[1º Cuarto]]+BD[[#This Row],[2º Cuarto]]</f>
        <v>45</v>
      </c>
      <c r="K453" s="26" t="s">
        <v>202</v>
      </c>
      <c r="L453" s="23" t="s">
        <v>200</v>
      </c>
      <c r="M453" s="10">
        <v>1.73</v>
      </c>
      <c r="N453" s="27" t="s">
        <v>199</v>
      </c>
    </row>
    <row r="454" spans="1:14" x14ac:dyDescent="0.25">
      <c r="A454" s="23" t="s">
        <v>195</v>
      </c>
      <c r="B454" s="24" t="s">
        <v>81</v>
      </c>
      <c r="C454">
        <v>20231124</v>
      </c>
      <c r="D454">
        <v>19</v>
      </c>
      <c r="E454">
        <v>29</v>
      </c>
      <c r="F454">
        <v>29</v>
      </c>
      <c r="G454">
        <v>36</v>
      </c>
      <c r="I454">
        <f>+BD[[#This Row],[1º Cuarto]]+BD[[#This Row],[2º Cuarto]]+BD[[#This Row],[3º Cuarto]]+BD[[#This Row],[4º Cuarto]]+BD[[#This Row],[Prórroga]]</f>
        <v>113</v>
      </c>
      <c r="J454" s="26">
        <f>+BD[[#This Row],[1º Cuarto]]+BD[[#This Row],[2º Cuarto]]</f>
        <v>48</v>
      </c>
      <c r="K454" s="26" t="s">
        <v>202</v>
      </c>
      <c r="L454" s="23" t="s">
        <v>197</v>
      </c>
      <c r="M454" s="10" t="s">
        <v>226</v>
      </c>
      <c r="N454" s="10" t="s">
        <v>226</v>
      </c>
    </row>
    <row r="455" spans="1:14" x14ac:dyDescent="0.25">
      <c r="A455" s="23" t="s">
        <v>201</v>
      </c>
      <c r="B455" s="24" t="s">
        <v>22</v>
      </c>
      <c r="C455">
        <v>20231124</v>
      </c>
      <c r="D455">
        <v>30</v>
      </c>
      <c r="E455">
        <v>26</v>
      </c>
      <c r="F455">
        <v>18</v>
      </c>
      <c r="G455">
        <v>22</v>
      </c>
      <c r="I455">
        <f>+BD[[#This Row],[1º Cuarto]]+BD[[#This Row],[2º Cuarto]]+BD[[#This Row],[3º Cuarto]]+BD[[#This Row],[4º Cuarto]]+BD[[#This Row],[Prórroga]]</f>
        <v>96</v>
      </c>
      <c r="J455" s="26">
        <f>+BD[[#This Row],[1º Cuarto]]+BD[[#This Row],[2º Cuarto]]</f>
        <v>56</v>
      </c>
      <c r="K455" s="26" t="s">
        <v>204</v>
      </c>
      <c r="L455" s="23" t="s">
        <v>200</v>
      </c>
      <c r="M455" s="10" t="s">
        <v>226</v>
      </c>
      <c r="N455" s="10" t="s">
        <v>226</v>
      </c>
    </row>
    <row r="456" spans="1:14" x14ac:dyDescent="0.25">
      <c r="A456" s="23" t="s">
        <v>195</v>
      </c>
      <c r="B456" s="24" t="s">
        <v>60</v>
      </c>
      <c r="C456">
        <v>20231124</v>
      </c>
      <c r="D456">
        <v>27</v>
      </c>
      <c r="E456">
        <v>22</v>
      </c>
      <c r="F456">
        <v>24</v>
      </c>
      <c r="G456">
        <v>16</v>
      </c>
      <c r="I456">
        <f>+BD[[#This Row],[1º Cuarto]]+BD[[#This Row],[2º Cuarto]]+BD[[#This Row],[3º Cuarto]]+BD[[#This Row],[4º Cuarto]]+BD[[#This Row],[Prórroga]]</f>
        <v>89</v>
      </c>
      <c r="J456" s="26">
        <f>+BD[[#This Row],[1º Cuarto]]+BD[[#This Row],[2º Cuarto]]</f>
        <v>49</v>
      </c>
      <c r="K456" s="26" t="s">
        <v>202</v>
      </c>
      <c r="L456" s="23" t="s">
        <v>200</v>
      </c>
      <c r="M456" s="10">
        <v>2.0499999999999998</v>
      </c>
      <c r="N456" s="27" t="s">
        <v>198</v>
      </c>
    </row>
    <row r="457" spans="1:14" x14ac:dyDescent="0.25">
      <c r="A457" s="23" t="s">
        <v>201</v>
      </c>
      <c r="B457" s="24" t="s">
        <v>87</v>
      </c>
      <c r="C457">
        <v>20231124</v>
      </c>
      <c r="D457">
        <v>29</v>
      </c>
      <c r="E457">
        <v>33</v>
      </c>
      <c r="F457">
        <v>19</v>
      </c>
      <c r="G457">
        <v>29</v>
      </c>
      <c r="I457">
        <f>+BD[[#This Row],[1º Cuarto]]+BD[[#This Row],[2º Cuarto]]+BD[[#This Row],[3º Cuarto]]+BD[[#This Row],[4º Cuarto]]+BD[[#This Row],[Prórroga]]</f>
        <v>110</v>
      </c>
      <c r="J457" s="26">
        <f>+BD[[#This Row],[1º Cuarto]]+BD[[#This Row],[2º Cuarto]]</f>
        <v>62</v>
      </c>
      <c r="K457" s="26" t="s">
        <v>204</v>
      </c>
      <c r="L457" s="23" t="s">
        <v>197</v>
      </c>
      <c r="M457" s="10">
        <v>1.667</v>
      </c>
      <c r="N457" s="27" t="s">
        <v>199</v>
      </c>
    </row>
    <row r="458" spans="1:14" x14ac:dyDescent="0.25">
      <c r="A458" s="23" t="s">
        <v>195</v>
      </c>
      <c r="B458" s="24" t="s">
        <v>75</v>
      </c>
      <c r="C458">
        <v>20231124</v>
      </c>
      <c r="D458">
        <v>25</v>
      </c>
      <c r="E458">
        <v>26</v>
      </c>
      <c r="F458">
        <v>20</v>
      </c>
      <c r="G458">
        <v>29</v>
      </c>
      <c r="I458">
        <f>+BD[[#This Row],[1º Cuarto]]+BD[[#This Row],[2º Cuarto]]+BD[[#This Row],[3º Cuarto]]+BD[[#This Row],[4º Cuarto]]+BD[[#This Row],[Prórroga]]</f>
        <v>100</v>
      </c>
      <c r="J458" s="26">
        <f>+BD[[#This Row],[1º Cuarto]]+BD[[#This Row],[2º Cuarto]]</f>
        <v>51</v>
      </c>
      <c r="K458" s="26" t="s">
        <v>196</v>
      </c>
      <c r="L458" s="23" t="s">
        <v>197</v>
      </c>
      <c r="M458" s="10">
        <v>1.47</v>
      </c>
      <c r="N458" s="27" t="s">
        <v>199</v>
      </c>
    </row>
    <row r="459" spans="1:14" x14ac:dyDescent="0.25">
      <c r="A459" s="23" t="s">
        <v>201</v>
      </c>
      <c r="B459" s="24" t="s">
        <v>63</v>
      </c>
      <c r="C459">
        <v>20231124</v>
      </c>
      <c r="D459">
        <v>28</v>
      </c>
      <c r="E459">
        <v>22</v>
      </c>
      <c r="F459">
        <v>37</v>
      </c>
      <c r="G459">
        <v>11</v>
      </c>
      <c r="I459">
        <f>+BD[[#This Row],[1º Cuarto]]+BD[[#This Row],[2º Cuarto]]+BD[[#This Row],[3º Cuarto]]+BD[[#This Row],[4º Cuarto]]+BD[[#This Row],[Prórroga]]</f>
        <v>98</v>
      </c>
      <c r="J459" s="26">
        <f>+BD[[#This Row],[1º Cuarto]]+BD[[#This Row],[2º Cuarto]]</f>
        <v>50</v>
      </c>
      <c r="K459" s="26" t="s">
        <v>202</v>
      </c>
      <c r="L459" s="23" t="s">
        <v>200</v>
      </c>
      <c r="M459" s="10">
        <v>2.7</v>
      </c>
      <c r="N459" s="27" t="s">
        <v>198</v>
      </c>
    </row>
    <row r="460" spans="1:14" x14ac:dyDescent="0.25">
      <c r="A460" s="23" t="s">
        <v>195</v>
      </c>
      <c r="B460" s="24" t="s">
        <v>99</v>
      </c>
      <c r="C460">
        <v>20231124</v>
      </c>
      <c r="D460">
        <v>36</v>
      </c>
      <c r="E460">
        <v>26</v>
      </c>
      <c r="F460">
        <v>31</v>
      </c>
      <c r="G460">
        <v>28</v>
      </c>
      <c r="I460">
        <f>+BD[[#This Row],[1º Cuarto]]+BD[[#This Row],[2º Cuarto]]+BD[[#This Row],[3º Cuarto]]+BD[[#This Row],[4º Cuarto]]+BD[[#This Row],[Prórroga]]</f>
        <v>121</v>
      </c>
      <c r="J460" s="26">
        <f>+BD[[#This Row],[1º Cuarto]]+BD[[#This Row],[2º Cuarto]]</f>
        <v>62</v>
      </c>
      <c r="K460" s="26" t="s">
        <v>196</v>
      </c>
      <c r="L460" s="23" t="s">
        <v>197</v>
      </c>
      <c r="M460" s="10">
        <v>1.45</v>
      </c>
      <c r="N460" s="27" t="s">
        <v>199</v>
      </c>
    </row>
    <row r="461" spans="1:14" x14ac:dyDescent="0.25">
      <c r="A461" s="23" t="s">
        <v>201</v>
      </c>
      <c r="B461" s="24" t="s">
        <v>31</v>
      </c>
      <c r="C461">
        <v>20231124</v>
      </c>
      <c r="D461">
        <v>22</v>
      </c>
      <c r="E461">
        <v>26</v>
      </c>
      <c r="F461">
        <v>29</v>
      </c>
      <c r="G461">
        <v>31</v>
      </c>
      <c r="I461">
        <f>+BD[[#This Row],[1º Cuarto]]+BD[[#This Row],[2º Cuarto]]+BD[[#This Row],[3º Cuarto]]+BD[[#This Row],[4º Cuarto]]+BD[[#This Row],[Prórroga]]</f>
        <v>108</v>
      </c>
      <c r="J461" s="26">
        <f>+BD[[#This Row],[1º Cuarto]]+BD[[#This Row],[2º Cuarto]]</f>
        <v>48</v>
      </c>
      <c r="K461" s="26" t="s">
        <v>202</v>
      </c>
      <c r="L461" s="23" t="s">
        <v>200</v>
      </c>
      <c r="M461" s="10">
        <v>2.75</v>
      </c>
      <c r="N461" s="27" t="s">
        <v>198</v>
      </c>
    </row>
    <row r="462" spans="1:14" x14ac:dyDescent="0.25">
      <c r="A462" s="23" t="s">
        <v>195</v>
      </c>
      <c r="B462" s="24" t="s">
        <v>52</v>
      </c>
      <c r="C462">
        <v>20231124</v>
      </c>
      <c r="D462">
        <v>33</v>
      </c>
      <c r="E462">
        <v>28</v>
      </c>
      <c r="F462">
        <v>36</v>
      </c>
      <c r="G462">
        <v>39</v>
      </c>
      <c r="I462">
        <f>+BD[[#This Row],[1º Cuarto]]+BD[[#This Row],[2º Cuarto]]+BD[[#This Row],[3º Cuarto]]+BD[[#This Row],[4º Cuarto]]+BD[[#This Row],[Prórroga]]</f>
        <v>136</v>
      </c>
      <c r="J462" s="26">
        <f>+BD[[#This Row],[1º Cuarto]]+BD[[#This Row],[2º Cuarto]]</f>
        <v>61</v>
      </c>
      <c r="K462" s="26" t="s">
        <v>202</v>
      </c>
      <c r="L462" s="23" t="s">
        <v>197</v>
      </c>
      <c r="M462" s="10">
        <v>1.3</v>
      </c>
      <c r="N462" s="27" t="s">
        <v>199</v>
      </c>
    </row>
    <row r="463" spans="1:14" x14ac:dyDescent="0.25">
      <c r="A463" s="23" t="s">
        <v>201</v>
      </c>
      <c r="B463" s="24" t="s">
        <v>43</v>
      </c>
      <c r="C463">
        <v>20231124</v>
      </c>
      <c r="D463">
        <v>26</v>
      </c>
      <c r="E463">
        <v>37</v>
      </c>
      <c r="F463">
        <v>33</v>
      </c>
      <c r="G463">
        <v>17</v>
      </c>
      <c r="I463">
        <f>+BD[[#This Row],[1º Cuarto]]+BD[[#This Row],[2º Cuarto]]+BD[[#This Row],[3º Cuarto]]+BD[[#This Row],[4º Cuarto]]+BD[[#This Row],[Prórroga]]</f>
        <v>113</v>
      </c>
      <c r="J463" s="26">
        <f>+BD[[#This Row],[1º Cuarto]]+BD[[#This Row],[2º Cuarto]]</f>
        <v>63</v>
      </c>
      <c r="K463" s="26" t="s">
        <v>204</v>
      </c>
      <c r="L463" s="23" t="s">
        <v>200</v>
      </c>
      <c r="M463" s="10">
        <v>3.55</v>
      </c>
      <c r="N463" s="27" t="s">
        <v>198</v>
      </c>
    </row>
    <row r="464" spans="1:14" x14ac:dyDescent="0.25">
      <c r="A464" s="23" t="s">
        <v>195</v>
      </c>
      <c r="B464" s="24" t="s">
        <v>49</v>
      </c>
      <c r="C464">
        <v>20231124</v>
      </c>
      <c r="D464">
        <v>29</v>
      </c>
      <c r="E464">
        <v>31</v>
      </c>
      <c r="F464">
        <v>24</v>
      </c>
      <c r="G464">
        <v>21</v>
      </c>
      <c r="I464">
        <f>+BD[[#This Row],[1º Cuarto]]+BD[[#This Row],[2º Cuarto]]+BD[[#This Row],[3º Cuarto]]+BD[[#This Row],[4º Cuarto]]+BD[[#This Row],[Prórroga]]</f>
        <v>105</v>
      </c>
      <c r="J464" s="26">
        <f>+BD[[#This Row],[1º Cuarto]]+BD[[#This Row],[2º Cuarto]]</f>
        <v>60</v>
      </c>
      <c r="K464" s="26" t="s">
        <v>196</v>
      </c>
      <c r="L464" s="23" t="s">
        <v>197</v>
      </c>
      <c r="M464" s="10">
        <v>2.2000000000000002</v>
      </c>
      <c r="N464" s="27" t="s">
        <v>198</v>
      </c>
    </row>
    <row r="465" spans="1:14" x14ac:dyDescent="0.25">
      <c r="A465" s="23" t="s">
        <v>201</v>
      </c>
      <c r="B465" s="24" t="s">
        <v>40</v>
      </c>
      <c r="C465">
        <v>20231124</v>
      </c>
      <c r="D465">
        <v>19</v>
      </c>
      <c r="E465">
        <v>24</v>
      </c>
      <c r="F465">
        <v>26</v>
      </c>
      <c r="G465">
        <v>17</v>
      </c>
      <c r="I465">
        <f>+BD[[#This Row],[1º Cuarto]]+BD[[#This Row],[2º Cuarto]]+BD[[#This Row],[3º Cuarto]]+BD[[#This Row],[4º Cuarto]]+BD[[#This Row],[Prórroga]]</f>
        <v>86</v>
      </c>
      <c r="J465" s="26">
        <f>+BD[[#This Row],[1º Cuarto]]+BD[[#This Row],[2º Cuarto]]</f>
        <v>43</v>
      </c>
      <c r="K465" s="26" t="s">
        <v>202</v>
      </c>
      <c r="L465" s="23" t="s">
        <v>200</v>
      </c>
      <c r="M465" s="10">
        <v>1.66</v>
      </c>
      <c r="N465" s="27" t="s">
        <v>199</v>
      </c>
    </row>
    <row r="466" spans="1:14" x14ac:dyDescent="0.25">
      <c r="A466" s="23" t="s">
        <v>195</v>
      </c>
      <c r="B466" s="24" t="s">
        <v>66</v>
      </c>
      <c r="C466">
        <v>20231124</v>
      </c>
      <c r="D466">
        <v>34</v>
      </c>
      <c r="E466">
        <v>26</v>
      </c>
      <c r="F466">
        <v>32</v>
      </c>
      <c r="G466">
        <v>39</v>
      </c>
      <c r="I466">
        <f>+BD[[#This Row],[1º Cuarto]]+BD[[#This Row],[2º Cuarto]]+BD[[#This Row],[3º Cuarto]]+BD[[#This Row],[4º Cuarto]]+BD[[#This Row],[Prórroga]]</f>
        <v>131</v>
      </c>
      <c r="J466" s="26">
        <f>+BD[[#This Row],[1º Cuarto]]+BD[[#This Row],[2º Cuarto]]</f>
        <v>60</v>
      </c>
      <c r="K466" s="26" t="s">
        <v>202</v>
      </c>
      <c r="L466" s="23" t="s">
        <v>197</v>
      </c>
      <c r="M466" s="10">
        <v>1.143</v>
      </c>
      <c r="N466" s="27" t="s">
        <v>199</v>
      </c>
    </row>
    <row r="467" spans="1:14" x14ac:dyDescent="0.25">
      <c r="A467" s="23" t="s">
        <v>201</v>
      </c>
      <c r="B467" s="24" t="s">
        <v>105</v>
      </c>
      <c r="C467">
        <v>20231124</v>
      </c>
      <c r="D467">
        <v>35</v>
      </c>
      <c r="E467">
        <v>26</v>
      </c>
      <c r="F467">
        <v>28</v>
      </c>
      <c r="G467">
        <v>39</v>
      </c>
      <c r="I467">
        <f>+BD[[#This Row],[1º Cuarto]]+BD[[#This Row],[2º Cuarto]]+BD[[#This Row],[3º Cuarto]]+BD[[#This Row],[4º Cuarto]]+BD[[#This Row],[Prórroga]]</f>
        <v>128</v>
      </c>
      <c r="J467" s="26">
        <f>+BD[[#This Row],[1º Cuarto]]+BD[[#This Row],[2º Cuarto]]</f>
        <v>61</v>
      </c>
      <c r="K467" s="26" t="s">
        <v>204</v>
      </c>
      <c r="L467" s="23" t="s">
        <v>200</v>
      </c>
      <c r="M467" s="10">
        <v>5.55</v>
      </c>
      <c r="N467" s="27" t="s">
        <v>198</v>
      </c>
    </row>
    <row r="468" spans="1:14" x14ac:dyDescent="0.25">
      <c r="A468" s="23" t="s">
        <v>195</v>
      </c>
      <c r="B468" s="24" t="s">
        <v>69</v>
      </c>
      <c r="C468">
        <v>20231124</v>
      </c>
      <c r="D468">
        <v>31</v>
      </c>
      <c r="E468">
        <v>33</v>
      </c>
      <c r="F468">
        <v>15</v>
      </c>
      <c r="G468">
        <v>32</v>
      </c>
      <c r="I468">
        <f>+BD[[#This Row],[1º Cuarto]]+BD[[#This Row],[2º Cuarto]]+BD[[#This Row],[3º Cuarto]]+BD[[#This Row],[4º Cuarto]]+BD[[#This Row],[Prórroga]]</f>
        <v>111</v>
      </c>
      <c r="J468" s="26">
        <f>+BD[[#This Row],[1º Cuarto]]+BD[[#This Row],[2º Cuarto]]</f>
        <v>64</v>
      </c>
      <c r="K468" s="26" t="s">
        <v>202</v>
      </c>
      <c r="L468" s="23" t="s">
        <v>200</v>
      </c>
      <c r="M468" s="10">
        <v>1.5329999999999999</v>
      </c>
      <c r="N468" s="27" t="s">
        <v>199</v>
      </c>
    </row>
    <row r="469" spans="1:14" x14ac:dyDescent="0.25">
      <c r="A469" s="23" t="s">
        <v>201</v>
      </c>
      <c r="B469" s="24" t="s">
        <v>93</v>
      </c>
      <c r="C469">
        <v>20231124</v>
      </c>
      <c r="D469">
        <v>38</v>
      </c>
      <c r="E469">
        <v>32</v>
      </c>
      <c r="F469">
        <v>22</v>
      </c>
      <c r="G469">
        <v>32</v>
      </c>
      <c r="I469">
        <f>+BD[[#This Row],[1º Cuarto]]+BD[[#This Row],[2º Cuarto]]+BD[[#This Row],[3º Cuarto]]+BD[[#This Row],[4º Cuarto]]+BD[[#This Row],[Prórroga]]</f>
        <v>124</v>
      </c>
      <c r="J469" s="26">
        <f>+BD[[#This Row],[1º Cuarto]]+BD[[#This Row],[2º Cuarto]]</f>
        <v>70</v>
      </c>
      <c r="K469" s="26" t="s">
        <v>204</v>
      </c>
      <c r="L469" s="23" t="s">
        <v>197</v>
      </c>
      <c r="M469" s="10">
        <v>2.5</v>
      </c>
      <c r="N469" s="27" t="s">
        <v>198</v>
      </c>
    </row>
    <row r="470" spans="1:14" x14ac:dyDescent="0.25">
      <c r="A470" s="23" t="s">
        <v>195</v>
      </c>
      <c r="B470" s="24" t="s">
        <v>46</v>
      </c>
      <c r="C470">
        <v>20231124</v>
      </c>
      <c r="D470">
        <v>32</v>
      </c>
      <c r="E470">
        <v>27</v>
      </c>
      <c r="F470">
        <v>27</v>
      </c>
      <c r="G470">
        <v>32</v>
      </c>
      <c r="I470">
        <f>+BD[[#This Row],[1º Cuarto]]+BD[[#This Row],[2º Cuarto]]+BD[[#This Row],[3º Cuarto]]+BD[[#This Row],[4º Cuarto]]+BD[[#This Row],[Prórroga]]</f>
        <v>118</v>
      </c>
      <c r="J470" s="26">
        <f>+BD[[#This Row],[1º Cuarto]]+BD[[#This Row],[2º Cuarto]]</f>
        <v>59</v>
      </c>
      <c r="K470" s="26" t="s">
        <v>196</v>
      </c>
      <c r="L470" s="23" t="s">
        <v>197</v>
      </c>
      <c r="M470" s="10">
        <v>1.2</v>
      </c>
      <c r="N470" s="27" t="s">
        <v>199</v>
      </c>
    </row>
    <row r="471" spans="1:14" x14ac:dyDescent="0.25">
      <c r="A471" s="23" t="s">
        <v>201</v>
      </c>
      <c r="B471" s="24" t="s">
        <v>96</v>
      </c>
      <c r="C471">
        <v>20231124</v>
      </c>
      <c r="D471">
        <v>35</v>
      </c>
      <c r="E471">
        <v>20</v>
      </c>
      <c r="F471">
        <v>26</v>
      </c>
      <c r="G471">
        <v>31</v>
      </c>
      <c r="I471">
        <f>+BD[[#This Row],[1º Cuarto]]+BD[[#This Row],[2º Cuarto]]+BD[[#This Row],[3º Cuarto]]+BD[[#This Row],[4º Cuarto]]+BD[[#This Row],[Prórroga]]</f>
        <v>112</v>
      </c>
      <c r="J471" s="26">
        <f>+BD[[#This Row],[1º Cuarto]]+BD[[#This Row],[2º Cuarto]]</f>
        <v>55</v>
      </c>
      <c r="K471" s="26" t="s">
        <v>202</v>
      </c>
      <c r="L471" s="23" t="s">
        <v>200</v>
      </c>
      <c r="M471" s="10">
        <v>4.5</v>
      </c>
      <c r="N471" s="27" t="s">
        <v>198</v>
      </c>
    </row>
    <row r="472" spans="1:14" x14ac:dyDescent="0.25">
      <c r="A472" s="23" t="s">
        <v>195</v>
      </c>
      <c r="B472" s="24" t="s">
        <v>55</v>
      </c>
      <c r="C472">
        <v>20231124</v>
      </c>
      <c r="D472">
        <v>23</v>
      </c>
      <c r="E472">
        <v>32</v>
      </c>
      <c r="F472">
        <v>28</v>
      </c>
      <c r="G472">
        <v>23</v>
      </c>
      <c r="I472">
        <f>+BD[[#This Row],[1º Cuarto]]+BD[[#This Row],[2º Cuarto]]+BD[[#This Row],[3º Cuarto]]+BD[[#This Row],[4º Cuarto]]+BD[[#This Row],[Prórroga]]</f>
        <v>106</v>
      </c>
      <c r="J472" s="26">
        <f>+BD[[#This Row],[1º Cuarto]]+BD[[#This Row],[2º Cuarto]]</f>
        <v>55</v>
      </c>
      <c r="K472" s="26" t="s">
        <v>202</v>
      </c>
      <c r="L472" s="23" t="s">
        <v>200</v>
      </c>
      <c r="M472" s="10">
        <v>1.47</v>
      </c>
      <c r="N472" s="27" t="s">
        <v>199</v>
      </c>
    </row>
    <row r="473" spans="1:14" x14ac:dyDescent="0.25">
      <c r="A473" s="23" t="s">
        <v>201</v>
      </c>
      <c r="B473" s="24" t="s">
        <v>72</v>
      </c>
      <c r="C473">
        <v>20231124</v>
      </c>
      <c r="D473">
        <v>36</v>
      </c>
      <c r="E473">
        <v>20</v>
      </c>
      <c r="F473">
        <v>29</v>
      </c>
      <c r="G473">
        <v>31</v>
      </c>
      <c r="I473">
        <f>+BD[[#This Row],[1º Cuarto]]+BD[[#This Row],[2º Cuarto]]+BD[[#This Row],[3º Cuarto]]+BD[[#This Row],[4º Cuarto]]+BD[[#This Row],[Prórroga]]</f>
        <v>116</v>
      </c>
      <c r="J473" s="26">
        <f>+BD[[#This Row],[1º Cuarto]]+BD[[#This Row],[2º Cuarto]]</f>
        <v>56</v>
      </c>
      <c r="K473" s="26" t="s">
        <v>204</v>
      </c>
      <c r="L473" s="23" t="s">
        <v>197</v>
      </c>
      <c r="M473" s="10">
        <v>2.7</v>
      </c>
      <c r="N473" s="27" t="s">
        <v>198</v>
      </c>
    </row>
    <row r="474" spans="1:14" x14ac:dyDescent="0.25">
      <c r="A474" s="23" t="s">
        <v>195</v>
      </c>
      <c r="B474" s="24" t="s">
        <v>43</v>
      </c>
      <c r="C474">
        <v>20231127</v>
      </c>
      <c r="D474">
        <v>27</v>
      </c>
      <c r="E474">
        <v>27</v>
      </c>
      <c r="F474">
        <v>29</v>
      </c>
      <c r="G474">
        <v>24</v>
      </c>
      <c r="I474">
        <f>+BD[[#This Row],[1º Cuarto]]+BD[[#This Row],[2º Cuarto]]+BD[[#This Row],[3º Cuarto]]+BD[[#This Row],[4º Cuarto]]+BD[[#This Row],[Prórroga]]</f>
        <v>107</v>
      </c>
      <c r="J474" s="26">
        <f>+BD[[#This Row],[1º Cuarto]]+BD[[#This Row],[2º Cuarto]]</f>
        <v>54</v>
      </c>
      <c r="K474" s="26" t="s">
        <v>202</v>
      </c>
      <c r="L474" s="23" t="s">
        <v>200</v>
      </c>
      <c r="M474" s="10">
        <v>1.62</v>
      </c>
      <c r="N474" s="27" t="s">
        <v>199</v>
      </c>
    </row>
    <row r="475" spans="1:14" x14ac:dyDescent="0.25">
      <c r="A475" s="23" t="s">
        <v>201</v>
      </c>
      <c r="B475" s="24" t="s">
        <v>105</v>
      </c>
      <c r="C475">
        <v>20231127</v>
      </c>
      <c r="D475">
        <v>31</v>
      </c>
      <c r="E475">
        <v>26</v>
      </c>
      <c r="F475">
        <v>37</v>
      </c>
      <c r="G475">
        <v>32</v>
      </c>
      <c r="I475">
        <f>+BD[[#This Row],[1º Cuarto]]+BD[[#This Row],[2º Cuarto]]+BD[[#This Row],[3º Cuarto]]+BD[[#This Row],[4º Cuarto]]+BD[[#This Row],[Prórroga]]</f>
        <v>126</v>
      </c>
      <c r="J475" s="26">
        <f>+BD[[#This Row],[1º Cuarto]]+BD[[#This Row],[2º Cuarto]]</f>
        <v>57</v>
      </c>
      <c r="K475" s="26" t="s">
        <v>204</v>
      </c>
      <c r="L475" s="23" t="s">
        <v>197</v>
      </c>
      <c r="M475" s="10">
        <v>2.2999999999999998</v>
      </c>
      <c r="N475" s="27" t="s">
        <v>198</v>
      </c>
    </row>
    <row r="476" spans="1:14" x14ac:dyDescent="0.25">
      <c r="A476" s="23" t="s">
        <v>195</v>
      </c>
      <c r="B476" s="24" t="s">
        <v>52</v>
      </c>
      <c r="C476">
        <v>20231127</v>
      </c>
      <c r="D476">
        <v>34</v>
      </c>
      <c r="E476">
        <v>26</v>
      </c>
      <c r="F476">
        <v>23</v>
      </c>
      <c r="G476">
        <v>27</v>
      </c>
      <c r="I476">
        <f>+BD[[#This Row],[1º Cuarto]]+BD[[#This Row],[2º Cuarto]]+BD[[#This Row],[3º Cuarto]]+BD[[#This Row],[4º Cuarto]]+BD[[#This Row],[Prórroga]]</f>
        <v>110</v>
      </c>
      <c r="J476" s="26">
        <f>+BD[[#This Row],[1º Cuarto]]+BD[[#This Row],[2º Cuarto]]</f>
        <v>60</v>
      </c>
      <c r="K476" s="26" t="s">
        <v>202</v>
      </c>
      <c r="L476" s="23" t="s">
        <v>200</v>
      </c>
      <c r="M476" s="10">
        <v>1.125</v>
      </c>
      <c r="N476" s="27" t="s">
        <v>199</v>
      </c>
    </row>
    <row r="477" spans="1:14" x14ac:dyDescent="0.25">
      <c r="A477" s="23" t="s">
        <v>201</v>
      </c>
      <c r="B477" s="24" t="s">
        <v>90</v>
      </c>
      <c r="C477">
        <v>20231127</v>
      </c>
      <c r="D477">
        <v>30</v>
      </c>
      <c r="E477">
        <v>35</v>
      </c>
      <c r="F477">
        <v>18</v>
      </c>
      <c r="G477">
        <v>31</v>
      </c>
      <c r="I477">
        <f>+BD[[#This Row],[1º Cuarto]]+BD[[#This Row],[2º Cuarto]]+BD[[#This Row],[3º Cuarto]]+BD[[#This Row],[4º Cuarto]]+BD[[#This Row],[Prórroga]]</f>
        <v>114</v>
      </c>
      <c r="J477" s="26">
        <f>+BD[[#This Row],[1º Cuarto]]+BD[[#This Row],[2º Cuarto]]</f>
        <v>65</v>
      </c>
      <c r="K477" s="26" t="s">
        <v>204</v>
      </c>
      <c r="L477" s="23" t="s">
        <v>197</v>
      </c>
      <c r="M477" s="10">
        <v>6.1</v>
      </c>
      <c r="N477" s="27" t="s">
        <v>198</v>
      </c>
    </row>
    <row r="478" spans="1:14" x14ac:dyDescent="0.25">
      <c r="A478" s="23" t="s">
        <v>195</v>
      </c>
      <c r="B478" s="24" t="s">
        <v>84</v>
      </c>
      <c r="C478">
        <v>20231127</v>
      </c>
      <c r="D478">
        <v>32</v>
      </c>
      <c r="E478">
        <v>36</v>
      </c>
      <c r="F478">
        <v>30</v>
      </c>
      <c r="G478">
        <v>40</v>
      </c>
      <c r="I478">
        <f>+BD[[#This Row],[1º Cuarto]]+BD[[#This Row],[2º Cuarto]]+BD[[#This Row],[3º Cuarto]]+BD[[#This Row],[4º Cuarto]]+BD[[#This Row],[Prórroga]]</f>
        <v>138</v>
      </c>
      <c r="J478" s="26">
        <f>+BD[[#This Row],[1º Cuarto]]+BD[[#This Row],[2º Cuarto]]</f>
        <v>68</v>
      </c>
      <c r="K478" s="26" t="s">
        <v>196</v>
      </c>
      <c r="L478" s="23" t="s">
        <v>197</v>
      </c>
      <c r="M478" s="10">
        <v>1.47</v>
      </c>
      <c r="N478" s="27" t="s">
        <v>199</v>
      </c>
    </row>
    <row r="479" spans="1:14" x14ac:dyDescent="0.25">
      <c r="A479" s="23" t="s">
        <v>201</v>
      </c>
      <c r="B479" s="24" t="s">
        <v>57</v>
      </c>
      <c r="C479">
        <v>20231127</v>
      </c>
      <c r="D479">
        <v>19</v>
      </c>
      <c r="E479">
        <v>34</v>
      </c>
      <c r="F479">
        <v>27</v>
      </c>
      <c r="G479">
        <v>14</v>
      </c>
      <c r="I479">
        <f>+BD[[#This Row],[1º Cuarto]]+BD[[#This Row],[2º Cuarto]]+BD[[#This Row],[3º Cuarto]]+BD[[#This Row],[4º Cuarto]]+BD[[#This Row],[Prórroga]]</f>
        <v>94</v>
      </c>
      <c r="J479" s="26">
        <f>+BD[[#This Row],[1º Cuarto]]+BD[[#This Row],[2º Cuarto]]</f>
        <v>53</v>
      </c>
      <c r="K479" s="26" t="s">
        <v>202</v>
      </c>
      <c r="L479" s="23" t="s">
        <v>200</v>
      </c>
      <c r="M479" s="10">
        <v>2.65</v>
      </c>
      <c r="N479" s="27" t="s">
        <v>198</v>
      </c>
    </row>
    <row r="480" spans="1:14" x14ac:dyDescent="0.25">
      <c r="A480" s="23" t="s">
        <v>195</v>
      </c>
      <c r="B480" s="24" t="s">
        <v>102</v>
      </c>
      <c r="C480">
        <v>20231127</v>
      </c>
      <c r="D480">
        <v>32</v>
      </c>
      <c r="E480">
        <v>25</v>
      </c>
      <c r="F480">
        <v>31</v>
      </c>
      <c r="G480">
        <v>26</v>
      </c>
      <c r="I480">
        <f>+BD[[#This Row],[1º Cuarto]]+BD[[#This Row],[2º Cuarto]]+BD[[#This Row],[3º Cuarto]]+BD[[#This Row],[4º Cuarto]]+BD[[#This Row],[Prórroga]]</f>
        <v>114</v>
      </c>
      <c r="J480" s="26">
        <f>+BD[[#This Row],[1º Cuarto]]+BD[[#This Row],[2º Cuarto]]</f>
        <v>57</v>
      </c>
      <c r="K480" s="26" t="s">
        <v>196</v>
      </c>
      <c r="L480" s="23" t="s">
        <v>197</v>
      </c>
      <c r="M480" s="10">
        <v>2.65</v>
      </c>
      <c r="N480" s="27" t="s">
        <v>198</v>
      </c>
    </row>
    <row r="481" spans="1:14" x14ac:dyDescent="0.25">
      <c r="A481" s="23" t="s">
        <v>201</v>
      </c>
      <c r="B481" s="24" t="s">
        <v>72</v>
      </c>
      <c r="C481">
        <v>20231127</v>
      </c>
      <c r="D481">
        <v>24</v>
      </c>
      <c r="E481">
        <v>31</v>
      </c>
      <c r="F481">
        <v>33</v>
      </c>
      <c r="G481">
        <v>24</v>
      </c>
      <c r="I481">
        <f>+BD[[#This Row],[1º Cuarto]]+BD[[#This Row],[2º Cuarto]]+BD[[#This Row],[3º Cuarto]]+BD[[#This Row],[4º Cuarto]]+BD[[#This Row],[Prórroga]]</f>
        <v>112</v>
      </c>
      <c r="J481" s="26">
        <f>+BD[[#This Row],[1º Cuarto]]+BD[[#This Row],[2º Cuarto]]</f>
        <v>55</v>
      </c>
      <c r="K481" s="26" t="s">
        <v>202</v>
      </c>
      <c r="L481" s="23" t="s">
        <v>200</v>
      </c>
      <c r="M481" s="10">
        <v>1.47</v>
      </c>
      <c r="N481" s="27" t="s">
        <v>199</v>
      </c>
    </row>
    <row r="482" spans="1:14" x14ac:dyDescent="0.25">
      <c r="A482" s="23" t="s">
        <v>195</v>
      </c>
      <c r="B482" s="24" t="s">
        <v>55</v>
      </c>
      <c r="C482">
        <v>20231127</v>
      </c>
      <c r="D482">
        <v>28</v>
      </c>
      <c r="E482">
        <v>28</v>
      </c>
      <c r="F482">
        <v>32</v>
      </c>
      <c r="G482">
        <v>16</v>
      </c>
      <c r="I482">
        <f>+BD[[#This Row],[1º Cuarto]]+BD[[#This Row],[2º Cuarto]]+BD[[#This Row],[3º Cuarto]]+BD[[#This Row],[4º Cuarto]]+BD[[#This Row],[Prórroga]]</f>
        <v>104</v>
      </c>
      <c r="J482" s="26">
        <f>+BD[[#This Row],[1º Cuarto]]+BD[[#This Row],[2º Cuarto]]</f>
        <v>56</v>
      </c>
      <c r="K482" s="26" t="s">
        <v>202</v>
      </c>
      <c r="L482" s="23" t="s">
        <v>200</v>
      </c>
      <c r="M482" s="10">
        <v>1.47</v>
      </c>
      <c r="N482" s="27" t="s">
        <v>199</v>
      </c>
    </row>
    <row r="483" spans="1:14" x14ac:dyDescent="0.25">
      <c r="A483" s="23" t="s">
        <v>201</v>
      </c>
      <c r="B483" s="24" t="s">
        <v>40</v>
      </c>
      <c r="C483">
        <v>20231127</v>
      </c>
      <c r="D483">
        <v>25</v>
      </c>
      <c r="E483">
        <v>33</v>
      </c>
      <c r="F483">
        <v>19</v>
      </c>
      <c r="G483">
        <v>36</v>
      </c>
      <c r="I483">
        <f>+BD[[#This Row],[1º Cuarto]]+BD[[#This Row],[2º Cuarto]]+BD[[#This Row],[3º Cuarto]]+BD[[#This Row],[4º Cuarto]]+BD[[#This Row],[Prórroga]]</f>
        <v>113</v>
      </c>
      <c r="J483" s="26">
        <f>+BD[[#This Row],[1º Cuarto]]+BD[[#This Row],[2º Cuarto]]</f>
        <v>58</v>
      </c>
      <c r="K483" s="26" t="s">
        <v>204</v>
      </c>
      <c r="L483" s="23" t="s">
        <v>197</v>
      </c>
      <c r="M483" s="10">
        <v>2.7</v>
      </c>
      <c r="N483" s="27" t="s">
        <v>198</v>
      </c>
    </row>
    <row r="484" spans="1:14" x14ac:dyDescent="0.25">
      <c r="A484" s="23" t="s">
        <v>195</v>
      </c>
      <c r="B484" s="24" t="s">
        <v>66</v>
      </c>
      <c r="C484">
        <v>20231126</v>
      </c>
      <c r="D484">
        <v>26</v>
      </c>
      <c r="E484">
        <v>26</v>
      </c>
      <c r="F484">
        <v>23</v>
      </c>
      <c r="G484">
        <v>33</v>
      </c>
      <c r="I484">
        <f>+BD[[#This Row],[1º Cuarto]]+BD[[#This Row],[2º Cuarto]]+BD[[#This Row],[3º Cuarto]]+BD[[#This Row],[4º Cuarto]]+BD[[#This Row],[Prórroga]]</f>
        <v>108</v>
      </c>
      <c r="J484" s="26">
        <f>+BD[[#This Row],[1º Cuarto]]+BD[[#This Row],[2º Cuarto]]</f>
        <v>52</v>
      </c>
      <c r="K484" s="26" t="s">
        <v>202</v>
      </c>
      <c r="L484" s="23" t="s">
        <v>197</v>
      </c>
      <c r="M484" s="10">
        <v>1.111</v>
      </c>
      <c r="N484" s="27" t="s">
        <v>199</v>
      </c>
    </row>
    <row r="485" spans="1:14" x14ac:dyDescent="0.25">
      <c r="A485" s="23" t="s">
        <v>201</v>
      </c>
      <c r="B485" s="24" t="s">
        <v>90</v>
      </c>
      <c r="C485">
        <v>20231126</v>
      </c>
      <c r="D485">
        <v>31</v>
      </c>
      <c r="E485">
        <v>37</v>
      </c>
      <c r="F485">
        <v>20</v>
      </c>
      <c r="G485">
        <v>14</v>
      </c>
      <c r="I485">
        <f>+BD[[#This Row],[1º Cuarto]]+BD[[#This Row],[2º Cuarto]]+BD[[#This Row],[3º Cuarto]]+BD[[#This Row],[4º Cuarto]]+BD[[#This Row],[Prórroga]]</f>
        <v>102</v>
      </c>
      <c r="J485" s="26">
        <f>+BD[[#This Row],[1º Cuarto]]+BD[[#This Row],[2º Cuarto]]</f>
        <v>68</v>
      </c>
      <c r="K485" s="26" t="s">
        <v>204</v>
      </c>
      <c r="L485" s="23" t="s">
        <v>200</v>
      </c>
      <c r="M485" s="10">
        <v>6.4</v>
      </c>
      <c r="N485" s="27" t="s">
        <v>198</v>
      </c>
    </row>
    <row r="486" spans="1:14" x14ac:dyDescent="0.25">
      <c r="A486" s="23" t="s">
        <v>195</v>
      </c>
      <c r="B486" s="24" t="s">
        <v>22</v>
      </c>
      <c r="C486">
        <v>20231126</v>
      </c>
      <c r="D486">
        <v>33</v>
      </c>
      <c r="E486">
        <v>36</v>
      </c>
      <c r="F486">
        <v>21</v>
      </c>
      <c r="G486">
        <v>23</v>
      </c>
      <c r="I486">
        <f>+BD[[#This Row],[1º Cuarto]]+BD[[#This Row],[2º Cuarto]]+BD[[#This Row],[3º Cuarto]]+BD[[#This Row],[4º Cuarto]]+BD[[#This Row],[Prórroga]]</f>
        <v>113</v>
      </c>
      <c r="J486" s="26">
        <f>+BD[[#This Row],[1º Cuarto]]+BD[[#This Row],[2º Cuarto]]</f>
        <v>69</v>
      </c>
      <c r="K486" s="26" t="s">
        <v>196</v>
      </c>
      <c r="L486" s="23" t="s">
        <v>197</v>
      </c>
      <c r="M486" s="10">
        <v>1.3</v>
      </c>
      <c r="N486" s="27" t="s">
        <v>199</v>
      </c>
    </row>
    <row r="487" spans="1:14" x14ac:dyDescent="0.25">
      <c r="A487" s="23" t="s">
        <v>201</v>
      </c>
      <c r="B487" s="24" t="s">
        <v>18</v>
      </c>
      <c r="C487">
        <v>20231126</v>
      </c>
      <c r="D487">
        <v>26</v>
      </c>
      <c r="E487">
        <v>27</v>
      </c>
      <c r="F487">
        <v>29</v>
      </c>
      <c r="G487">
        <v>21</v>
      </c>
      <c r="I487">
        <f>+BD[[#This Row],[1º Cuarto]]+BD[[#This Row],[2º Cuarto]]+BD[[#This Row],[3º Cuarto]]+BD[[#This Row],[4º Cuarto]]+BD[[#This Row],[Prórroga]]</f>
        <v>103</v>
      </c>
      <c r="J487" s="26">
        <f>+BD[[#This Row],[1º Cuarto]]+BD[[#This Row],[2º Cuarto]]</f>
        <v>53</v>
      </c>
      <c r="K487" s="26" t="s">
        <v>202</v>
      </c>
      <c r="L487" s="23" t="s">
        <v>200</v>
      </c>
      <c r="M487" s="10">
        <v>3.55</v>
      </c>
      <c r="N487" s="27" t="s">
        <v>198</v>
      </c>
    </row>
    <row r="488" spans="1:14" x14ac:dyDescent="0.25">
      <c r="A488" s="23" t="s">
        <v>195</v>
      </c>
      <c r="B488" s="24" t="s">
        <v>75</v>
      </c>
      <c r="C488">
        <v>20231126</v>
      </c>
      <c r="D488">
        <v>22</v>
      </c>
      <c r="E488">
        <v>34</v>
      </c>
      <c r="F488">
        <v>36</v>
      </c>
      <c r="G488">
        <v>21</v>
      </c>
      <c r="I488">
        <f>+BD[[#This Row],[1º Cuarto]]+BD[[#This Row],[2º Cuarto]]+BD[[#This Row],[3º Cuarto]]+BD[[#This Row],[4º Cuarto]]+BD[[#This Row],[Prórroga]]</f>
        <v>113</v>
      </c>
      <c r="J488" s="26">
        <f>+BD[[#This Row],[1º Cuarto]]+BD[[#This Row],[2º Cuarto]]</f>
        <v>56</v>
      </c>
      <c r="K488" s="26" t="s">
        <v>202</v>
      </c>
      <c r="L488" s="23" t="s">
        <v>200</v>
      </c>
      <c r="M488" s="10">
        <v>1.631</v>
      </c>
      <c r="N488" s="27" t="s">
        <v>199</v>
      </c>
    </row>
    <row r="489" spans="1:14" x14ac:dyDescent="0.25">
      <c r="A489" s="23" t="s">
        <v>201</v>
      </c>
      <c r="B489" s="24" t="s">
        <v>87</v>
      </c>
      <c r="C489">
        <v>20231126</v>
      </c>
      <c r="D489">
        <v>34</v>
      </c>
      <c r="E489">
        <v>30</v>
      </c>
      <c r="F489">
        <v>31</v>
      </c>
      <c r="G489">
        <v>21</v>
      </c>
      <c r="I489">
        <f>+BD[[#This Row],[1º Cuarto]]+BD[[#This Row],[2º Cuarto]]+BD[[#This Row],[3º Cuarto]]+BD[[#This Row],[4º Cuarto]]+BD[[#This Row],[Prórroga]]</f>
        <v>116</v>
      </c>
      <c r="J489" s="26">
        <f>+BD[[#This Row],[1º Cuarto]]+BD[[#This Row],[2º Cuarto]]</f>
        <v>64</v>
      </c>
      <c r="K489" s="26" t="s">
        <v>204</v>
      </c>
      <c r="L489" s="23" t="s">
        <v>197</v>
      </c>
      <c r="M489" s="10">
        <v>2.25</v>
      </c>
      <c r="N489" s="27" t="s">
        <v>198</v>
      </c>
    </row>
    <row r="490" spans="1:14" x14ac:dyDescent="0.25">
      <c r="A490" s="23" t="s">
        <v>195</v>
      </c>
      <c r="B490" s="24" t="s">
        <v>81</v>
      </c>
      <c r="C490">
        <v>20231126</v>
      </c>
      <c r="D490">
        <v>25</v>
      </c>
      <c r="E490">
        <v>36</v>
      </c>
      <c r="F490">
        <v>31</v>
      </c>
      <c r="G490">
        <v>38</v>
      </c>
      <c r="I490">
        <f>+BD[[#This Row],[1º Cuarto]]+BD[[#This Row],[2º Cuarto]]+BD[[#This Row],[3º Cuarto]]+BD[[#This Row],[4º Cuarto]]+BD[[#This Row],[Prórroga]]</f>
        <v>130</v>
      </c>
      <c r="J490" s="26">
        <f>+BD[[#This Row],[1º Cuarto]]+BD[[#This Row],[2º Cuarto]]</f>
        <v>61</v>
      </c>
      <c r="K490" s="26" t="s">
        <v>196</v>
      </c>
      <c r="L490" s="23" t="s">
        <v>197</v>
      </c>
      <c r="M490" s="10">
        <v>1.3</v>
      </c>
      <c r="N490" s="27" t="s">
        <v>199</v>
      </c>
    </row>
    <row r="491" spans="1:14" x14ac:dyDescent="0.25">
      <c r="A491" s="23" t="s">
        <v>201</v>
      </c>
      <c r="B491" s="24" t="s">
        <v>28</v>
      </c>
      <c r="C491">
        <v>20231126</v>
      </c>
      <c r="D491">
        <v>33</v>
      </c>
      <c r="E491">
        <v>24</v>
      </c>
      <c r="F491">
        <v>29</v>
      </c>
      <c r="G491">
        <v>31</v>
      </c>
      <c r="I491">
        <f>+BD[[#This Row],[1º Cuarto]]+BD[[#This Row],[2º Cuarto]]+BD[[#This Row],[3º Cuarto]]+BD[[#This Row],[4º Cuarto]]+BD[[#This Row],[Prórroga]]</f>
        <v>117</v>
      </c>
      <c r="J491" s="26">
        <f>+BD[[#This Row],[1º Cuarto]]+BD[[#This Row],[2º Cuarto]]</f>
        <v>57</v>
      </c>
      <c r="K491" s="26" t="s">
        <v>202</v>
      </c>
      <c r="L491" s="23" t="s">
        <v>200</v>
      </c>
      <c r="M491" s="10">
        <v>3.35</v>
      </c>
      <c r="N491" s="27" t="s">
        <v>198</v>
      </c>
    </row>
    <row r="492" spans="1:14" x14ac:dyDescent="0.25">
      <c r="A492" s="23" t="s">
        <v>195</v>
      </c>
      <c r="B492" s="24" t="s">
        <v>60</v>
      </c>
      <c r="C492">
        <v>20231126</v>
      </c>
      <c r="D492">
        <v>26</v>
      </c>
      <c r="E492">
        <v>17</v>
      </c>
      <c r="F492">
        <v>23</v>
      </c>
      <c r="G492">
        <v>31</v>
      </c>
      <c r="I492">
        <f>+BD[[#This Row],[1º Cuarto]]+BD[[#This Row],[2º Cuarto]]+BD[[#This Row],[3º Cuarto]]+BD[[#This Row],[4º Cuarto]]+BD[[#This Row],[Prórroga]]</f>
        <v>97</v>
      </c>
      <c r="J492" s="26">
        <f>+BD[[#This Row],[1º Cuarto]]+BD[[#This Row],[2º Cuarto]]</f>
        <v>43</v>
      </c>
      <c r="K492" s="26" t="s">
        <v>202</v>
      </c>
      <c r="L492" s="23" t="s">
        <v>200</v>
      </c>
      <c r="M492" s="10">
        <v>3.1</v>
      </c>
      <c r="N492" s="27" t="s">
        <v>198</v>
      </c>
    </row>
    <row r="493" spans="1:14" x14ac:dyDescent="0.25">
      <c r="A493" s="23" t="s">
        <v>201</v>
      </c>
      <c r="B493" s="24" t="s">
        <v>69</v>
      </c>
      <c r="C493">
        <v>20231126</v>
      </c>
      <c r="D493">
        <v>31</v>
      </c>
      <c r="E493">
        <v>29</v>
      </c>
      <c r="F493">
        <v>30</v>
      </c>
      <c r="G493">
        <v>29</v>
      </c>
      <c r="I493">
        <f>+BD[[#This Row],[1º Cuarto]]+BD[[#This Row],[2º Cuarto]]+BD[[#This Row],[3º Cuarto]]+BD[[#This Row],[4º Cuarto]]+BD[[#This Row],[Prórroga]]</f>
        <v>119</v>
      </c>
      <c r="J493" s="26">
        <f>+BD[[#This Row],[1º Cuarto]]+BD[[#This Row],[2º Cuarto]]</f>
        <v>60</v>
      </c>
      <c r="K493" s="26" t="s">
        <v>204</v>
      </c>
      <c r="L493" s="23" t="s">
        <v>197</v>
      </c>
      <c r="M493" s="10">
        <v>1.3640000000000001</v>
      </c>
      <c r="N493" s="27" t="s">
        <v>199</v>
      </c>
    </row>
    <row r="494" spans="1:14" x14ac:dyDescent="0.25">
      <c r="A494" s="23" t="s">
        <v>195</v>
      </c>
      <c r="B494" s="24" t="s">
        <v>25</v>
      </c>
      <c r="C494">
        <v>20231126</v>
      </c>
      <c r="D494">
        <v>19</v>
      </c>
      <c r="E494">
        <v>44</v>
      </c>
      <c r="F494">
        <v>33</v>
      </c>
      <c r="G494">
        <v>22</v>
      </c>
      <c r="I494">
        <f>+BD[[#This Row],[1º Cuarto]]+BD[[#This Row],[2º Cuarto]]+BD[[#This Row],[3º Cuarto]]+BD[[#This Row],[4º Cuarto]]+BD[[#This Row],[Prórroga]]</f>
        <v>118</v>
      </c>
      <c r="J494" s="26">
        <f>+BD[[#This Row],[1º Cuarto]]+BD[[#This Row],[2º Cuarto]]</f>
        <v>63</v>
      </c>
      <c r="K494" s="26" t="s">
        <v>196</v>
      </c>
      <c r="L494" s="23" t="s">
        <v>197</v>
      </c>
      <c r="M494" s="10">
        <v>1.6</v>
      </c>
      <c r="N494" s="27" t="s">
        <v>199</v>
      </c>
    </row>
    <row r="495" spans="1:14" x14ac:dyDescent="0.25">
      <c r="A495" s="23" t="s">
        <v>201</v>
      </c>
      <c r="B495" s="24" t="s">
        <v>31</v>
      </c>
      <c r="C495">
        <v>20231126</v>
      </c>
      <c r="D495">
        <v>36</v>
      </c>
      <c r="E495">
        <v>19</v>
      </c>
      <c r="F495">
        <v>28</v>
      </c>
      <c r="G495">
        <v>26</v>
      </c>
      <c r="I495">
        <f>+BD[[#This Row],[1º Cuarto]]+BD[[#This Row],[2º Cuarto]]+BD[[#This Row],[3º Cuarto]]+BD[[#This Row],[4º Cuarto]]+BD[[#This Row],[Prórroga]]</f>
        <v>109</v>
      </c>
      <c r="J495" s="26">
        <f>+BD[[#This Row],[1º Cuarto]]+BD[[#This Row],[2º Cuarto]]</f>
        <v>55</v>
      </c>
      <c r="K495" s="26" t="s">
        <v>202</v>
      </c>
      <c r="L495" s="23" t="s">
        <v>200</v>
      </c>
      <c r="M495" s="10">
        <v>2.35</v>
      </c>
      <c r="N495" s="27" t="s">
        <v>198</v>
      </c>
    </row>
    <row r="496" spans="1:14" x14ac:dyDescent="0.25">
      <c r="A496" s="23" t="s">
        <v>195</v>
      </c>
      <c r="B496" s="24" t="s">
        <v>34</v>
      </c>
      <c r="C496">
        <v>20231126</v>
      </c>
      <c r="D496">
        <v>25</v>
      </c>
      <c r="E496">
        <v>17</v>
      </c>
      <c r="F496">
        <v>32</v>
      </c>
      <c r="G496">
        <v>31</v>
      </c>
      <c r="I496">
        <f>+BD[[#This Row],[1º Cuarto]]+BD[[#This Row],[2º Cuarto]]+BD[[#This Row],[3º Cuarto]]+BD[[#This Row],[4º Cuarto]]+BD[[#This Row],[Prórroga]]</f>
        <v>105</v>
      </c>
      <c r="J496" s="26">
        <f>+BD[[#This Row],[1º Cuarto]]+BD[[#This Row],[2º Cuarto]]</f>
        <v>42</v>
      </c>
      <c r="K496" s="26" t="s">
        <v>202</v>
      </c>
      <c r="L496" s="23" t="s">
        <v>197</v>
      </c>
      <c r="M496" s="10">
        <v>1.85</v>
      </c>
      <c r="N496" s="27" t="s">
        <v>199</v>
      </c>
    </row>
    <row r="497" spans="1:14" x14ac:dyDescent="0.25">
      <c r="A497" s="23" t="s">
        <v>201</v>
      </c>
      <c r="B497" s="24" t="s">
        <v>99</v>
      </c>
      <c r="C497">
        <v>20231126</v>
      </c>
      <c r="D497">
        <v>28</v>
      </c>
      <c r="E497">
        <v>24</v>
      </c>
      <c r="F497">
        <v>20</v>
      </c>
      <c r="G497">
        <v>30</v>
      </c>
      <c r="I497">
        <f>+BD[[#This Row],[1º Cuarto]]+BD[[#This Row],[2º Cuarto]]+BD[[#This Row],[3º Cuarto]]+BD[[#This Row],[4º Cuarto]]+BD[[#This Row],[Prórroga]]</f>
        <v>102</v>
      </c>
      <c r="J497" s="26">
        <f>+BD[[#This Row],[1º Cuarto]]+BD[[#This Row],[2º Cuarto]]</f>
        <v>52</v>
      </c>
      <c r="K497" s="26" t="s">
        <v>204</v>
      </c>
      <c r="L497" s="23" t="s">
        <v>200</v>
      </c>
      <c r="M497" s="10">
        <v>1.95</v>
      </c>
      <c r="N497" s="27" t="s">
        <v>198</v>
      </c>
    </row>
    <row r="498" spans="1:14" x14ac:dyDescent="0.25">
      <c r="A498" s="23" t="s">
        <v>195</v>
      </c>
      <c r="B498" s="24" t="s">
        <v>40</v>
      </c>
      <c r="C498">
        <v>20231126</v>
      </c>
      <c r="D498">
        <v>39</v>
      </c>
      <c r="E498">
        <v>33</v>
      </c>
      <c r="F498">
        <v>35</v>
      </c>
      <c r="G498">
        <v>25</v>
      </c>
      <c r="I498">
        <f>+BD[[#This Row],[1º Cuarto]]+BD[[#This Row],[2º Cuarto]]+BD[[#This Row],[3º Cuarto]]+BD[[#This Row],[4º Cuarto]]+BD[[#This Row],[Prórroga]]</f>
        <v>132</v>
      </c>
      <c r="J498" s="26">
        <f>+BD[[#This Row],[1º Cuarto]]+BD[[#This Row],[2º Cuarto]]</f>
        <v>72</v>
      </c>
      <c r="K498" s="26" t="s">
        <v>196</v>
      </c>
      <c r="L498" s="23" t="s">
        <v>197</v>
      </c>
      <c r="M498" s="10">
        <v>1.143</v>
      </c>
      <c r="N498" s="27" t="s">
        <v>199</v>
      </c>
    </row>
    <row r="499" spans="1:14" x14ac:dyDescent="0.25">
      <c r="A499" s="23" t="s">
        <v>201</v>
      </c>
      <c r="B499" s="24" t="s">
        <v>96</v>
      </c>
      <c r="C499">
        <v>20231126</v>
      </c>
      <c r="D499">
        <v>35</v>
      </c>
      <c r="E499">
        <v>25</v>
      </c>
      <c r="F499">
        <v>24</v>
      </c>
      <c r="G499">
        <v>36</v>
      </c>
      <c r="I499">
        <f>+BD[[#This Row],[1º Cuarto]]+BD[[#This Row],[2º Cuarto]]+BD[[#This Row],[3º Cuarto]]+BD[[#This Row],[4º Cuarto]]+BD[[#This Row],[Prórroga]]</f>
        <v>120</v>
      </c>
      <c r="J499" s="26">
        <f>+BD[[#This Row],[1º Cuarto]]+BD[[#This Row],[2º Cuarto]]</f>
        <v>60</v>
      </c>
      <c r="K499" s="26" t="s">
        <v>202</v>
      </c>
      <c r="L499" s="23" t="s">
        <v>200</v>
      </c>
      <c r="M499" s="10">
        <v>5.5</v>
      </c>
      <c r="N499" s="27" t="s">
        <v>198</v>
      </c>
    </row>
    <row r="500" spans="1:14" x14ac:dyDescent="0.25">
      <c r="A500" s="23" t="s">
        <v>195</v>
      </c>
      <c r="B500" s="24" t="s">
        <v>22</v>
      </c>
      <c r="C500">
        <v>20231128</v>
      </c>
      <c r="D500">
        <v>31</v>
      </c>
      <c r="E500">
        <v>38</v>
      </c>
      <c r="F500">
        <v>28</v>
      </c>
      <c r="G500">
        <v>27</v>
      </c>
      <c r="I500">
        <f>+BD[[#This Row],[1º Cuarto]]+BD[[#This Row],[2º Cuarto]]+BD[[#This Row],[3º Cuarto]]+BD[[#This Row],[4º Cuarto]]+BD[[#This Row],[Prórroga]]</f>
        <v>124</v>
      </c>
      <c r="J500" s="26">
        <f>+BD[[#This Row],[1º Cuarto]]+BD[[#This Row],[2º Cuarto]]</f>
        <v>69</v>
      </c>
      <c r="K500" s="26" t="s">
        <v>196</v>
      </c>
      <c r="L500" s="23" t="s">
        <v>197</v>
      </c>
      <c r="M500" s="10">
        <v>1.1000000000000001</v>
      </c>
      <c r="N500" s="27" t="s">
        <v>199</v>
      </c>
    </row>
    <row r="501" spans="1:14" x14ac:dyDescent="0.25">
      <c r="A501" s="23" t="s">
        <v>201</v>
      </c>
      <c r="B501" s="24" t="s">
        <v>31</v>
      </c>
      <c r="C501">
        <v>20231128</v>
      </c>
      <c r="D501">
        <v>20</v>
      </c>
      <c r="E501">
        <v>30</v>
      </c>
      <c r="F501">
        <v>18</v>
      </c>
      <c r="G501">
        <v>29</v>
      </c>
      <c r="I501">
        <f>+BD[[#This Row],[1º Cuarto]]+BD[[#This Row],[2º Cuarto]]+BD[[#This Row],[3º Cuarto]]+BD[[#This Row],[4º Cuarto]]+BD[[#This Row],[Prórroga]]</f>
        <v>97</v>
      </c>
      <c r="J501" s="26">
        <f>+BD[[#This Row],[1º Cuarto]]+BD[[#This Row],[2º Cuarto]]</f>
        <v>50</v>
      </c>
      <c r="K501" s="26" t="s">
        <v>202</v>
      </c>
      <c r="L501" s="23" t="s">
        <v>200</v>
      </c>
      <c r="M501" s="10">
        <v>6.7</v>
      </c>
      <c r="N501" s="27" t="s">
        <v>198</v>
      </c>
    </row>
    <row r="502" spans="1:14" x14ac:dyDescent="0.25">
      <c r="A502" s="23" t="s">
        <v>195</v>
      </c>
      <c r="B502" s="24" t="s">
        <v>25</v>
      </c>
      <c r="C502">
        <v>20231128</v>
      </c>
      <c r="D502">
        <v>22</v>
      </c>
      <c r="E502">
        <v>30</v>
      </c>
      <c r="F502">
        <v>24</v>
      </c>
      <c r="G502">
        <v>39</v>
      </c>
      <c r="I502">
        <f>+BD[[#This Row],[1º Cuarto]]+BD[[#This Row],[2º Cuarto]]+BD[[#This Row],[3º Cuarto]]+BD[[#This Row],[4º Cuarto]]+BD[[#This Row],[Prórroga]]</f>
        <v>115</v>
      </c>
      <c r="J502" s="26">
        <f>+BD[[#This Row],[1º Cuarto]]+BD[[#This Row],[2º Cuarto]]</f>
        <v>52</v>
      </c>
      <c r="K502" s="26" t="s">
        <v>196</v>
      </c>
      <c r="L502" s="23" t="s">
        <v>197</v>
      </c>
      <c r="M502" s="10">
        <v>1.75</v>
      </c>
      <c r="N502" s="27" t="s">
        <v>199</v>
      </c>
    </row>
    <row r="503" spans="1:14" x14ac:dyDescent="0.25">
      <c r="A503" s="23" t="s">
        <v>201</v>
      </c>
      <c r="B503" s="24" t="s">
        <v>99</v>
      </c>
      <c r="C503">
        <v>20231128</v>
      </c>
      <c r="D503">
        <v>21</v>
      </c>
      <c r="E503">
        <v>23</v>
      </c>
      <c r="F503">
        <v>31</v>
      </c>
      <c r="G503">
        <v>28</v>
      </c>
      <c r="I503">
        <f>+BD[[#This Row],[1º Cuarto]]+BD[[#This Row],[2º Cuarto]]+BD[[#This Row],[3º Cuarto]]+BD[[#This Row],[4º Cuarto]]+BD[[#This Row],[Prórroga]]</f>
        <v>103</v>
      </c>
      <c r="J503" s="26">
        <f>+BD[[#This Row],[1º Cuarto]]+BD[[#This Row],[2º Cuarto]]</f>
        <v>44</v>
      </c>
      <c r="K503" s="26" t="s">
        <v>202</v>
      </c>
      <c r="L503" s="23" t="s">
        <v>200</v>
      </c>
      <c r="M503" s="10">
        <v>2.0499999999999998</v>
      </c>
      <c r="N503" s="27" t="s">
        <v>198</v>
      </c>
    </row>
    <row r="504" spans="1:14" x14ac:dyDescent="0.25">
      <c r="A504" s="23" t="s">
        <v>195</v>
      </c>
      <c r="B504" s="24" t="s">
        <v>34</v>
      </c>
      <c r="C504">
        <v>20231128</v>
      </c>
      <c r="D504">
        <v>29</v>
      </c>
      <c r="E504">
        <v>35</v>
      </c>
      <c r="F504">
        <v>38</v>
      </c>
      <c r="G504">
        <v>26</v>
      </c>
      <c r="I504">
        <f>+BD[[#This Row],[1º Cuarto]]+BD[[#This Row],[2º Cuarto]]+BD[[#This Row],[3º Cuarto]]+BD[[#This Row],[4º Cuarto]]+BD[[#This Row],[Prórroga]]</f>
        <v>128</v>
      </c>
      <c r="J504" s="26">
        <f>+BD[[#This Row],[1º Cuarto]]+BD[[#This Row],[2º Cuarto]]</f>
        <v>64</v>
      </c>
      <c r="K504" s="26" t="s">
        <v>196</v>
      </c>
      <c r="L504" s="23" t="s">
        <v>197</v>
      </c>
      <c r="M504" s="10">
        <v>1.5329999999999999</v>
      </c>
      <c r="N504" s="27" t="s">
        <v>199</v>
      </c>
    </row>
    <row r="505" spans="1:14" x14ac:dyDescent="0.25">
      <c r="A505" s="23" t="s">
        <v>201</v>
      </c>
      <c r="B505" s="24" t="s">
        <v>18</v>
      </c>
      <c r="C505">
        <v>20231128</v>
      </c>
      <c r="D505">
        <v>33</v>
      </c>
      <c r="E505">
        <v>28</v>
      </c>
      <c r="F505">
        <v>29</v>
      </c>
      <c r="G505">
        <v>15</v>
      </c>
      <c r="I505">
        <f>+BD[[#This Row],[1º Cuarto]]+BD[[#This Row],[2º Cuarto]]+BD[[#This Row],[3º Cuarto]]+BD[[#This Row],[4º Cuarto]]+BD[[#This Row],[Prórroga]]</f>
        <v>105</v>
      </c>
      <c r="J505" s="26">
        <f>+BD[[#This Row],[1º Cuarto]]+BD[[#This Row],[2º Cuarto]]</f>
        <v>61</v>
      </c>
      <c r="K505" s="26" t="s">
        <v>202</v>
      </c>
      <c r="L505" s="23" t="s">
        <v>200</v>
      </c>
      <c r="M505" s="10">
        <v>2.4500000000000002</v>
      </c>
      <c r="N505" s="27" t="s">
        <v>198</v>
      </c>
    </row>
    <row r="506" spans="1:14" x14ac:dyDescent="0.25">
      <c r="A506" s="23" t="s">
        <v>195</v>
      </c>
      <c r="B506" s="24" t="s">
        <v>63</v>
      </c>
      <c r="C506">
        <v>20231128</v>
      </c>
      <c r="D506">
        <v>22</v>
      </c>
      <c r="E506">
        <v>40</v>
      </c>
      <c r="F506">
        <v>35</v>
      </c>
      <c r="G506">
        <v>27</v>
      </c>
      <c r="I506">
        <f>+BD[[#This Row],[1º Cuarto]]+BD[[#This Row],[2º Cuarto]]+BD[[#This Row],[3º Cuarto]]+BD[[#This Row],[4º Cuarto]]+BD[[#This Row],[Prórroga]]</f>
        <v>124</v>
      </c>
      <c r="J506" s="26">
        <f>+BD[[#This Row],[1º Cuarto]]+BD[[#This Row],[2º Cuarto]]</f>
        <v>62</v>
      </c>
      <c r="K506" s="26" t="s">
        <v>196</v>
      </c>
      <c r="L506" s="23" t="s">
        <v>200</v>
      </c>
      <c r="M506" s="10">
        <v>2.2000000000000002</v>
      </c>
      <c r="N506" s="27" t="s">
        <v>198</v>
      </c>
    </row>
    <row r="507" spans="1:14" x14ac:dyDescent="0.25">
      <c r="A507" s="23" t="s">
        <v>201</v>
      </c>
      <c r="B507" s="24" t="s">
        <v>66</v>
      </c>
      <c r="C507">
        <v>20231128</v>
      </c>
      <c r="D507">
        <v>31</v>
      </c>
      <c r="E507">
        <v>28</v>
      </c>
      <c r="F507">
        <v>34</v>
      </c>
      <c r="G507">
        <v>38</v>
      </c>
      <c r="I507">
        <f>+BD[[#This Row],[1º Cuarto]]+BD[[#This Row],[2º Cuarto]]+BD[[#This Row],[3º Cuarto]]+BD[[#This Row],[4º Cuarto]]+BD[[#This Row],[Prórroga]]</f>
        <v>131</v>
      </c>
      <c r="J507" s="26">
        <f>+BD[[#This Row],[1º Cuarto]]+BD[[#This Row],[2º Cuarto]]</f>
        <v>59</v>
      </c>
      <c r="K507" s="26" t="s">
        <v>202</v>
      </c>
      <c r="L507" s="23" t="s">
        <v>197</v>
      </c>
      <c r="M507" s="10">
        <v>1.667</v>
      </c>
      <c r="N507" s="27" t="s">
        <v>199</v>
      </c>
    </row>
    <row r="508" spans="1:14" x14ac:dyDescent="0.25">
      <c r="A508" s="23" t="s">
        <v>195</v>
      </c>
      <c r="B508" s="24" t="s">
        <v>75</v>
      </c>
      <c r="C508">
        <v>20231128</v>
      </c>
      <c r="D508">
        <v>29</v>
      </c>
      <c r="E508">
        <v>24</v>
      </c>
      <c r="F508">
        <v>27</v>
      </c>
      <c r="G508">
        <v>35</v>
      </c>
      <c r="I508">
        <f>+BD[[#This Row],[1º Cuarto]]+BD[[#This Row],[2º Cuarto]]+BD[[#This Row],[3º Cuarto]]+BD[[#This Row],[4º Cuarto]]+BD[[#This Row],[Prórroga]]</f>
        <v>115</v>
      </c>
      <c r="J508" s="26">
        <f>+BD[[#This Row],[1º Cuarto]]+BD[[#This Row],[2º Cuarto]]</f>
        <v>53</v>
      </c>
      <c r="K508" s="26" t="s">
        <v>196</v>
      </c>
      <c r="L508" s="23" t="s">
        <v>197</v>
      </c>
      <c r="M508" s="10">
        <v>1.153</v>
      </c>
      <c r="N508" s="27" t="s">
        <v>199</v>
      </c>
    </row>
    <row r="509" spans="1:14" x14ac:dyDescent="0.25">
      <c r="A509" s="23" t="s">
        <v>201</v>
      </c>
      <c r="B509" s="24" t="s">
        <v>28</v>
      </c>
      <c r="C509">
        <v>20231128</v>
      </c>
      <c r="D509">
        <v>16</v>
      </c>
      <c r="E509">
        <v>28</v>
      </c>
      <c r="F509">
        <v>22</v>
      </c>
      <c r="G509">
        <v>25</v>
      </c>
      <c r="I509">
        <f>+BD[[#This Row],[1º Cuarto]]+BD[[#This Row],[2º Cuarto]]+BD[[#This Row],[3º Cuarto]]+BD[[#This Row],[4º Cuarto]]+BD[[#This Row],[Prórroga]]</f>
        <v>91</v>
      </c>
      <c r="J509" s="26">
        <f>+BD[[#This Row],[1º Cuarto]]+BD[[#This Row],[2º Cuarto]]</f>
        <v>44</v>
      </c>
      <c r="K509" s="26" t="s">
        <v>202</v>
      </c>
      <c r="L509" s="23" t="s">
        <v>200</v>
      </c>
      <c r="M509" s="10">
        <v>5.3</v>
      </c>
      <c r="N509" s="27" t="s">
        <v>198</v>
      </c>
    </row>
    <row r="510" spans="1:14" x14ac:dyDescent="0.25">
      <c r="A510" s="23" t="s">
        <v>195</v>
      </c>
      <c r="B510" s="24" t="s">
        <v>69</v>
      </c>
      <c r="C510">
        <v>20231128</v>
      </c>
      <c r="D510">
        <v>19</v>
      </c>
      <c r="E510">
        <v>34</v>
      </c>
      <c r="F510">
        <v>23</v>
      </c>
      <c r="G510">
        <v>30</v>
      </c>
      <c r="I510">
        <f>+BD[[#This Row],[1º Cuarto]]+BD[[#This Row],[2º Cuarto]]+BD[[#This Row],[3º Cuarto]]+BD[[#This Row],[4º Cuarto]]+BD[[#This Row],[Prórroga]]</f>
        <v>106</v>
      </c>
      <c r="J510" s="26">
        <f>+BD[[#This Row],[1º Cuarto]]+BD[[#This Row],[2º Cuarto]]</f>
        <v>53</v>
      </c>
      <c r="K510" s="26" t="s">
        <v>202</v>
      </c>
      <c r="L510" s="23" t="s">
        <v>197</v>
      </c>
      <c r="M510" s="10">
        <v>1.65</v>
      </c>
      <c r="N510" s="27" t="s">
        <v>199</v>
      </c>
    </row>
    <row r="511" spans="1:14" x14ac:dyDescent="0.25">
      <c r="A511" s="23" t="s">
        <v>201</v>
      </c>
      <c r="B511" s="24" t="s">
        <v>78</v>
      </c>
      <c r="C511">
        <v>20231128</v>
      </c>
      <c r="D511">
        <v>29</v>
      </c>
      <c r="E511">
        <v>32</v>
      </c>
      <c r="F511">
        <v>17</v>
      </c>
      <c r="G511">
        <v>25</v>
      </c>
      <c r="I511">
        <f>+BD[[#This Row],[1º Cuarto]]+BD[[#This Row],[2º Cuarto]]+BD[[#This Row],[3º Cuarto]]+BD[[#This Row],[4º Cuarto]]+BD[[#This Row],[Prórroga]]</f>
        <v>103</v>
      </c>
      <c r="J511" s="26">
        <f>+BD[[#This Row],[1º Cuarto]]+BD[[#This Row],[2º Cuarto]]</f>
        <v>61</v>
      </c>
      <c r="K511" s="26" t="s">
        <v>204</v>
      </c>
      <c r="L511" s="23" t="s">
        <v>200</v>
      </c>
      <c r="M511" s="10">
        <v>2.25</v>
      </c>
      <c r="N511" s="27" t="s">
        <v>198</v>
      </c>
    </row>
    <row r="512" spans="1:14" x14ac:dyDescent="0.25">
      <c r="A512" s="23" t="s">
        <v>195</v>
      </c>
      <c r="B512" s="24" t="s">
        <v>37</v>
      </c>
      <c r="C512">
        <v>20231128</v>
      </c>
      <c r="D512">
        <v>29</v>
      </c>
      <c r="E512">
        <v>25</v>
      </c>
      <c r="F512">
        <v>30</v>
      </c>
      <c r="G512">
        <v>37</v>
      </c>
      <c r="I512">
        <f>+BD[[#This Row],[1º Cuarto]]+BD[[#This Row],[2º Cuarto]]+BD[[#This Row],[3º Cuarto]]+BD[[#This Row],[4º Cuarto]]+BD[[#This Row],[Prórroga]]</f>
        <v>121</v>
      </c>
      <c r="J512" s="26">
        <f>+BD[[#This Row],[1º Cuarto]]+BD[[#This Row],[2º Cuarto]]</f>
        <v>54</v>
      </c>
      <c r="K512" s="26" t="s">
        <v>196</v>
      </c>
      <c r="L512" s="23" t="s">
        <v>197</v>
      </c>
      <c r="M512" s="10">
        <v>1.571</v>
      </c>
      <c r="N512" s="27" t="s">
        <v>199</v>
      </c>
    </row>
    <row r="513" spans="1:14" x14ac:dyDescent="0.25">
      <c r="A513" s="23" t="s">
        <v>201</v>
      </c>
      <c r="B513" s="24" t="s">
        <v>49</v>
      </c>
      <c r="C513">
        <v>20231128</v>
      </c>
      <c r="D513">
        <v>22</v>
      </c>
      <c r="E513">
        <v>28</v>
      </c>
      <c r="F513">
        <v>38</v>
      </c>
      <c r="G513">
        <v>27</v>
      </c>
      <c r="I513">
        <f>+BD[[#This Row],[1º Cuarto]]+BD[[#This Row],[2º Cuarto]]+BD[[#This Row],[3º Cuarto]]+BD[[#This Row],[4º Cuarto]]+BD[[#This Row],[Prórroga]]</f>
        <v>115</v>
      </c>
      <c r="J513" s="26">
        <f>+BD[[#This Row],[1º Cuarto]]+BD[[#This Row],[2º Cuarto]]</f>
        <v>50</v>
      </c>
      <c r="K513" s="26" t="s">
        <v>202</v>
      </c>
      <c r="L513" s="23" t="s">
        <v>200</v>
      </c>
      <c r="M513" s="10">
        <v>2.35</v>
      </c>
      <c r="N513" s="27" t="s">
        <v>198</v>
      </c>
    </row>
    <row r="514" spans="1:14" x14ac:dyDescent="0.25">
      <c r="A514" s="23" t="s">
        <v>195</v>
      </c>
      <c r="B514" s="24" t="s">
        <v>93</v>
      </c>
      <c r="C514">
        <v>20231128</v>
      </c>
      <c r="D514">
        <v>29</v>
      </c>
      <c r="E514">
        <v>26</v>
      </c>
      <c r="F514">
        <v>40</v>
      </c>
      <c r="G514">
        <v>29</v>
      </c>
      <c r="I514">
        <f>+BD[[#This Row],[1º Cuarto]]+BD[[#This Row],[2º Cuarto]]+BD[[#This Row],[3º Cuarto]]+BD[[#This Row],[4º Cuarto]]+BD[[#This Row],[Prórroga]]</f>
        <v>124</v>
      </c>
      <c r="J514" s="26">
        <f>+BD[[#This Row],[1º Cuarto]]+BD[[#This Row],[2º Cuarto]]</f>
        <v>55</v>
      </c>
      <c r="K514" s="26" t="s">
        <v>202</v>
      </c>
      <c r="L514" s="23" t="s">
        <v>197</v>
      </c>
      <c r="M514" s="10">
        <v>1.8</v>
      </c>
      <c r="N514" s="27" t="s">
        <v>199</v>
      </c>
    </row>
    <row r="515" spans="1:14" x14ac:dyDescent="0.25">
      <c r="A515" s="23" t="s">
        <v>201</v>
      </c>
      <c r="B515" s="24" t="s">
        <v>46</v>
      </c>
      <c r="C515">
        <v>20231128</v>
      </c>
      <c r="D515">
        <v>37</v>
      </c>
      <c r="E515">
        <v>35</v>
      </c>
      <c r="F515">
        <v>32</v>
      </c>
      <c r="G515">
        <v>19</v>
      </c>
      <c r="I515">
        <f>+BD[[#This Row],[1º Cuarto]]+BD[[#This Row],[2º Cuarto]]+BD[[#This Row],[3º Cuarto]]+BD[[#This Row],[4º Cuarto]]+BD[[#This Row],[Prórroga]]</f>
        <v>123</v>
      </c>
      <c r="J515" s="26">
        <f>+BD[[#This Row],[1º Cuarto]]+BD[[#This Row],[2º Cuarto]]</f>
        <v>72</v>
      </c>
      <c r="K515" s="26" t="s">
        <v>204</v>
      </c>
      <c r="L515" s="23" t="s">
        <v>200</v>
      </c>
      <c r="M515" s="10">
        <v>2</v>
      </c>
      <c r="N515" s="27" t="s">
        <v>198</v>
      </c>
    </row>
    <row r="516" spans="1:14" x14ac:dyDescent="0.25">
      <c r="A516" s="23" t="s">
        <v>195</v>
      </c>
      <c r="B516" s="24" t="s">
        <v>43</v>
      </c>
      <c r="C516">
        <v>20231129</v>
      </c>
      <c r="D516">
        <v>24</v>
      </c>
      <c r="E516">
        <v>24</v>
      </c>
      <c r="F516">
        <v>28</v>
      </c>
      <c r="G516">
        <v>31</v>
      </c>
      <c r="I516">
        <f>+BD[[#This Row],[1º Cuarto]]+BD[[#This Row],[2º Cuarto]]+BD[[#This Row],[3º Cuarto]]+BD[[#This Row],[4º Cuarto]]+BD[[#This Row],[Prórroga]]</f>
        <v>107</v>
      </c>
      <c r="J516" s="26">
        <f>+BD[[#This Row],[1º Cuarto]]+BD[[#This Row],[2º Cuarto]]</f>
        <v>48</v>
      </c>
      <c r="K516" s="26" t="s">
        <v>202</v>
      </c>
      <c r="L516" s="23" t="s">
        <v>200</v>
      </c>
      <c r="M516" s="10">
        <v>3.2</v>
      </c>
      <c r="N516" s="27" t="s">
        <v>198</v>
      </c>
    </row>
    <row r="517" spans="1:14" x14ac:dyDescent="0.25">
      <c r="A517" s="23" t="s">
        <v>201</v>
      </c>
      <c r="B517" s="24" t="s">
        <v>57</v>
      </c>
      <c r="C517">
        <v>20231129</v>
      </c>
      <c r="D517">
        <v>38</v>
      </c>
      <c r="E517">
        <v>27</v>
      </c>
      <c r="F517">
        <v>36</v>
      </c>
      <c r="G517">
        <v>32</v>
      </c>
      <c r="I517">
        <f>+BD[[#This Row],[1º Cuarto]]+BD[[#This Row],[2º Cuarto]]+BD[[#This Row],[3º Cuarto]]+BD[[#This Row],[4º Cuarto]]+BD[[#This Row],[Prórroga]]</f>
        <v>133</v>
      </c>
      <c r="J517" s="26">
        <f>+BD[[#This Row],[1º Cuarto]]+BD[[#This Row],[2º Cuarto]]</f>
        <v>65</v>
      </c>
      <c r="K517" s="26" t="s">
        <v>204</v>
      </c>
      <c r="L517" s="23" t="s">
        <v>197</v>
      </c>
      <c r="M517" s="10">
        <v>1.333</v>
      </c>
      <c r="N517" s="27" t="s">
        <v>199</v>
      </c>
    </row>
    <row r="518" spans="1:14" x14ac:dyDescent="0.25">
      <c r="A518" s="23" t="s">
        <v>195</v>
      </c>
      <c r="B518" s="24" t="s">
        <v>81</v>
      </c>
      <c r="C518">
        <v>20231129</v>
      </c>
      <c r="D518">
        <v>31</v>
      </c>
      <c r="E518">
        <v>35</v>
      </c>
      <c r="F518">
        <v>36</v>
      </c>
      <c r="G518">
        <v>37</v>
      </c>
      <c r="I518">
        <f>+BD[[#This Row],[1º Cuarto]]+BD[[#This Row],[2º Cuarto]]+BD[[#This Row],[3º Cuarto]]+BD[[#This Row],[4º Cuarto]]+BD[[#This Row],[Prórroga]]</f>
        <v>139</v>
      </c>
      <c r="J518" s="26">
        <f>+BD[[#This Row],[1º Cuarto]]+BD[[#This Row],[2º Cuarto]]</f>
        <v>66</v>
      </c>
      <c r="K518" s="26" t="s">
        <v>196</v>
      </c>
      <c r="L518" s="23" t="s">
        <v>197</v>
      </c>
      <c r="M518" s="10">
        <v>1.2</v>
      </c>
      <c r="N518" s="27" t="s">
        <v>199</v>
      </c>
    </row>
    <row r="519" spans="1:14" x14ac:dyDescent="0.25">
      <c r="A519" s="23" t="s">
        <v>201</v>
      </c>
      <c r="B519" s="24" t="s">
        <v>105</v>
      </c>
      <c r="C519">
        <v>20231129</v>
      </c>
      <c r="D519">
        <v>26</v>
      </c>
      <c r="E519">
        <v>30</v>
      </c>
      <c r="F519">
        <v>33</v>
      </c>
      <c r="G519">
        <v>31</v>
      </c>
      <c r="I519">
        <f>+BD[[#This Row],[1º Cuarto]]+BD[[#This Row],[2º Cuarto]]+BD[[#This Row],[3º Cuarto]]+BD[[#This Row],[4º Cuarto]]+BD[[#This Row],[Prórroga]]</f>
        <v>120</v>
      </c>
      <c r="J519" s="26">
        <f>+BD[[#This Row],[1º Cuarto]]+BD[[#This Row],[2º Cuarto]]</f>
        <v>56</v>
      </c>
      <c r="K519" s="26" t="s">
        <v>202</v>
      </c>
      <c r="L519" s="23" t="s">
        <v>200</v>
      </c>
      <c r="M519" s="10">
        <v>4.5</v>
      </c>
      <c r="N519" s="27" t="s">
        <v>198</v>
      </c>
    </row>
    <row r="520" spans="1:14" x14ac:dyDescent="0.25">
      <c r="A520" s="23" t="s">
        <v>195</v>
      </c>
      <c r="B520" s="24" t="s">
        <v>99</v>
      </c>
      <c r="C520">
        <v>20231129</v>
      </c>
      <c r="D520">
        <v>27</v>
      </c>
      <c r="E520">
        <v>33</v>
      </c>
      <c r="F520">
        <v>26</v>
      </c>
      <c r="G520">
        <v>26</v>
      </c>
      <c r="I520">
        <f>+BD[[#This Row],[1º Cuarto]]+BD[[#This Row],[2º Cuarto]]+BD[[#This Row],[3º Cuarto]]+BD[[#This Row],[4º Cuarto]]+BD[[#This Row],[Prórroga]]</f>
        <v>112</v>
      </c>
      <c r="J520" s="26">
        <f>+BD[[#This Row],[1º Cuarto]]+BD[[#This Row],[2º Cuarto]]</f>
        <v>60</v>
      </c>
      <c r="K520" s="26" t="s">
        <v>196</v>
      </c>
      <c r="L520" s="23" t="s">
        <v>197</v>
      </c>
      <c r="M520" s="10">
        <v>2.1</v>
      </c>
      <c r="N520" s="27" t="s">
        <v>198</v>
      </c>
    </row>
    <row r="521" spans="1:14" x14ac:dyDescent="0.25">
      <c r="A521" s="23" t="s">
        <v>201</v>
      </c>
      <c r="B521" s="24" t="s">
        <v>87</v>
      </c>
      <c r="C521">
        <v>20231129</v>
      </c>
      <c r="D521">
        <v>20</v>
      </c>
      <c r="E521">
        <v>33</v>
      </c>
      <c r="F521">
        <v>27</v>
      </c>
      <c r="G521">
        <v>25</v>
      </c>
      <c r="I521">
        <f>+BD[[#This Row],[1º Cuarto]]+BD[[#This Row],[2º Cuarto]]+BD[[#This Row],[3º Cuarto]]+BD[[#This Row],[4º Cuarto]]+BD[[#This Row],[Prórroga]]</f>
        <v>105</v>
      </c>
      <c r="J521" s="26">
        <f>+BD[[#This Row],[1º Cuarto]]+BD[[#This Row],[2º Cuarto]]</f>
        <v>53</v>
      </c>
      <c r="K521" s="26" t="s">
        <v>202</v>
      </c>
      <c r="L521" s="23" t="s">
        <v>200</v>
      </c>
      <c r="M521" s="10">
        <v>1.73</v>
      </c>
      <c r="N521" s="27" t="s">
        <v>199</v>
      </c>
    </row>
    <row r="522" spans="1:14" x14ac:dyDescent="0.25">
      <c r="A522" s="23" t="s">
        <v>195</v>
      </c>
      <c r="B522" s="24" t="s">
        <v>60</v>
      </c>
      <c r="C522">
        <v>20231129</v>
      </c>
      <c r="D522">
        <v>24</v>
      </c>
      <c r="E522">
        <v>36</v>
      </c>
      <c r="F522">
        <v>28</v>
      </c>
      <c r="G522">
        <v>17</v>
      </c>
      <c r="I522">
        <f>+BD[[#This Row],[1º Cuarto]]+BD[[#This Row],[2º Cuarto]]+BD[[#This Row],[3º Cuarto]]+BD[[#This Row],[4º Cuarto]]+BD[[#This Row],[Prórroga]]</f>
        <v>105</v>
      </c>
      <c r="J522" s="26">
        <f>+BD[[#This Row],[1º Cuarto]]+BD[[#This Row],[2º Cuarto]]</f>
        <v>60</v>
      </c>
      <c r="K522" s="26" t="s">
        <v>196</v>
      </c>
      <c r="L522" s="23" t="s">
        <v>197</v>
      </c>
      <c r="M522" s="10">
        <v>1.5</v>
      </c>
      <c r="N522" s="27" t="s">
        <v>199</v>
      </c>
    </row>
    <row r="523" spans="1:14" x14ac:dyDescent="0.25">
      <c r="A523" s="23" t="s">
        <v>201</v>
      </c>
      <c r="B523" s="24" t="s">
        <v>102</v>
      </c>
      <c r="C523">
        <v>20231129</v>
      </c>
      <c r="D523">
        <v>25</v>
      </c>
      <c r="E523">
        <v>17</v>
      </c>
      <c r="F523">
        <v>25</v>
      </c>
      <c r="G523">
        <v>24</v>
      </c>
      <c r="I523">
        <f>+BD[[#This Row],[1º Cuarto]]+BD[[#This Row],[2º Cuarto]]+BD[[#This Row],[3º Cuarto]]+BD[[#This Row],[4º Cuarto]]+BD[[#This Row],[Prórroga]]</f>
        <v>91</v>
      </c>
      <c r="J523" s="26">
        <f>+BD[[#This Row],[1º Cuarto]]+BD[[#This Row],[2º Cuarto]]</f>
        <v>42</v>
      </c>
      <c r="K523" s="26" t="s">
        <v>202</v>
      </c>
      <c r="L523" s="23" t="s">
        <v>200</v>
      </c>
      <c r="M523" s="10">
        <v>2.5499999999999998</v>
      </c>
      <c r="N523" s="27" t="s">
        <v>198</v>
      </c>
    </row>
    <row r="524" spans="1:14" x14ac:dyDescent="0.25">
      <c r="A524" s="23" t="s">
        <v>195</v>
      </c>
      <c r="B524" s="24" t="s">
        <v>72</v>
      </c>
      <c r="C524">
        <v>20231129</v>
      </c>
      <c r="D524">
        <v>39</v>
      </c>
      <c r="E524">
        <v>29</v>
      </c>
      <c r="F524">
        <v>34</v>
      </c>
      <c r="G524">
        <v>22</v>
      </c>
      <c r="I524">
        <f>+BD[[#This Row],[1º Cuarto]]+BD[[#This Row],[2º Cuarto]]+BD[[#This Row],[3º Cuarto]]+BD[[#This Row],[4º Cuarto]]+BD[[#This Row],[Prórroga]]</f>
        <v>124</v>
      </c>
      <c r="J524" s="26">
        <f>+BD[[#This Row],[1º Cuarto]]+BD[[#This Row],[2º Cuarto]]</f>
        <v>68</v>
      </c>
      <c r="K524" s="26" t="s">
        <v>196</v>
      </c>
      <c r="L524" s="23" t="s">
        <v>197</v>
      </c>
      <c r="M524" s="10">
        <v>1.95</v>
      </c>
      <c r="N524" s="27" t="s">
        <v>198</v>
      </c>
    </row>
    <row r="525" spans="1:14" x14ac:dyDescent="0.25">
      <c r="A525" s="23" t="s">
        <v>201</v>
      </c>
      <c r="B525" s="24" t="s">
        <v>84</v>
      </c>
      <c r="C525">
        <v>20231129</v>
      </c>
      <c r="D525">
        <v>24</v>
      </c>
      <c r="E525">
        <v>24</v>
      </c>
      <c r="F525">
        <v>33</v>
      </c>
      <c r="G525">
        <v>33</v>
      </c>
      <c r="I525">
        <f>+BD[[#This Row],[1º Cuarto]]+BD[[#This Row],[2º Cuarto]]+BD[[#This Row],[3º Cuarto]]+BD[[#This Row],[4º Cuarto]]+BD[[#This Row],[Prórroga]]</f>
        <v>114</v>
      </c>
      <c r="J525" s="26">
        <f>+BD[[#This Row],[1º Cuarto]]+BD[[#This Row],[2º Cuarto]]</f>
        <v>48</v>
      </c>
      <c r="K525" s="26" t="s">
        <v>202</v>
      </c>
      <c r="L525" s="23" t="s">
        <v>200</v>
      </c>
      <c r="M525" s="10">
        <v>1.85</v>
      </c>
      <c r="N525" s="27" t="s">
        <v>199</v>
      </c>
    </row>
    <row r="526" spans="1:14" x14ac:dyDescent="0.25">
      <c r="A526" s="23" t="s">
        <v>195</v>
      </c>
      <c r="B526" s="24" t="s">
        <v>40</v>
      </c>
      <c r="C526">
        <v>20231129</v>
      </c>
      <c r="D526">
        <v>41</v>
      </c>
      <c r="E526">
        <v>35</v>
      </c>
      <c r="F526">
        <v>32</v>
      </c>
      <c r="G526">
        <v>26</v>
      </c>
      <c r="I526">
        <f>+BD[[#This Row],[1º Cuarto]]+BD[[#This Row],[2º Cuarto]]+BD[[#This Row],[3º Cuarto]]+BD[[#This Row],[4º Cuarto]]+BD[[#This Row],[Prórroga]]</f>
        <v>134</v>
      </c>
      <c r="J526" s="26">
        <f>+BD[[#This Row],[1º Cuarto]]+BD[[#This Row],[2º Cuarto]]</f>
        <v>76</v>
      </c>
      <c r="K526" s="26" t="s">
        <v>196</v>
      </c>
      <c r="L526" s="23" t="s">
        <v>197</v>
      </c>
      <c r="M526" s="10">
        <v>1.4</v>
      </c>
      <c r="N526" s="27" t="s">
        <v>199</v>
      </c>
    </row>
    <row r="527" spans="1:14" x14ac:dyDescent="0.25">
      <c r="A527" s="23" t="s">
        <v>201</v>
      </c>
      <c r="B527" s="24" t="s">
        <v>49</v>
      </c>
      <c r="C527">
        <v>20231129</v>
      </c>
      <c r="D527">
        <v>26</v>
      </c>
      <c r="E527">
        <v>33</v>
      </c>
      <c r="F527">
        <v>38</v>
      </c>
      <c r="G527">
        <v>27</v>
      </c>
      <c r="I527">
        <f>+BD[[#This Row],[1º Cuarto]]+BD[[#This Row],[2º Cuarto]]+BD[[#This Row],[3º Cuarto]]+BD[[#This Row],[4º Cuarto]]+BD[[#This Row],[Prórroga]]</f>
        <v>124</v>
      </c>
      <c r="J527" s="26">
        <f>+BD[[#This Row],[1º Cuarto]]+BD[[#This Row],[2º Cuarto]]</f>
        <v>59</v>
      </c>
      <c r="K527" s="26" t="s">
        <v>202</v>
      </c>
      <c r="L527" s="23" t="s">
        <v>200</v>
      </c>
      <c r="M527" s="10">
        <v>2.95</v>
      </c>
      <c r="N527" s="27" t="s">
        <v>198</v>
      </c>
    </row>
    <row r="528" spans="1:14" x14ac:dyDescent="0.25">
      <c r="A528" s="23" t="s">
        <v>195</v>
      </c>
      <c r="B528" s="24" t="s">
        <v>93</v>
      </c>
      <c r="C528">
        <v>20231129</v>
      </c>
      <c r="D528">
        <v>27</v>
      </c>
      <c r="E528">
        <v>23</v>
      </c>
      <c r="F528">
        <v>31</v>
      </c>
      <c r="G528">
        <v>36</v>
      </c>
      <c r="I528">
        <f>+BD[[#This Row],[1º Cuarto]]+BD[[#This Row],[2º Cuarto]]+BD[[#This Row],[3º Cuarto]]+BD[[#This Row],[4º Cuarto]]+BD[[#This Row],[Prórroga]]</f>
        <v>117</v>
      </c>
      <c r="J528" s="26">
        <f>+BD[[#This Row],[1º Cuarto]]+BD[[#This Row],[2º Cuarto]]</f>
        <v>50</v>
      </c>
      <c r="K528" s="26" t="s">
        <v>202</v>
      </c>
      <c r="L528" s="23" t="s">
        <v>200</v>
      </c>
      <c r="M528" s="10">
        <v>2.0499999999999998</v>
      </c>
      <c r="N528" s="27" t="s">
        <v>198</v>
      </c>
    </row>
    <row r="529" spans="1:14" x14ac:dyDescent="0.25">
      <c r="A529" s="23" t="s">
        <v>201</v>
      </c>
      <c r="B529" s="24" t="s">
        <v>55</v>
      </c>
      <c r="C529">
        <v>20231129</v>
      </c>
      <c r="D529">
        <v>35</v>
      </c>
      <c r="E529">
        <v>37</v>
      </c>
      <c r="F529">
        <v>30</v>
      </c>
      <c r="G529">
        <v>29</v>
      </c>
      <c r="I529">
        <f>+BD[[#This Row],[1º Cuarto]]+BD[[#This Row],[2º Cuarto]]+BD[[#This Row],[3º Cuarto]]+BD[[#This Row],[4º Cuarto]]+BD[[#This Row],[Prórroga]]</f>
        <v>131</v>
      </c>
      <c r="J529" s="26">
        <f>+BD[[#This Row],[1º Cuarto]]+BD[[#This Row],[2º Cuarto]]</f>
        <v>72</v>
      </c>
      <c r="K529" s="26" t="s">
        <v>204</v>
      </c>
      <c r="L529" s="23" t="s">
        <v>197</v>
      </c>
      <c r="M529" s="10">
        <v>1.75</v>
      </c>
      <c r="N529" s="27" t="s">
        <v>199</v>
      </c>
    </row>
    <row r="530" spans="1:14" x14ac:dyDescent="0.25">
      <c r="A530" s="23" t="s">
        <v>195</v>
      </c>
      <c r="B530" s="24" t="s">
        <v>34</v>
      </c>
      <c r="C530">
        <v>20231130</v>
      </c>
      <c r="D530">
        <v>25</v>
      </c>
      <c r="E530">
        <v>21</v>
      </c>
      <c r="F530">
        <v>29</v>
      </c>
      <c r="G530">
        <v>20</v>
      </c>
      <c r="I530">
        <f>+BD[[#This Row],[1º Cuarto]]+BD[[#This Row],[2º Cuarto]]+BD[[#This Row],[3º Cuarto]]+BD[[#This Row],[4º Cuarto]]+BD[[#This Row],[Prórroga]]</f>
        <v>95</v>
      </c>
      <c r="J530" s="26">
        <f>+BD[[#This Row],[1º Cuarto]]+BD[[#This Row],[2º Cuarto]]</f>
        <v>46</v>
      </c>
      <c r="K530" s="26" t="s">
        <v>196</v>
      </c>
      <c r="L530" s="23" t="s">
        <v>200</v>
      </c>
      <c r="M530" s="10">
        <v>1.153</v>
      </c>
      <c r="N530" s="27" t="s">
        <v>199</v>
      </c>
    </row>
    <row r="531" spans="1:14" x14ac:dyDescent="0.25">
      <c r="A531" s="23" t="s">
        <v>201</v>
      </c>
      <c r="B531" s="24" t="s">
        <v>90</v>
      </c>
      <c r="C531">
        <v>20231130</v>
      </c>
      <c r="D531">
        <v>22</v>
      </c>
      <c r="E531">
        <v>18</v>
      </c>
      <c r="F531">
        <v>34</v>
      </c>
      <c r="G531">
        <v>29</v>
      </c>
      <c r="I531">
        <f>+BD[[#This Row],[1º Cuarto]]+BD[[#This Row],[2º Cuarto]]+BD[[#This Row],[3º Cuarto]]+BD[[#This Row],[4º Cuarto]]+BD[[#This Row],[Prórroga]]</f>
        <v>103</v>
      </c>
      <c r="J531" s="26">
        <f>+BD[[#This Row],[1º Cuarto]]+BD[[#This Row],[2º Cuarto]]</f>
        <v>40</v>
      </c>
      <c r="K531" s="26" t="s">
        <v>202</v>
      </c>
      <c r="L531" s="23" t="s">
        <v>197</v>
      </c>
      <c r="M531" s="10">
        <v>5.3</v>
      </c>
      <c r="N531" s="27" t="s">
        <v>198</v>
      </c>
    </row>
    <row r="532" spans="1:14" x14ac:dyDescent="0.25">
      <c r="A532" s="23" t="s">
        <v>195</v>
      </c>
      <c r="B532" s="24" t="s">
        <v>25</v>
      </c>
      <c r="C532">
        <v>20231130</v>
      </c>
      <c r="D532">
        <v>37</v>
      </c>
      <c r="E532">
        <v>34</v>
      </c>
      <c r="F532">
        <v>35</v>
      </c>
      <c r="G532">
        <v>22</v>
      </c>
      <c r="I532">
        <f>+BD[[#This Row],[1º Cuarto]]+BD[[#This Row],[2º Cuarto]]+BD[[#This Row],[3º Cuarto]]+BD[[#This Row],[4º Cuarto]]+BD[[#This Row],[Prórroga]]</f>
        <v>128</v>
      </c>
      <c r="J532" s="26">
        <f>+BD[[#This Row],[1º Cuarto]]+BD[[#This Row],[2º Cuarto]]</f>
        <v>71</v>
      </c>
      <c r="K532" s="26" t="s">
        <v>202</v>
      </c>
      <c r="L532" s="23" t="s">
        <v>200</v>
      </c>
      <c r="M532" s="10">
        <v>1.29</v>
      </c>
      <c r="N532" s="27" t="s">
        <v>199</v>
      </c>
    </row>
    <row r="533" spans="1:14" x14ac:dyDescent="0.25">
      <c r="A533" s="23" t="s">
        <v>201</v>
      </c>
      <c r="B533" s="24" t="s">
        <v>28</v>
      </c>
      <c r="C533">
        <v>20231130</v>
      </c>
      <c r="D533">
        <v>31</v>
      </c>
      <c r="E533">
        <v>42</v>
      </c>
      <c r="F533">
        <v>29</v>
      </c>
      <c r="G533">
        <v>27</v>
      </c>
      <c r="I533">
        <f>+BD[[#This Row],[1º Cuarto]]+BD[[#This Row],[2º Cuarto]]+BD[[#This Row],[3º Cuarto]]+BD[[#This Row],[4º Cuarto]]+BD[[#This Row],[Prórroga]]</f>
        <v>129</v>
      </c>
      <c r="J533" s="26">
        <f>+BD[[#This Row],[1º Cuarto]]+BD[[#This Row],[2º Cuarto]]</f>
        <v>73</v>
      </c>
      <c r="K533" s="26" t="s">
        <v>204</v>
      </c>
      <c r="L533" s="23" t="s">
        <v>197</v>
      </c>
      <c r="M533" s="10">
        <v>3.6</v>
      </c>
      <c r="N533" s="27" t="s">
        <v>198</v>
      </c>
    </row>
    <row r="534" spans="1:14" x14ac:dyDescent="0.25">
      <c r="A534" s="23" t="s">
        <v>195</v>
      </c>
      <c r="B534" s="24" t="s">
        <v>63</v>
      </c>
      <c r="C534">
        <v>20231130</v>
      </c>
      <c r="D534">
        <v>33</v>
      </c>
      <c r="E534">
        <v>31</v>
      </c>
      <c r="F534">
        <v>33</v>
      </c>
      <c r="G534">
        <v>45</v>
      </c>
      <c r="I534">
        <f>+BD[[#This Row],[1º Cuarto]]+BD[[#This Row],[2º Cuarto]]+BD[[#This Row],[3º Cuarto]]+BD[[#This Row],[4º Cuarto]]+BD[[#This Row],[Prórroga]]</f>
        <v>142</v>
      </c>
      <c r="J534" s="26">
        <f>+BD[[#This Row],[1º Cuarto]]+BD[[#This Row],[2º Cuarto]]</f>
        <v>64</v>
      </c>
      <c r="K534" s="26" t="s">
        <v>202</v>
      </c>
      <c r="L534" s="23" t="s">
        <v>197</v>
      </c>
      <c r="M534" s="10">
        <v>1.75</v>
      </c>
      <c r="N534" s="27" t="s">
        <v>199</v>
      </c>
    </row>
    <row r="535" spans="1:14" x14ac:dyDescent="0.25">
      <c r="A535" s="23" t="s">
        <v>201</v>
      </c>
      <c r="B535" s="24" t="s">
        <v>52</v>
      </c>
      <c r="C535">
        <v>20231130</v>
      </c>
      <c r="D535">
        <v>38</v>
      </c>
      <c r="E535">
        <v>35</v>
      </c>
      <c r="F535">
        <v>27</v>
      </c>
      <c r="G535">
        <v>32</v>
      </c>
      <c r="I535">
        <f>+BD[[#This Row],[1º Cuarto]]+BD[[#This Row],[2º Cuarto]]+BD[[#This Row],[3º Cuarto]]+BD[[#This Row],[4º Cuarto]]+BD[[#This Row],[Prórroga]]</f>
        <v>132</v>
      </c>
      <c r="J535" s="26">
        <f>+BD[[#This Row],[1º Cuarto]]+BD[[#This Row],[2º Cuarto]]</f>
        <v>73</v>
      </c>
      <c r="K535" s="26" t="s">
        <v>204</v>
      </c>
      <c r="L535" s="23" t="s">
        <v>200</v>
      </c>
      <c r="M535" s="10">
        <v>2.0499999999999998</v>
      </c>
      <c r="N535" s="27" t="s">
        <v>198</v>
      </c>
    </row>
    <row r="536" spans="1:14" x14ac:dyDescent="0.25">
      <c r="A536" s="23" t="s">
        <v>195</v>
      </c>
      <c r="B536" s="24" t="s">
        <v>75</v>
      </c>
      <c r="C536">
        <v>20231130</v>
      </c>
      <c r="D536">
        <v>31</v>
      </c>
      <c r="E536">
        <v>23</v>
      </c>
      <c r="F536">
        <v>31</v>
      </c>
      <c r="G536">
        <v>33</v>
      </c>
      <c r="I536">
        <f>+BD[[#This Row],[1º Cuarto]]+BD[[#This Row],[2º Cuarto]]+BD[[#This Row],[3º Cuarto]]+BD[[#This Row],[4º Cuarto]]+BD[[#This Row],[Prórroga]]</f>
        <v>118</v>
      </c>
      <c r="J536" s="26">
        <f>+BD[[#This Row],[1º Cuarto]]+BD[[#This Row],[2º Cuarto]]</f>
        <v>54</v>
      </c>
      <c r="K536" s="26" t="s">
        <v>196</v>
      </c>
      <c r="L536" s="23" t="s">
        <v>197</v>
      </c>
      <c r="M536" s="10">
        <v>1.1000000000000001</v>
      </c>
      <c r="N536" s="27" t="s">
        <v>199</v>
      </c>
    </row>
    <row r="537" spans="1:14" x14ac:dyDescent="0.25">
      <c r="A537" s="23" t="s">
        <v>201</v>
      </c>
      <c r="B537" s="24" t="s">
        <v>43</v>
      </c>
      <c r="C537">
        <v>20231130</v>
      </c>
      <c r="D537">
        <v>17</v>
      </c>
      <c r="E537">
        <v>37</v>
      </c>
      <c r="F537">
        <v>33</v>
      </c>
      <c r="G537">
        <v>25</v>
      </c>
      <c r="I537">
        <f>+BD[[#This Row],[1º Cuarto]]+BD[[#This Row],[2º Cuarto]]+BD[[#This Row],[3º Cuarto]]+BD[[#This Row],[4º Cuarto]]+BD[[#This Row],[Prórroga]]</f>
        <v>112</v>
      </c>
      <c r="J537" s="26">
        <f>+BD[[#This Row],[1º Cuarto]]+BD[[#This Row],[2º Cuarto]]</f>
        <v>54</v>
      </c>
      <c r="K537" s="26" t="s">
        <v>202</v>
      </c>
      <c r="L537" s="23" t="s">
        <v>200</v>
      </c>
      <c r="M537" s="10">
        <v>6.7</v>
      </c>
      <c r="N537" s="27" t="s">
        <v>198</v>
      </c>
    </row>
    <row r="538" spans="1:14" x14ac:dyDescent="0.25">
      <c r="A538" s="23" t="s">
        <v>195</v>
      </c>
      <c r="B538" s="24" t="s">
        <v>31</v>
      </c>
      <c r="C538">
        <v>20231130</v>
      </c>
      <c r="D538">
        <v>26</v>
      </c>
      <c r="E538">
        <v>23</v>
      </c>
      <c r="F538">
        <v>31</v>
      </c>
      <c r="G538">
        <v>26</v>
      </c>
      <c r="H538" t="s">
        <v>214</v>
      </c>
      <c r="I538">
        <f>+BD[[#This Row],[1º Cuarto]]+BD[[#This Row],[2º Cuarto]]+BD[[#This Row],[3º Cuarto]]+BD[[#This Row],[4º Cuarto]]+BD[[#This Row],[Prórroga]]</f>
        <v>120</v>
      </c>
      <c r="J538" s="26">
        <f>+BD[[#This Row],[1º Cuarto]]+BD[[#This Row],[2º Cuarto]]</f>
        <v>49</v>
      </c>
      <c r="K538" s="26" t="s">
        <v>202</v>
      </c>
      <c r="L538" s="23" t="s">
        <v>197</v>
      </c>
      <c r="M538" s="10">
        <v>3.6</v>
      </c>
      <c r="N538" s="27" t="s">
        <v>198</v>
      </c>
    </row>
    <row r="539" spans="1:14" x14ac:dyDescent="0.25">
      <c r="A539" s="23" t="s">
        <v>201</v>
      </c>
      <c r="B539" s="24" t="s">
        <v>66</v>
      </c>
      <c r="C539">
        <v>20231130</v>
      </c>
      <c r="D539">
        <v>24</v>
      </c>
      <c r="E539">
        <v>31</v>
      </c>
      <c r="F539">
        <v>25</v>
      </c>
      <c r="G539">
        <v>26</v>
      </c>
      <c r="H539" t="s">
        <v>211</v>
      </c>
      <c r="I539">
        <f>+BD[[#This Row],[1º Cuarto]]+BD[[#This Row],[2º Cuarto]]+BD[[#This Row],[3º Cuarto]]+BD[[#This Row],[4º Cuarto]]+BD[[#This Row],[Prórroga]]</f>
        <v>113</v>
      </c>
      <c r="J539" s="26">
        <f>+BD[[#This Row],[1º Cuarto]]+BD[[#This Row],[2º Cuarto]]</f>
        <v>55</v>
      </c>
      <c r="K539" s="26" t="s">
        <v>204</v>
      </c>
      <c r="L539" s="23" t="s">
        <v>200</v>
      </c>
      <c r="M539" s="10">
        <v>1.29</v>
      </c>
      <c r="N539" s="27" t="s">
        <v>199</v>
      </c>
    </row>
    <row r="540" spans="1:14" x14ac:dyDescent="0.25">
      <c r="A540" s="23" t="s">
        <v>195</v>
      </c>
      <c r="B540" s="24" t="s">
        <v>69</v>
      </c>
      <c r="C540">
        <v>20231130</v>
      </c>
      <c r="D540">
        <v>20</v>
      </c>
      <c r="E540">
        <v>29</v>
      </c>
      <c r="F540">
        <v>35</v>
      </c>
      <c r="G540">
        <v>17</v>
      </c>
      <c r="I540">
        <f>+BD[[#This Row],[1º Cuarto]]+BD[[#This Row],[2º Cuarto]]+BD[[#This Row],[3º Cuarto]]+BD[[#This Row],[4º Cuarto]]+BD[[#This Row],[Prórroga]]</f>
        <v>101</v>
      </c>
      <c r="J540" s="26">
        <f>+BD[[#This Row],[1º Cuarto]]+BD[[#This Row],[2º Cuarto]]</f>
        <v>49</v>
      </c>
      <c r="K540" s="26" t="s">
        <v>196</v>
      </c>
      <c r="L540" s="23" t="s">
        <v>197</v>
      </c>
      <c r="M540" s="10">
        <v>1.1819999999999999</v>
      </c>
      <c r="N540" s="27" t="s">
        <v>199</v>
      </c>
    </row>
    <row r="541" spans="1:14" x14ac:dyDescent="0.25">
      <c r="A541" s="23" t="s">
        <v>201</v>
      </c>
      <c r="B541" s="24" t="s">
        <v>102</v>
      </c>
      <c r="C541">
        <v>20231130</v>
      </c>
      <c r="D541">
        <v>23</v>
      </c>
      <c r="E541">
        <v>24</v>
      </c>
      <c r="F541">
        <v>19</v>
      </c>
      <c r="G541">
        <v>24</v>
      </c>
      <c r="I541">
        <f>+BD[[#This Row],[1º Cuarto]]+BD[[#This Row],[2º Cuarto]]+BD[[#This Row],[3º Cuarto]]+BD[[#This Row],[4º Cuarto]]+BD[[#This Row],[Prórroga]]</f>
        <v>90</v>
      </c>
      <c r="J541" s="26">
        <f>+BD[[#This Row],[1º Cuarto]]+BD[[#This Row],[2º Cuarto]]</f>
        <v>47</v>
      </c>
      <c r="K541" s="26" t="s">
        <v>202</v>
      </c>
      <c r="L541" s="23" t="s">
        <v>200</v>
      </c>
      <c r="M541" s="10">
        <v>4.8</v>
      </c>
      <c r="N541" s="27" t="s">
        <v>198</v>
      </c>
    </row>
    <row r="542" spans="1:14" x14ac:dyDescent="0.25">
      <c r="A542" s="23" t="s">
        <v>195</v>
      </c>
      <c r="B542" s="24" t="s">
        <v>78</v>
      </c>
      <c r="C542">
        <v>20231130</v>
      </c>
      <c r="D542">
        <v>30</v>
      </c>
      <c r="E542">
        <v>42</v>
      </c>
      <c r="F542">
        <v>36</v>
      </c>
      <c r="G542">
        <v>25</v>
      </c>
      <c r="I542">
        <f>+BD[[#This Row],[1º Cuarto]]+BD[[#This Row],[2º Cuarto]]+BD[[#This Row],[3º Cuarto]]+BD[[#This Row],[4º Cuarto]]+BD[[#This Row],[Prórroga]]</f>
        <v>133</v>
      </c>
      <c r="J542" s="26">
        <f>+BD[[#This Row],[1º Cuarto]]+BD[[#This Row],[2º Cuarto]]</f>
        <v>72</v>
      </c>
      <c r="K542" s="26" t="s">
        <v>196</v>
      </c>
      <c r="L542" s="23" t="s">
        <v>197</v>
      </c>
      <c r="M542" s="10">
        <v>1.333</v>
      </c>
      <c r="N542" s="27" t="s">
        <v>199</v>
      </c>
    </row>
    <row r="543" spans="1:14" x14ac:dyDescent="0.25">
      <c r="A543" s="23" t="s">
        <v>201</v>
      </c>
      <c r="B543" s="24" t="s">
        <v>57</v>
      </c>
      <c r="C543">
        <v>20231130</v>
      </c>
      <c r="D543">
        <v>37</v>
      </c>
      <c r="E543">
        <v>23</v>
      </c>
      <c r="F543">
        <v>28</v>
      </c>
      <c r="G543">
        <v>22</v>
      </c>
      <c r="I543">
        <f>+BD[[#This Row],[1º Cuarto]]+BD[[#This Row],[2º Cuarto]]+BD[[#This Row],[3º Cuarto]]+BD[[#This Row],[4º Cuarto]]+BD[[#This Row],[Prórroga]]</f>
        <v>110</v>
      </c>
      <c r="J543" s="26">
        <f>+BD[[#This Row],[1º Cuarto]]+BD[[#This Row],[2º Cuarto]]</f>
        <v>60</v>
      </c>
      <c r="K543" s="26" t="s">
        <v>202</v>
      </c>
      <c r="L543" s="23" t="s">
        <v>200</v>
      </c>
      <c r="M543" s="10">
        <v>3.15</v>
      </c>
      <c r="N543" s="27" t="s">
        <v>198</v>
      </c>
    </row>
    <row r="544" spans="1:14" x14ac:dyDescent="0.25">
      <c r="A544" s="23" t="s">
        <v>195</v>
      </c>
      <c r="B544" s="24" t="s">
        <v>96</v>
      </c>
      <c r="C544">
        <v>20231130</v>
      </c>
      <c r="D544">
        <v>35</v>
      </c>
      <c r="E544">
        <v>31</v>
      </c>
      <c r="F544">
        <v>39</v>
      </c>
      <c r="G544">
        <v>30</v>
      </c>
      <c r="I544">
        <f>+BD[[#This Row],[1º Cuarto]]+BD[[#This Row],[2º Cuarto]]+BD[[#This Row],[3º Cuarto]]+BD[[#This Row],[4º Cuarto]]+BD[[#This Row],[Prórroga]]</f>
        <v>135</v>
      </c>
      <c r="J544" s="26">
        <f>+BD[[#This Row],[1º Cuarto]]+BD[[#This Row],[2º Cuarto]]</f>
        <v>66</v>
      </c>
      <c r="K544" s="26" t="s">
        <v>196</v>
      </c>
      <c r="L544" s="23" t="s">
        <v>200</v>
      </c>
      <c r="M544" s="10">
        <v>3.35</v>
      </c>
      <c r="N544" s="27" t="s">
        <v>198</v>
      </c>
    </row>
    <row r="545" spans="1:14" x14ac:dyDescent="0.25">
      <c r="A545" s="23" t="s">
        <v>201</v>
      </c>
      <c r="B545" s="24" t="s">
        <v>18</v>
      </c>
      <c r="C545">
        <v>20231130</v>
      </c>
      <c r="D545">
        <v>26</v>
      </c>
      <c r="E545">
        <v>36</v>
      </c>
      <c r="F545">
        <v>39</v>
      </c>
      <c r="G545">
        <v>36</v>
      </c>
      <c r="I545">
        <f>+BD[[#This Row],[1º Cuarto]]+BD[[#This Row],[2º Cuarto]]+BD[[#This Row],[3º Cuarto]]+BD[[#This Row],[4º Cuarto]]+BD[[#This Row],[Prórroga]]</f>
        <v>137</v>
      </c>
      <c r="J545" s="26">
        <f>+BD[[#This Row],[1º Cuarto]]+BD[[#This Row],[2º Cuarto]]</f>
        <v>62</v>
      </c>
      <c r="K545" s="26" t="s">
        <v>202</v>
      </c>
      <c r="L545" s="23" t="s">
        <v>197</v>
      </c>
      <c r="M545" s="10">
        <v>1.3</v>
      </c>
      <c r="N545" s="27" t="s">
        <v>199</v>
      </c>
    </row>
    <row r="546" spans="1:14" x14ac:dyDescent="0.25">
      <c r="A546" s="23" t="s">
        <v>195</v>
      </c>
      <c r="B546" s="24" t="s">
        <v>46</v>
      </c>
      <c r="C546">
        <v>20231130</v>
      </c>
      <c r="D546">
        <v>31</v>
      </c>
      <c r="E546">
        <v>30</v>
      </c>
      <c r="F546">
        <v>25</v>
      </c>
      <c r="G546">
        <v>34</v>
      </c>
      <c r="I546">
        <f>+BD[[#This Row],[1º Cuarto]]+BD[[#This Row],[2º Cuarto]]+BD[[#This Row],[3º Cuarto]]+BD[[#This Row],[4º Cuarto]]+BD[[#This Row],[Prórroga]]</f>
        <v>120</v>
      </c>
      <c r="J546" s="26">
        <f>+BD[[#This Row],[1º Cuarto]]+BD[[#This Row],[2º Cuarto]]</f>
        <v>61</v>
      </c>
      <c r="K546" s="26" t="s">
        <v>196</v>
      </c>
      <c r="L546" s="23" t="s">
        <v>197</v>
      </c>
      <c r="M546" s="10">
        <v>1.47</v>
      </c>
      <c r="N546" s="27" t="s">
        <v>199</v>
      </c>
    </row>
    <row r="547" spans="1:14" x14ac:dyDescent="0.25">
      <c r="A547" s="23" t="s">
        <v>201</v>
      </c>
      <c r="B547" s="24" t="s">
        <v>55</v>
      </c>
      <c r="C547">
        <v>20231130</v>
      </c>
      <c r="D547">
        <v>24</v>
      </c>
      <c r="E547">
        <v>26</v>
      </c>
      <c r="F547">
        <v>27</v>
      </c>
      <c r="G547">
        <v>37</v>
      </c>
      <c r="I547">
        <f>+BD[[#This Row],[1º Cuarto]]+BD[[#This Row],[2º Cuarto]]+BD[[#This Row],[3º Cuarto]]+BD[[#This Row],[4º Cuarto]]+BD[[#This Row],[Prórroga]]</f>
        <v>114</v>
      </c>
      <c r="J547" s="26">
        <f>+BD[[#This Row],[1º Cuarto]]+BD[[#This Row],[2º Cuarto]]</f>
        <v>50</v>
      </c>
      <c r="K547" s="26" t="s">
        <v>202</v>
      </c>
      <c r="L547" s="23" t="s">
        <v>200</v>
      </c>
      <c r="M547" s="10">
        <v>2.7</v>
      </c>
      <c r="N547" s="27" t="s">
        <v>198</v>
      </c>
    </row>
    <row r="548" spans="1:14" x14ac:dyDescent="0.25">
      <c r="A548" s="23" t="s">
        <v>195</v>
      </c>
      <c r="B548" s="24" t="s">
        <v>81</v>
      </c>
      <c r="C548">
        <v>20231201</v>
      </c>
      <c r="D548">
        <v>31</v>
      </c>
      <c r="E548">
        <v>27</v>
      </c>
      <c r="F548">
        <v>34</v>
      </c>
      <c r="G548">
        <v>38</v>
      </c>
      <c r="I548">
        <f>+BD[[#This Row],[1º Cuarto]]+BD[[#This Row],[2º Cuarto]]+BD[[#This Row],[3º Cuarto]]+BD[[#This Row],[4º Cuarto]]+BD[[#This Row],[Prórroga]]</f>
        <v>130</v>
      </c>
      <c r="J548" s="26">
        <f>+BD[[#This Row],[1º Cuarto]]+BD[[#This Row],[2º Cuarto]]</f>
        <v>58</v>
      </c>
      <c r="K548" s="26" t="s">
        <v>202</v>
      </c>
      <c r="L548" s="23" t="s">
        <v>197</v>
      </c>
      <c r="M548" s="10">
        <v>1.153</v>
      </c>
      <c r="N548" s="27" t="s">
        <v>199</v>
      </c>
    </row>
    <row r="549" spans="1:14" x14ac:dyDescent="0.25">
      <c r="A549" s="23" t="s">
        <v>201</v>
      </c>
      <c r="B549" s="24" t="s">
        <v>105</v>
      </c>
      <c r="C549">
        <v>20231201</v>
      </c>
      <c r="D549">
        <v>36</v>
      </c>
      <c r="E549">
        <v>25</v>
      </c>
      <c r="F549">
        <v>28</v>
      </c>
      <c r="G549">
        <v>36</v>
      </c>
      <c r="I549">
        <f>+BD[[#This Row],[1º Cuarto]]+BD[[#This Row],[2º Cuarto]]+BD[[#This Row],[3º Cuarto]]+BD[[#This Row],[4º Cuarto]]+BD[[#This Row],[Prórroga]]</f>
        <v>125</v>
      </c>
      <c r="J549" s="26">
        <f>+BD[[#This Row],[1º Cuarto]]+BD[[#This Row],[2º Cuarto]]</f>
        <v>61</v>
      </c>
      <c r="K549" s="26" t="s">
        <v>204</v>
      </c>
      <c r="L549" s="23" t="s">
        <v>200</v>
      </c>
      <c r="M549" s="10">
        <v>5.3</v>
      </c>
      <c r="N549" s="27" t="s">
        <v>198</v>
      </c>
    </row>
    <row r="550" spans="1:14" x14ac:dyDescent="0.25">
      <c r="A550" s="23" t="s">
        <v>195</v>
      </c>
      <c r="B550" s="24" t="s">
        <v>22</v>
      </c>
      <c r="C550">
        <v>20231201</v>
      </c>
      <c r="D550">
        <v>44</v>
      </c>
      <c r="E550">
        <v>25</v>
      </c>
      <c r="F550">
        <v>26</v>
      </c>
      <c r="G550">
        <v>30</v>
      </c>
      <c r="I550">
        <f>+BD[[#This Row],[1º Cuarto]]+BD[[#This Row],[2º Cuarto]]+BD[[#This Row],[3º Cuarto]]+BD[[#This Row],[4º Cuarto]]+BD[[#This Row],[Prórroga]]</f>
        <v>125</v>
      </c>
      <c r="J550" s="26">
        <f>+BD[[#This Row],[1º Cuarto]]+BD[[#This Row],[2º Cuarto]]</f>
        <v>69</v>
      </c>
      <c r="K550" s="26" t="s">
        <v>202</v>
      </c>
      <c r="L550" s="23" t="s">
        <v>197</v>
      </c>
      <c r="M550" s="10">
        <v>1.3640000000000001</v>
      </c>
      <c r="N550" s="27" t="s">
        <v>199</v>
      </c>
    </row>
    <row r="551" spans="1:14" x14ac:dyDescent="0.25">
      <c r="A551" s="23" t="s">
        <v>201</v>
      </c>
      <c r="B551" s="24" t="s">
        <v>84</v>
      </c>
      <c r="C551">
        <v>20231201</v>
      </c>
      <c r="D551">
        <v>36</v>
      </c>
      <c r="E551">
        <v>36</v>
      </c>
      <c r="F551">
        <v>25</v>
      </c>
      <c r="G551">
        <v>22</v>
      </c>
      <c r="I551">
        <f>+BD[[#This Row],[1º Cuarto]]+BD[[#This Row],[2º Cuarto]]+BD[[#This Row],[3º Cuarto]]+BD[[#This Row],[4º Cuarto]]+BD[[#This Row],[Prórroga]]</f>
        <v>119</v>
      </c>
      <c r="J551" s="26">
        <f>+BD[[#This Row],[1º Cuarto]]+BD[[#This Row],[2º Cuarto]]</f>
        <v>72</v>
      </c>
      <c r="K551" s="26" t="s">
        <v>204</v>
      </c>
      <c r="L551" s="23" t="s">
        <v>200</v>
      </c>
      <c r="M551" s="10">
        <v>3.05</v>
      </c>
      <c r="N551" s="27" t="s">
        <v>198</v>
      </c>
    </row>
    <row r="552" spans="1:14" x14ac:dyDescent="0.25">
      <c r="A552" s="23" t="s">
        <v>195</v>
      </c>
      <c r="B552" s="24" t="s">
        <v>99</v>
      </c>
      <c r="C552">
        <v>20231201</v>
      </c>
      <c r="D552">
        <v>26</v>
      </c>
      <c r="E552">
        <v>31</v>
      </c>
      <c r="F552">
        <v>20</v>
      </c>
      <c r="G552">
        <v>29</v>
      </c>
      <c r="I552">
        <f>+BD[[#This Row],[1º Cuarto]]+BD[[#This Row],[2º Cuarto]]+BD[[#This Row],[3º Cuarto]]+BD[[#This Row],[4º Cuarto]]+BD[[#This Row],[Prórroga]]</f>
        <v>106</v>
      </c>
      <c r="J552" s="26">
        <f>+BD[[#This Row],[1º Cuarto]]+BD[[#This Row],[2º Cuarto]]</f>
        <v>57</v>
      </c>
      <c r="K552" s="26" t="s">
        <v>196</v>
      </c>
      <c r="L552" s="23" t="s">
        <v>200</v>
      </c>
      <c r="M552" s="10">
        <v>1.75</v>
      </c>
      <c r="N552" s="27" t="s">
        <v>199</v>
      </c>
    </row>
    <row r="553" spans="1:14" x14ac:dyDescent="0.25">
      <c r="A553" s="23" t="s">
        <v>201</v>
      </c>
      <c r="B553" s="24" t="s">
        <v>75</v>
      </c>
      <c r="C553">
        <v>20231201</v>
      </c>
      <c r="D553">
        <v>34</v>
      </c>
      <c r="E553">
        <v>23</v>
      </c>
      <c r="F553">
        <v>33</v>
      </c>
      <c r="G553">
        <v>29</v>
      </c>
      <c r="I553">
        <f>+BD[[#This Row],[1º Cuarto]]+BD[[#This Row],[2º Cuarto]]+BD[[#This Row],[3º Cuarto]]+BD[[#This Row],[4º Cuarto]]+BD[[#This Row],[Prórroga]]</f>
        <v>119</v>
      </c>
      <c r="J553" s="26">
        <f>+BD[[#This Row],[1º Cuarto]]+BD[[#This Row],[2º Cuarto]]</f>
        <v>57</v>
      </c>
      <c r="K553" s="26" t="s">
        <v>202</v>
      </c>
      <c r="L553" s="23" t="s">
        <v>197</v>
      </c>
      <c r="M553" s="10">
        <v>2.0499999999999998</v>
      </c>
      <c r="N553" s="27" t="s">
        <v>198</v>
      </c>
    </row>
    <row r="554" spans="1:14" x14ac:dyDescent="0.25">
      <c r="A554" s="23" t="s">
        <v>195</v>
      </c>
      <c r="B554" s="24" t="s">
        <v>37</v>
      </c>
      <c r="C554">
        <v>20231201</v>
      </c>
      <c r="D554">
        <v>20</v>
      </c>
      <c r="E554">
        <v>24</v>
      </c>
      <c r="F554">
        <v>28</v>
      </c>
      <c r="G554">
        <v>22</v>
      </c>
      <c r="I554">
        <f>+BD[[#This Row],[1º Cuarto]]+BD[[#This Row],[2º Cuarto]]+BD[[#This Row],[3º Cuarto]]+BD[[#This Row],[4º Cuarto]]+BD[[#This Row],[Prórroga]]</f>
        <v>94</v>
      </c>
      <c r="J554" s="26">
        <f>+BD[[#This Row],[1º Cuarto]]+BD[[#This Row],[2º Cuarto]]</f>
        <v>44</v>
      </c>
      <c r="K554" s="26" t="s">
        <v>202</v>
      </c>
      <c r="L554" s="23" t="s">
        <v>200</v>
      </c>
      <c r="M554" s="10">
        <v>1.2</v>
      </c>
      <c r="N554" s="27" t="s">
        <v>199</v>
      </c>
    </row>
    <row r="555" spans="1:14" x14ac:dyDescent="0.25">
      <c r="A555" s="23" t="s">
        <v>201</v>
      </c>
      <c r="B555" s="24" t="s">
        <v>60</v>
      </c>
      <c r="C555">
        <v>20231201</v>
      </c>
      <c r="D555">
        <v>28</v>
      </c>
      <c r="E555">
        <v>31</v>
      </c>
      <c r="F555">
        <v>20</v>
      </c>
      <c r="G555">
        <v>29</v>
      </c>
      <c r="I555">
        <f>+BD[[#This Row],[1º Cuarto]]+BD[[#This Row],[2º Cuarto]]+BD[[#This Row],[3º Cuarto]]+BD[[#This Row],[4º Cuarto]]+BD[[#This Row],[Prórroga]]</f>
        <v>108</v>
      </c>
      <c r="J555" s="26">
        <f>+BD[[#This Row],[1º Cuarto]]+BD[[#This Row],[2º Cuarto]]</f>
        <v>59</v>
      </c>
      <c r="K555" s="26" t="s">
        <v>204</v>
      </c>
      <c r="L555" s="23" t="s">
        <v>197</v>
      </c>
      <c r="M555" s="10">
        <v>4.5</v>
      </c>
      <c r="N555" s="27" t="s">
        <v>198</v>
      </c>
    </row>
    <row r="556" spans="1:14" x14ac:dyDescent="0.25">
      <c r="A556" s="23" t="s">
        <v>195</v>
      </c>
      <c r="B556" s="24" t="s">
        <v>72</v>
      </c>
      <c r="C556">
        <v>20231201</v>
      </c>
      <c r="D556">
        <v>32</v>
      </c>
      <c r="E556">
        <v>31</v>
      </c>
      <c r="F556">
        <v>26</v>
      </c>
      <c r="G556">
        <v>32</v>
      </c>
      <c r="I556">
        <f>+BD[[#This Row],[1º Cuarto]]+BD[[#This Row],[2º Cuarto]]+BD[[#This Row],[3º Cuarto]]+BD[[#This Row],[4º Cuarto]]+BD[[#This Row],[Prórroga]]</f>
        <v>121</v>
      </c>
      <c r="J556" s="26">
        <f>+BD[[#This Row],[1º Cuarto]]+BD[[#This Row],[2º Cuarto]]</f>
        <v>63</v>
      </c>
      <c r="K556" s="26" t="s">
        <v>196</v>
      </c>
      <c r="L556" s="23" t="s">
        <v>197</v>
      </c>
      <c r="M556" s="10">
        <v>1.125</v>
      </c>
      <c r="N556" s="27" t="s">
        <v>199</v>
      </c>
    </row>
    <row r="557" spans="1:14" x14ac:dyDescent="0.25">
      <c r="A557" s="23" t="s">
        <v>201</v>
      </c>
      <c r="B557" s="24" t="s">
        <v>96</v>
      </c>
      <c r="C557">
        <v>20231201</v>
      </c>
      <c r="D557">
        <v>31</v>
      </c>
      <c r="E557">
        <v>30</v>
      </c>
      <c r="F557">
        <v>20</v>
      </c>
      <c r="G557">
        <v>25</v>
      </c>
      <c r="I557">
        <f>+BD[[#This Row],[1º Cuarto]]+BD[[#This Row],[2º Cuarto]]+BD[[#This Row],[3º Cuarto]]+BD[[#This Row],[4º Cuarto]]+BD[[#This Row],[Prórroga]]</f>
        <v>106</v>
      </c>
      <c r="J557" s="26">
        <f>+BD[[#This Row],[1º Cuarto]]+BD[[#This Row],[2º Cuarto]]</f>
        <v>61</v>
      </c>
      <c r="K557" s="26" t="s">
        <v>202</v>
      </c>
      <c r="L557" s="23" t="s">
        <v>200</v>
      </c>
      <c r="M557" s="10">
        <v>6.1</v>
      </c>
      <c r="N557" s="27" t="s">
        <v>198</v>
      </c>
    </row>
    <row r="558" spans="1:14" x14ac:dyDescent="0.25">
      <c r="A558" s="23" t="s">
        <v>195</v>
      </c>
      <c r="B558" s="24" t="s">
        <v>87</v>
      </c>
      <c r="C558">
        <v>20231201</v>
      </c>
      <c r="D558">
        <v>30</v>
      </c>
      <c r="E558">
        <v>33</v>
      </c>
      <c r="F558">
        <v>28</v>
      </c>
      <c r="G558">
        <v>20</v>
      </c>
      <c r="I558">
        <f>+BD[[#This Row],[1º Cuarto]]+BD[[#This Row],[2º Cuarto]]+BD[[#This Row],[3º Cuarto]]+BD[[#This Row],[4º Cuarto]]+BD[[#This Row],[Prórroga]]</f>
        <v>111</v>
      </c>
      <c r="J558" s="26">
        <f>+BD[[#This Row],[1º Cuarto]]+BD[[#This Row],[2º Cuarto]]</f>
        <v>63</v>
      </c>
      <c r="K558" s="26" t="s">
        <v>202</v>
      </c>
      <c r="L558" s="23" t="s">
        <v>200</v>
      </c>
      <c r="M558" s="10">
        <v>2.1</v>
      </c>
      <c r="N558" s="27" t="s">
        <v>198</v>
      </c>
    </row>
    <row r="559" spans="1:14" x14ac:dyDescent="0.25">
      <c r="A559" s="23" t="s">
        <v>201</v>
      </c>
      <c r="B559" s="24" t="s">
        <v>40</v>
      </c>
      <c r="C559">
        <v>20231201</v>
      </c>
      <c r="D559">
        <v>41</v>
      </c>
      <c r="E559">
        <v>29</v>
      </c>
      <c r="F559">
        <v>24</v>
      </c>
      <c r="G559">
        <v>25</v>
      </c>
      <c r="I559">
        <f>+BD[[#This Row],[1º Cuarto]]+BD[[#This Row],[2º Cuarto]]+BD[[#This Row],[3º Cuarto]]+BD[[#This Row],[4º Cuarto]]+BD[[#This Row],[Prórroga]]</f>
        <v>119</v>
      </c>
      <c r="J559" s="26">
        <f>+BD[[#This Row],[1º Cuarto]]+BD[[#This Row],[2º Cuarto]]</f>
        <v>70</v>
      </c>
      <c r="K559" s="26" t="s">
        <v>204</v>
      </c>
      <c r="L559" s="23" t="s">
        <v>197</v>
      </c>
      <c r="M559" s="10">
        <v>1.73</v>
      </c>
      <c r="N559" s="27" t="s">
        <v>199</v>
      </c>
    </row>
    <row r="560" spans="1:14" x14ac:dyDescent="0.25">
      <c r="A560" s="23" t="s">
        <v>195</v>
      </c>
      <c r="B560" s="24" t="s">
        <v>55</v>
      </c>
      <c r="C560">
        <v>20231202</v>
      </c>
      <c r="D560">
        <v>22</v>
      </c>
      <c r="E560">
        <v>26</v>
      </c>
      <c r="F560">
        <v>37</v>
      </c>
      <c r="G560">
        <v>28</v>
      </c>
      <c r="I560">
        <f>+BD[[#This Row],[1º Cuarto]]+BD[[#This Row],[2º Cuarto]]+BD[[#This Row],[3º Cuarto]]+BD[[#This Row],[4º Cuarto]]+BD[[#This Row],[Prórroga]]</f>
        <v>113</v>
      </c>
      <c r="J560" s="26">
        <f>+BD[[#This Row],[1º Cuarto]]+BD[[#This Row],[2º Cuarto]]</f>
        <v>48</v>
      </c>
      <c r="K560" s="26" t="s">
        <v>202</v>
      </c>
      <c r="L560" s="23" t="s">
        <v>197</v>
      </c>
      <c r="M560" s="10">
        <v>1.47</v>
      </c>
      <c r="N560" s="27" t="s">
        <v>199</v>
      </c>
    </row>
    <row r="561" spans="1:14" x14ac:dyDescent="0.25">
      <c r="A561" s="23" t="s">
        <v>201</v>
      </c>
      <c r="B561" s="24" t="s">
        <v>46</v>
      </c>
      <c r="C561">
        <v>20231202</v>
      </c>
      <c r="D561">
        <v>33</v>
      </c>
      <c r="E561">
        <v>34</v>
      </c>
      <c r="F561">
        <v>25</v>
      </c>
      <c r="G561">
        <v>20</v>
      </c>
      <c r="I561">
        <f>+BD[[#This Row],[1º Cuarto]]+BD[[#This Row],[2º Cuarto]]+BD[[#This Row],[3º Cuarto]]+BD[[#This Row],[4º Cuarto]]+BD[[#This Row],[Prórroga]]</f>
        <v>112</v>
      </c>
      <c r="J561" s="26">
        <f>+BD[[#This Row],[1º Cuarto]]+BD[[#This Row],[2º Cuarto]]</f>
        <v>67</v>
      </c>
      <c r="K561" s="26" t="s">
        <v>204</v>
      </c>
      <c r="L561" s="23" t="s">
        <v>200</v>
      </c>
      <c r="M561" s="10">
        <v>2.65</v>
      </c>
      <c r="N561" s="27" t="s">
        <v>198</v>
      </c>
    </row>
    <row r="562" spans="1:14" x14ac:dyDescent="0.25">
      <c r="A562" s="23" t="s">
        <v>195</v>
      </c>
      <c r="B562" s="24" t="s">
        <v>28</v>
      </c>
      <c r="C562">
        <v>20231202</v>
      </c>
      <c r="D562">
        <v>23</v>
      </c>
      <c r="E562">
        <v>36</v>
      </c>
      <c r="F562">
        <v>28</v>
      </c>
      <c r="G562">
        <v>30</v>
      </c>
      <c r="I562">
        <f>+BD[[#This Row],[1º Cuarto]]+BD[[#This Row],[2º Cuarto]]+BD[[#This Row],[3º Cuarto]]+BD[[#This Row],[4º Cuarto]]+BD[[#This Row],[Prórroga]]</f>
        <v>117</v>
      </c>
      <c r="J562" s="26">
        <f>+BD[[#This Row],[1º Cuarto]]+BD[[#This Row],[2º Cuarto]]</f>
        <v>59</v>
      </c>
      <c r="K562" s="26" t="s">
        <v>202</v>
      </c>
      <c r="L562" s="23" t="s">
        <v>200</v>
      </c>
      <c r="M562" s="10">
        <v>2.7</v>
      </c>
      <c r="N562" s="27" t="s">
        <v>198</v>
      </c>
    </row>
    <row r="563" spans="1:14" x14ac:dyDescent="0.25">
      <c r="A563" s="23" t="s">
        <v>201</v>
      </c>
      <c r="B563" s="24" t="s">
        <v>69</v>
      </c>
      <c r="C563">
        <v>20231202</v>
      </c>
      <c r="D563">
        <v>30</v>
      </c>
      <c r="E563">
        <v>32</v>
      </c>
      <c r="F563">
        <v>26</v>
      </c>
      <c r="G563">
        <v>35</v>
      </c>
      <c r="I563">
        <f>+BD[[#This Row],[1º Cuarto]]+BD[[#This Row],[2º Cuarto]]+BD[[#This Row],[3º Cuarto]]+BD[[#This Row],[4º Cuarto]]+BD[[#This Row],[Prórroga]]</f>
        <v>123</v>
      </c>
      <c r="J563" s="26">
        <f>+BD[[#This Row],[1º Cuarto]]+BD[[#This Row],[2º Cuarto]]</f>
        <v>62</v>
      </c>
      <c r="K563" s="26" t="s">
        <v>204</v>
      </c>
      <c r="L563" s="23" t="s">
        <v>197</v>
      </c>
      <c r="M563" s="10">
        <v>1.47</v>
      </c>
      <c r="N563" s="27" t="s">
        <v>199</v>
      </c>
    </row>
    <row r="564" spans="1:14" x14ac:dyDescent="0.25">
      <c r="A564" s="23" t="s">
        <v>195</v>
      </c>
      <c r="B564" s="24" t="s">
        <v>25</v>
      </c>
      <c r="C564">
        <v>20231202</v>
      </c>
      <c r="D564">
        <v>43</v>
      </c>
      <c r="E564">
        <v>30</v>
      </c>
      <c r="F564">
        <v>25</v>
      </c>
      <c r="G564">
        <v>31</v>
      </c>
      <c r="I564">
        <f>+BD[[#This Row],[1º Cuarto]]+BD[[#This Row],[2º Cuarto]]+BD[[#This Row],[3º Cuarto]]+BD[[#This Row],[4º Cuarto]]+BD[[#This Row],[Prórroga]]</f>
        <v>129</v>
      </c>
      <c r="J564" s="26">
        <f>+BD[[#This Row],[1º Cuarto]]+BD[[#This Row],[2º Cuarto]]</f>
        <v>73</v>
      </c>
      <c r="K564" s="26" t="s">
        <v>196</v>
      </c>
      <c r="L564" s="23" t="s">
        <v>197</v>
      </c>
      <c r="M564" s="10">
        <v>1.7</v>
      </c>
      <c r="N564" s="27" t="s">
        <v>199</v>
      </c>
    </row>
    <row r="565" spans="1:14" x14ac:dyDescent="0.25">
      <c r="A565" s="23" t="s">
        <v>201</v>
      </c>
      <c r="B565" s="24" t="s">
        <v>81</v>
      </c>
      <c r="C565">
        <v>20231202</v>
      </c>
      <c r="D565">
        <v>22</v>
      </c>
      <c r="E565">
        <v>29</v>
      </c>
      <c r="F565">
        <v>34</v>
      </c>
      <c r="G565">
        <v>16</v>
      </c>
      <c r="I565">
        <f>+BD[[#This Row],[1º Cuarto]]+BD[[#This Row],[2º Cuarto]]+BD[[#This Row],[3º Cuarto]]+BD[[#This Row],[4º Cuarto]]+BD[[#This Row],[Prórroga]]</f>
        <v>101</v>
      </c>
      <c r="J565" s="26">
        <f>+BD[[#This Row],[1º Cuarto]]+BD[[#This Row],[2º Cuarto]]</f>
        <v>51</v>
      </c>
      <c r="K565" s="26" t="s">
        <v>202</v>
      </c>
      <c r="L565" s="23" t="s">
        <v>200</v>
      </c>
      <c r="M565" s="10">
        <v>2.15</v>
      </c>
      <c r="N565" s="27" t="s">
        <v>198</v>
      </c>
    </row>
    <row r="566" spans="1:14" x14ac:dyDescent="0.25">
      <c r="A566" s="23" t="s">
        <v>195</v>
      </c>
      <c r="B566" s="24" t="s">
        <v>43</v>
      </c>
      <c r="C566">
        <v>20231202</v>
      </c>
      <c r="D566">
        <v>30</v>
      </c>
      <c r="E566">
        <v>18</v>
      </c>
      <c r="F566">
        <v>34</v>
      </c>
      <c r="G566">
        <v>19</v>
      </c>
      <c r="I566">
        <f>+BD[[#This Row],[1º Cuarto]]+BD[[#This Row],[2º Cuarto]]+BD[[#This Row],[3º Cuarto]]+BD[[#This Row],[4º Cuarto]]+BD[[#This Row],[Prórroga]]</f>
        <v>101</v>
      </c>
      <c r="J566" s="26">
        <f>+BD[[#This Row],[1º Cuarto]]+BD[[#This Row],[2º Cuarto]]</f>
        <v>48</v>
      </c>
      <c r="K566" s="26" t="s">
        <v>202</v>
      </c>
      <c r="L566" s="23" t="s">
        <v>200</v>
      </c>
      <c r="M566" s="10">
        <v>4.0999999999999996</v>
      </c>
      <c r="N566" s="27" t="s">
        <v>198</v>
      </c>
    </row>
    <row r="567" spans="1:14" x14ac:dyDescent="0.25">
      <c r="A567" s="23" t="s">
        <v>201</v>
      </c>
      <c r="B567" s="24" t="s">
        <v>34</v>
      </c>
      <c r="C567">
        <v>20231202</v>
      </c>
      <c r="D567">
        <v>25</v>
      </c>
      <c r="E567">
        <v>29</v>
      </c>
      <c r="F567">
        <v>31</v>
      </c>
      <c r="G567">
        <v>25</v>
      </c>
      <c r="I567">
        <f>+BD[[#This Row],[1º Cuarto]]+BD[[#This Row],[2º Cuarto]]+BD[[#This Row],[3º Cuarto]]+BD[[#This Row],[4º Cuarto]]+BD[[#This Row],[Prórroga]]</f>
        <v>110</v>
      </c>
      <c r="J567" s="26">
        <f>+BD[[#This Row],[1º Cuarto]]+BD[[#This Row],[2º Cuarto]]</f>
        <v>54</v>
      </c>
      <c r="K567" s="26" t="s">
        <v>204</v>
      </c>
      <c r="L567" s="23" t="s">
        <v>197</v>
      </c>
      <c r="M567" s="10">
        <v>1.222</v>
      </c>
      <c r="N567" s="27" t="s">
        <v>199</v>
      </c>
    </row>
    <row r="568" spans="1:14" x14ac:dyDescent="0.25">
      <c r="A568" s="23" t="s">
        <v>195</v>
      </c>
      <c r="B568" s="24" t="s">
        <v>63</v>
      </c>
      <c r="C568">
        <v>20231202</v>
      </c>
      <c r="D568">
        <v>31</v>
      </c>
      <c r="E568">
        <v>34</v>
      </c>
      <c r="F568">
        <v>33</v>
      </c>
      <c r="G568">
        <v>31</v>
      </c>
      <c r="I568">
        <f>+BD[[#This Row],[1º Cuarto]]+BD[[#This Row],[2º Cuarto]]+BD[[#This Row],[3º Cuarto]]+BD[[#This Row],[4º Cuarto]]+BD[[#This Row],[Prórroga]]</f>
        <v>129</v>
      </c>
      <c r="J568" s="26">
        <f>+BD[[#This Row],[1º Cuarto]]+BD[[#This Row],[2º Cuarto]]</f>
        <v>65</v>
      </c>
      <c r="K568" s="26" t="s">
        <v>196</v>
      </c>
      <c r="L568" s="23" t="s">
        <v>200</v>
      </c>
      <c r="M568" s="10">
        <v>1.6</v>
      </c>
      <c r="N568" s="27" t="s">
        <v>199</v>
      </c>
    </row>
    <row r="569" spans="1:14" x14ac:dyDescent="0.25">
      <c r="A569" s="23" t="s">
        <v>201</v>
      </c>
      <c r="B569" s="24" t="s">
        <v>52</v>
      </c>
      <c r="C569">
        <v>20231202</v>
      </c>
      <c r="D569">
        <v>25</v>
      </c>
      <c r="E569">
        <v>40</v>
      </c>
      <c r="F569">
        <v>41</v>
      </c>
      <c r="G569">
        <v>38</v>
      </c>
      <c r="I569">
        <f>+BD[[#This Row],[1º Cuarto]]+BD[[#This Row],[2º Cuarto]]+BD[[#This Row],[3º Cuarto]]+BD[[#This Row],[4º Cuarto]]+BD[[#This Row],[Prórroga]]</f>
        <v>144</v>
      </c>
      <c r="J569" s="26">
        <f>+BD[[#This Row],[1º Cuarto]]+BD[[#This Row],[2º Cuarto]]</f>
        <v>65</v>
      </c>
      <c r="K569" s="26" t="s">
        <v>202</v>
      </c>
      <c r="L569" s="23" t="s">
        <v>197</v>
      </c>
      <c r="M569" s="10">
        <v>2.2999999999999998</v>
      </c>
      <c r="N569" s="27" t="s">
        <v>198</v>
      </c>
    </row>
    <row r="570" spans="1:14" x14ac:dyDescent="0.25">
      <c r="A570" s="23" t="s">
        <v>195</v>
      </c>
      <c r="B570" s="24" t="s">
        <v>31</v>
      </c>
      <c r="C570">
        <v>20231202</v>
      </c>
      <c r="D570">
        <v>32</v>
      </c>
      <c r="E570">
        <v>21</v>
      </c>
      <c r="F570">
        <v>36</v>
      </c>
      <c r="G570">
        <v>35</v>
      </c>
      <c r="I570">
        <f>+BD[[#This Row],[1º Cuarto]]+BD[[#This Row],[2º Cuarto]]+BD[[#This Row],[3º Cuarto]]+BD[[#This Row],[4º Cuarto]]+BD[[#This Row],[Prórroga]]</f>
        <v>124</v>
      </c>
      <c r="J570" s="26">
        <f>+BD[[#This Row],[1º Cuarto]]+BD[[#This Row],[2º Cuarto]]</f>
        <v>53</v>
      </c>
      <c r="K570" s="26" t="s">
        <v>202</v>
      </c>
      <c r="L570" s="23" t="s">
        <v>197</v>
      </c>
      <c r="M570" s="10">
        <v>2.2999999999999998</v>
      </c>
      <c r="N570" s="27" t="s">
        <v>198</v>
      </c>
    </row>
    <row r="571" spans="1:14" x14ac:dyDescent="0.25">
      <c r="A571" s="23" t="s">
        <v>201</v>
      </c>
      <c r="B571" s="24" t="s">
        <v>72</v>
      </c>
      <c r="C571">
        <v>20231202</v>
      </c>
      <c r="D571">
        <v>29</v>
      </c>
      <c r="E571">
        <v>32</v>
      </c>
      <c r="F571">
        <v>21</v>
      </c>
      <c r="G571">
        <v>36</v>
      </c>
      <c r="I571">
        <f>+BD[[#This Row],[1º Cuarto]]+BD[[#This Row],[2º Cuarto]]+BD[[#This Row],[3º Cuarto]]+BD[[#This Row],[4º Cuarto]]+BD[[#This Row],[Prórroga]]</f>
        <v>118</v>
      </c>
      <c r="J571" s="26">
        <f>+BD[[#This Row],[1º Cuarto]]+BD[[#This Row],[2º Cuarto]]</f>
        <v>61</v>
      </c>
      <c r="K571" s="26" t="s">
        <v>204</v>
      </c>
      <c r="L571" s="23" t="s">
        <v>200</v>
      </c>
      <c r="M571" s="10">
        <v>1.62</v>
      </c>
      <c r="N571" s="27" t="s">
        <v>199</v>
      </c>
    </row>
    <row r="572" spans="1:14" x14ac:dyDescent="0.25">
      <c r="A572" s="23" t="s">
        <v>195</v>
      </c>
      <c r="B572" s="24" t="s">
        <v>66</v>
      </c>
      <c r="C572">
        <v>20231202</v>
      </c>
      <c r="D572">
        <v>42</v>
      </c>
      <c r="E572">
        <v>25</v>
      </c>
      <c r="F572">
        <v>32</v>
      </c>
      <c r="G572">
        <v>33</v>
      </c>
      <c r="I572">
        <f>+BD[[#This Row],[1º Cuarto]]+BD[[#This Row],[2º Cuarto]]+BD[[#This Row],[3º Cuarto]]+BD[[#This Row],[4º Cuarto]]+BD[[#This Row],[Prórroga]]</f>
        <v>132</v>
      </c>
      <c r="J572" s="26">
        <f>+BD[[#This Row],[1º Cuarto]]+BD[[#This Row],[2º Cuarto]]</f>
        <v>67</v>
      </c>
      <c r="K572" s="26" t="s">
        <v>196</v>
      </c>
      <c r="L572" s="23" t="s">
        <v>197</v>
      </c>
      <c r="M572" s="10">
        <v>1.3640000000000001</v>
      </c>
      <c r="N572" s="27" t="s">
        <v>199</v>
      </c>
    </row>
    <row r="573" spans="1:14" x14ac:dyDescent="0.25">
      <c r="A573" s="23" t="s">
        <v>201</v>
      </c>
      <c r="B573" s="24" t="s">
        <v>18</v>
      </c>
      <c r="C573">
        <v>20231202</v>
      </c>
      <c r="D573">
        <v>37</v>
      </c>
      <c r="E573">
        <v>26</v>
      </c>
      <c r="F573">
        <v>35</v>
      </c>
      <c r="G573">
        <v>23</v>
      </c>
      <c r="I573">
        <f>+BD[[#This Row],[1º Cuarto]]+BD[[#This Row],[2º Cuarto]]+BD[[#This Row],[3º Cuarto]]+BD[[#This Row],[4º Cuarto]]+BD[[#This Row],[Prórroga]]</f>
        <v>121</v>
      </c>
      <c r="J573" s="26">
        <f>+BD[[#This Row],[1º Cuarto]]+BD[[#This Row],[2º Cuarto]]</f>
        <v>63</v>
      </c>
      <c r="K573" s="26" t="s">
        <v>202</v>
      </c>
      <c r="L573" s="23" t="s">
        <v>200</v>
      </c>
      <c r="M573" s="10">
        <v>3</v>
      </c>
      <c r="N573" s="27" t="s">
        <v>198</v>
      </c>
    </row>
    <row r="574" spans="1:14" x14ac:dyDescent="0.25">
      <c r="A574" s="23" t="s">
        <v>195</v>
      </c>
      <c r="B574" s="24" t="s">
        <v>37</v>
      </c>
      <c r="C574">
        <v>20231202</v>
      </c>
      <c r="D574">
        <v>27</v>
      </c>
      <c r="E574">
        <v>29</v>
      </c>
      <c r="F574">
        <v>28</v>
      </c>
      <c r="G574">
        <v>36</v>
      </c>
      <c r="I574">
        <f>+BD[[#This Row],[1º Cuarto]]+BD[[#This Row],[2º Cuarto]]+BD[[#This Row],[3º Cuarto]]+BD[[#This Row],[4º Cuarto]]+BD[[#This Row],[Prórroga]]</f>
        <v>120</v>
      </c>
      <c r="J574" s="26">
        <f>+BD[[#This Row],[1º Cuarto]]+BD[[#This Row],[2º Cuarto]]</f>
        <v>56</v>
      </c>
      <c r="K574" s="26" t="s">
        <v>202</v>
      </c>
      <c r="L574" s="23" t="s">
        <v>200</v>
      </c>
      <c r="M574" s="10">
        <v>2.4</v>
      </c>
      <c r="N574" s="27" t="s">
        <v>198</v>
      </c>
    </row>
    <row r="575" spans="1:14" x14ac:dyDescent="0.25">
      <c r="A575" s="23" t="s">
        <v>201</v>
      </c>
      <c r="B575" s="24" t="s">
        <v>78</v>
      </c>
      <c r="C575">
        <v>20231202</v>
      </c>
      <c r="D575">
        <v>33</v>
      </c>
      <c r="E575">
        <v>39</v>
      </c>
      <c r="F575">
        <v>35</v>
      </c>
      <c r="G575">
        <v>19</v>
      </c>
      <c r="I575">
        <f>+BD[[#This Row],[1º Cuarto]]+BD[[#This Row],[2º Cuarto]]+BD[[#This Row],[3º Cuarto]]+BD[[#This Row],[4º Cuarto]]+BD[[#This Row],[Prórroga]]</f>
        <v>126</v>
      </c>
      <c r="J575" s="26">
        <f>+BD[[#This Row],[1º Cuarto]]+BD[[#This Row],[2º Cuarto]]</f>
        <v>72</v>
      </c>
      <c r="K575" s="26" t="s">
        <v>204</v>
      </c>
      <c r="L575" s="23" t="s">
        <v>197</v>
      </c>
      <c r="M575" s="10">
        <v>1.571</v>
      </c>
      <c r="N575" s="27" t="s">
        <v>199</v>
      </c>
    </row>
    <row r="576" spans="1:14" x14ac:dyDescent="0.25">
      <c r="A576" s="23" t="s">
        <v>195</v>
      </c>
      <c r="B576" s="24" t="s">
        <v>87</v>
      </c>
      <c r="C576">
        <v>20231202</v>
      </c>
      <c r="D576">
        <v>27</v>
      </c>
      <c r="E576">
        <v>23</v>
      </c>
      <c r="F576">
        <v>34</v>
      </c>
      <c r="G576">
        <v>32</v>
      </c>
      <c r="I576">
        <f>+BD[[#This Row],[1º Cuarto]]+BD[[#This Row],[2º Cuarto]]+BD[[#This Row],[3º Cuarto]]+BD[[#This Row],[4º Cuarto]]+BD[[#This Row],[Prórroga]]</f>
        <v>116</v>
      </c>
      <c r="J576" s="26">
        <f>+BD[[#This Row],[1º Cuarto]]+BD[[#This Row],[2º Cuarto]]</f>
        <v>50</v>
      </c>
      <c r="K576" s="26" t="s">
        <v>202</v>
      </c>
      <c r="L576" s="23" t="s">
        <v>197</v>
      </c>
      <c r="M576" s="10">
        <v>1.25</v>
      </c>
      <c r="N576" s="27" t="s">
        <v>199</v>
      </c>
    </row>
    <row r="577" spans="1:14" x14ac:dyDescent="0.25">
      <c r="A577" s="23" t="s">
        <v>201</v>
      </c>
      <c r="B577" s="24" t="s">
        <v>60</v>
      </c>
      <c r="C577">
        <v>20231202</v>
      </c>
      <c r="D577">
        <v>27</v>
      </c>
      <c r="E577">
        <v>24</v>
      </c>
      <c r="F577">
        <v>21</v>
      </c>
      <c r="G577">
        <v>37</v>
      </c>
      <c r="I577">
        <f>+BD[[#This Row],[1º Cuarto]]+BD[[#This Row],[2º Cuarto]]+BD[[#This Row],[3º Cuarto]]+BD[[#This Row],[4º Cuarto]]+BD[[#This Row],[Prórroga]]</f>
        <v>109</v>
      </c>
      <c r="J577" s="26">
        <f>+BD[[#This Row],[1º Cuarto]]+BD[[#This Row],[2º Cuarto]]</f>
        <v>51</v>
      </c>
      <c r="K577" s="26" t="s">
        <v>204</v>
      </c>
      <c r="L577" s="23" t="s">
        <v>200</v>
      </c>
      <c r="M577" s="10">
        <v>4</v>
      </c>
      <c r="N577" s="27" t="s">
        <v>198</v>
      </c>
    </row>
    <row r="578" spans="1:14" x14ac:dyDescent="0.25">
      <c r="A578" s="23" t="s">
        <v>195</v>
      </c>
      <c r="B578" s="24" t="s">
        <v>102</v>
      </c>
      <c r="C578">
        <v>20231202</v>
      </c>
      <c r="D578">
        <v>21</v>
      </c>
      <c r="E578">
        <v>35</v>
      </c>
      <c r="F578">
        <v>28</v>
      </c>
      <c r="G578">
        <v>22</v>
      </c>
      <c r="H578" t="s">
        <v>212</v>
      </c>
      <c r="I578">
        <f>+BD[[#This Row],[1º Cuarto]]+BD[[#This Row],[2º Cuarto]]+BD[[#This Row],[3º Cuarto]]+BD[[#This Row],[4º Cuarto]]+BD[[#This Row],[Prórroga]]</f>
        <v>118</v>
      </c>
      <c r="J578" s="26">
        <f>+BD[[#This Row],[1º Cuarto]]+BD[[#This Row],[2º Cuarto]]</f>
        <v>56</v>
      </c>
      <c r="K578" s="26" t="s">
        <v>196</v>
      </c>
      <c r="L578" s="23" t="s">
        <v>197</v>
      </c>
      <c r="M578" s="10">
        <v>1.8</v>
      </c>
      <c r="N578" s="27" t="s">
        <v>199</v>
      </c>
    </row>
    <row r="579" spans="1:14" x14ac:dyDescent="0.25">
      <c r="A579" s="23" t="s">
        <v>201</v>
      </c>
      <c r="B579" s="24" t="s">
        <v>90</v>
      </c>
      <c r="C579">
        <v>20231202</v>
      </c>
      <c r="D579">
        <v>24</v>
      </c>
      <c r="E579">
        <v>20</v>
      </c>
      <c r="F579">
        <v>30</v>
      </c>
      <c r="G579">
        <v>32</v>
      </c>
      <c r="H579" t="s">
        <v>211</v>
      </c>
      <c r="I579">
        <f>+BD[[#This Row],[1º Cuarto]]+BD[[#This Row],[2º Cuarto]]+BD[[#This Row],[3º Cuarto]]+BD[[#This Row],[4º Cuarto]]+BD[[#This Row],[Prórroga]]</f>
        <v>113</v>
      </c>
      <c r="J579" s="26">
        <f>+BD[[#This Row],[1º Cuarto]]+BD[[#This Row],[2º Cuarto]]</f>
        <v>44</v>
      </c>
      <c r="K579" s="26" t="s">
        <v>202</v>
      </c>
      <c r="L579" s="23" t="s">
        <v>200</v>
      </c>
      <c r="M579" s="10">
        <v>2</v>
      </c>
      <c r="N579" s="27" t="s">
        <v>198</v>
      </c>
    </row>
    <row r="580" spans="1:14" x14ac:dyDescent="0.25">
      <c r="A580" s="23" t="s">
        <v>195</v>
      </c>
      <c r="B580" s="24" t="s">
        <v>93</v>
      </c>
      <c r="C580">
        <v>20231202</v>
      </c>
      <c r="D580">
        <v>25</v>
      </c>
      <c r="E580">
        <v>39</v>
      </c>
      <c r="F580">
        <v>24</v>
      </c>
      <c r="G580">
        <v>35</v>
      </c>
      <c r="I580">
        <f>+BD[[#This Row],[1º Cuarto]]+BD[[#This Row],[2º Cuarto]]+BD[[#This Row],[3º Cuarto]]+BD[[#This Row],[4º Cuarto]]+BD[[#This Row],[Prórroga]]</f>
        <v>123</v>
      </c>
      <c r="J580" s="26">
        <f>+BD[[#This Row],[1º Cuarto]]+BD[[#This Row],[2º Cuarto]]</f>
        <v>64</v>
      </c>
      <c r="K580" s="26" t="s">
        <v>196</v>
      </c>
      <c r="L580" s="23" t="s">
        <v>197</v>
      </c>
      <c r="M580" s="10">
        <v>1.5329999999999999</v>
      </c>
      <c r="N580" s="27" t="s">
        <v>199</v>
      </c>
    </row>
    <row r="581" spans="1:14" x14ac:dyDescent="0.25">
      <c r="A581" s="23" t="s">
        <v>201</v>
      </c>
      <c r="B581" s="24" t="s">
        <v>40</v>
      </c>
      <c r="C581">
        <v>20231202</v>
      </c>
      <c r="D581">
        <v>30</v>
      </c>
      <c r="E581">
        <v>20</v>
      </c>
      <c r="F581">
        <v>28</v>
      </c>
      <c r="G581">
        <v>39</v>
      </c>
      <c r="I581">
        <f>+BD[[#This Row],[1º Cuarto]]+BD[[#This Row],[2º Cuarto]]+BD[[#This Row],[3º Cuarto]]+BD[[#This Row],[4º Cuarto]]+BD[[#This Row],[Prórroga]]</f>
        <v>117</v>
      </c>
      <c r="J581" s="26">
        <f>+BD[[#This Row],[1º Cuarto]]+BD[[#This Row],[2º Cuarto]]</f>
        <v>50</v>
      </c>
      <c r="K581" s="26" t="s">
        <v>202</v>
      </c>
      <c r="L581" s="23" t="s">
        <v>200</v>
      </c>
      <c r="M581" s="10">
        <v>2.4500000000000002</v>
      </c>
      <c r="N581" s="27" t="s">
        <v>198</v>
      </c>
    </row>
    <row r="582" spans="1:14" x14ac:dyDescent="0.25">
      <c r="A582" s="23" t="s">
        <v>195</v>
      </c>
      <c r="B582" s="24" t="s">
        <v>57</v>
      </c>
      <c r="C582">
        <v>20231202</v>
      </c>
      <c r="D582">
        <v>25</v>
      </c>
      <c r="E582">
        <v>35</v>
      </c>
      <c r="F582">
        <v>26</v>
      </c>
      <c r="G582">
        <v>21</v>
      </c>
      <c r="I582">
        <f>+BD[[#This Row],[1º Cuarto]]+BD[[#This Row],[2º Cuarto]]+BD[[#This Row],[3º Cuarto]]+BD[[#This Row],[4º Cuarto]]+BD[[#This Row],[Prórroga]]</f>
        <v>107</v>
      </c>
      <c r="J582" s="26">
        <f>+BD[[#This Row],[1º Cuarto]]+BD[[#This Row],[2º Cuarto]]</f>
        <v>60</v>
      </c>
      <c r="K582" s="26" t="s">
        <v>196</v>
      </c>
      <c r="L582" s="23" t="s">
        <v>197</v>
      </c>
      <c r="M582" s="10">
        <v>1.47</v>
      </c>
      <c r="N582" s="27" t="s">
        <v>199</v>
      </c>
    </row>
    <row r="583" spans="1:14" x14ac:dyDescent="0.25">
      <c r="A583" s="23" t="s">
        <v>201</v>
      </c>
      <c r="B583" s="24" t="s">
        <v>49</v>
      </c>
      <c r="C583">
        <v>20231202</v>
      </c>
      <c r="D583">
        <v>30</v>
      </c>
      <c r="E583">
        <v>14</v>
      </c>
      <c r="F583">
        <v>28</v>
      </c>
      <c r="G583">
        <v>25</v>
      </c>
      <c r="I583">
        <f>+BD[[#This Row],[1º Cuarto]]+BD[[#This Row],[2º Cuarto]]+BD[[#This Row],[3º Cuarto]]+BD[[#This Row],[4º Cuarto]]+BD[[#This Row],[Prórroga]]</f>
        <v>97</v>
      </c>
      <c r="J583" s="26">
        <f>+BD[[#This Row],[1º Cuarto]]+BD[[#This Row],[2º Cuarto]]</f>
        <v>44</v>
      </c>
      <c r="K583" s="26" t="s">
        <v>202</v>
      </c>
      <c r="L583" s="23" t="s">
        <v>200</v>
      </c>
      <c r="M583" s="10">
        <v>2.7</v>
      </c>
      <c r="N583" s="27" t="s">
        <v>198</v>
      </c>
    </row>
    <row r="584" spans="1:14" x14ac:dyDescent="0.25">
      <c r="A584" s="23" t="s">
        <v>195</v>
      </c>
      <c r="B584" s="24" t="s">
        <v>52</v>
      </c>
      <c r="C584">
        <v>20231204</v>
      </c>
      <c r="D584">
        <v>22</v>
      </c>
      <c r="E584">
        <v>26</v>
      </c>
      <c r="F584">
        <v>37</v>
      </c>
      <c r="G584">
        <v>37</v>
      </c>
      <c r="I584">
        <f>+BD[[#This Row],[1º Cuarto]]+BD[[#This Row],[2º Cuarto]]+BD[[#This Row],[3º Cuarto]]+BD[[#This Row],[4º Cuarto]]+BD[[#This Row],[Prórroga]]</f>
        <v>122</v>
      </c>
      <c r="J584" s="26">
        <f>+BD[[#This Row],[1º Cuarto]]+BD[[#This Row],[2º Cuarto]]</f>
        <v>48</v>
      </c>
      <c r="K584" s="26" t="s">
        <v>202</v>
      </c>
      <c r="L584" s="23" t="s">
        <v>197</v>
      </c>
      <c r="M584" s="10">
        <v>2.75</v>
      </c>
      <c r="N584" s="27" t="s">
        <v>198</v>
      </c>
    </row>
    <row r="585" spans="1:14" x14ac:dyDescent="0.25">
      <c r="A585" s="23" t="s">
        <v>201</v>
      </c>
      <c r="B585" s="24" t="s">
        <v>22</v>
      </c>
      <c r="C585">
        <v>20231204</v>
      </c>
      <c r="D585">
        <v>24</v>
      </c>
      <c r="E585">
        <v>31</v>
      </c>
      <c r="F585">
        <v>23</v>
      </c>
      <c r="G585">
        <v>34</v>
      </c>
      <c r="I585">
        <f>+BD[[#This Row],[1º Cuarto]]+BD[[#This Row],[2º Cuarto]]+BD[[#This Row],[3º Cuarto]]+BD[[#This Row],[4º Cuarto]]+BD[[#This Row],[Prórroga]]</f>
        <v>112</v>
      </c>
      <c r="J585" s="26">
        <f>+BD[[#This Row],[1º Cuarto]]+BD[[#This Row],[2º Cuarto]]</f>
        <v>55</v>
      </c>
      <c r="K585" s="26" t="s">
        <v>204</v>
      </c>
      <c r="L585" s="23" t="s">
        <v>200</v>
      </c>
      <c r="M585" s="10">
        <v>1.45</v>
      </c>
      <c r="N585" s="27" t="s">
        <v>199</v>
      </c>
    </row>
    <row r="586" spans="1:14" x14ac:dyDescent="0.25">
      <c r="A586" s="23" t="s">
        <v>195</v>
      </c>
      <c r="B586" s="24" t="s">
        <v>93</v>
      </c>
      <c r="C586">
        <v>20231204</v>
      </c>
      <c r="D586">
        <v>36</v>
      </c>
      <c r="E586">
        <v>25</v>
      </c>
      <c r="F586">
        <v>30</v>
      </c>
      <c r="G586">
        <v>26</v>
      </c>
      <c r="I586">
        <f>+BD[[#This Row],[1º Cuarto]]+BD[[#This Row],[2º Cuarto]]+BD[[#This Row],[3º Cuarto]]+BD[[#This Row],[4º Cuarto]]+BD[[#This Row],[Prórroga]]</f>
        <v>117</v>
      </c>
      <c r="J586" s="26">
        <f>+BD[[#This Row],[1º Cuarto]]+BD[[#This Row],[2º Cuarto]]</f>
        <v>61</v>
      </c>
      <c r="K586" s="26" t="s">
        <v>202</v>
      </c>
      <c r="L586" s="23" t="s">
        <v>200</v>
      </c>
      <c r="M586" s="10">
        <v>1.6</v>
      </c>
      <c r="N586" s="27" t="s">
        <v>199</v>
      </c>
    </row>
    <row r="587" spans="1:14" x14ac:dyDescent="0.25">
      <c r="A587" s="23" t="s">
        <v>201</v>
      </c>
      <c r="B587" s="24" t="s">
        <v>72</v>
      </c>
      <c r="C587">
        <v>20231204</v>
      </c>
      <c r="D587">
        <v>35</v>
      </c>
      <c r="E587">
        <v>34</v>
      </c>
      <c r="F587">
        <v>31</v>
      </c>
      <c r="G587">
        <v>27</v>
      </c>
      <c r="I587">
        <f>+BD[[#This Row],[1º Cuarto]]+BD[[#This Row],[2º Cuarto]]+BD[[#This Row],[3º Cuarto]]+BD[[#This Row],[4º Cuarto]]+BD[[#This Row],[Prórroga]]</f>
        <v>127</v>
      </c>
      <c r="J587" s="26">
        <f>+BD[[#This Row],[1º Cuarto]]+BD[[#This Row],[2º Cuarto]]</f>
        <v>69</v>
      </c>
      <c r="K587" s="26" t="s">
        <v>204</v>
      </c>
      <c r="L587" s="23" t="s">
        <v>197</v>
      </c>
      <c r="M587" s="10">
        <v>2.35</v>
      </c>
      <c r="N587" s="27" t="s">
        <v>198</v>
      </c>
    </row>
    <row r="588" spans="1:14" x14ac:dyDescent="0.25">
      <c r="A588" s="23" t="s">
        <v>195</v>
      </c>
      <c r="B588" s="24" t="s">
        <v>66</v>
      </c>
      <c r="C588">
        <v>20231205</v>
      </c>
      <c r="D588">
        <v>37</v>
      </c>
      <c r="E588">
        <v>38</v>
      </c>
      <c r="F588">
        <v>37</v>
      </c>
      <c r="G588">
        <v>34</v>
      </c>
      <c r="I588">
        <f>+BD[[#This Row],[1º Cuarto]]+BD[[#This Row],[2º Cuarto]]+BD[[#This Row],[3º Cuarto]]+BD[[#This Row],[4º Cuarto]]+BD[[#This Row],[Prórroga]]</f>
        <v>146</v>
      </c>
      <c r="J588" s="26">
        <f>+BD[[#This Row],[1º Cuarto]]+BD[[#This Row],[2º Cuarto]]</f>
        <v>75</v>
      </c>
      <c r="K588" s="26" t="s">
        <v>196</v>
      </c>
      <c r="L588" s="23" t="s">
        <v>197</v>
      </c>
      <c r="M588" s="10">
        <v>1.5</v>
      </c>
      <c r="N588" s="27" t="s">
        <v>199</v>
      </c>
    </row>
    <row r="589" spans="1:14" x14ac:dyDescent="0.25">
      <c r="A589" s="23" t="s">
        <v>201</v>
      </c>
      <c r="B589" s="24" t="s">
        <v>75</v>
      </c>
      <c r="C589">
        <v>20231205</v>
      </c>
      <c r="D589">
        <v>35</v>
      </c>
      <c r="E589">
        <v>37</v>
      </c>
      <c r="F589">
        <v>24</v>
      </c>
      <c r="G589">
        <v>26</v>
      </c>
      <c r="I589">
        <f>+BD[[#This Row],[1º Cuarto]]+BD[[#This Row],[2º Cuarto]]+BD[[#This Row],[3º Cuarto]]+BD[[#This Row],[4º Cuarto]]+BD[[#This Row],[Prórroga]]</f>
        <v>122</v>
      </c>
      <c r="J589" s="26">
        <f>+BD[[#This Row],[1º Cuarto]]+BD[[#This Row],[2º Cuarto]]</f>
        <v>72</v>
      </c>
      <c r="K589" s="26" t="s">
        <v>202</v>
      </c>
      <c r="L589" s="23" t="s">
        <v>200</v>
      </c>
      <c r="M589" s="10">
        <v>2.6</v>
      </c>
      <c r="N589" s="27" t="s">
        <v>198</v>
      </c>
    </row>
    <row r="590" spans="1:14" x14ac:dyDescent="0.25">
      <c r="A590" s="23" t="s">
        <v>195</v>
      </c>
      <c r="B590" s="24" t="s">
        <v>57</v>
      </c>
      <c r="C590">
        <v>20231205</v>
      </c>
      <c r="D590">
        <v>33</v>
      </c>
      <c r="E590">
        <v>26</v>
      </c>
      <c r="F590">
        <v>24</v>
      </c>
      <c r="G590">
        <v>23</v>
      </c>
      <c r="I590">
        <f>+BD[[#This Row],[1º Cuarto]]+BD[[#This Row],[2º Cuarto]]+BD[[#This Row],[3º Cuarto]]+BD[[#This Row],[4º Cuarto]]+BD[[#This Row],[Prórroga]]</f>
        <v>106</v>
      </c>
      <c r="J590" s="26">
        <f>+BD[[#This Row],[1º Cuarto]]+BD[[#This Row],[2º Cuarto]]</f>
        <v>59</v>
      </c>
      <c r="K590" s="26" t="s">
        <v>196</v>
      </c>
      <c r="L590" s="23" t="s">
        <v>197</v>
      </c>
      <c r="M590" s="10">
        <v>1.8</v>
      </c>
      <c r="N590" s="27" t="s">
        <v>199</v>
      </c>
    </row>
    <row r="591" spans="1:14" x14ac:dyDescent="0.25">
      <c r="A591" s="23" t="s">
        <v>201</v>
      </c>
      <c r="B591" s="24" t="s">
        <v>87</v>
      </c>
      <c r="C591">
        <v>20231205</v>
      </c>
      <c r="D591">
        <v>23</v>
      </c>
      <c r="E591">
        <v>24</v>
      </c>
      <c r="F591">
        <v>35</v>
      </c>
      <c r="G591">
        <v>21</v>
      </c>
      <c r="I591">
        <f>+BD[[#This Row],[1º Cuarto]]+BD[[#This Row],[2º Cuarto]]+BD[[#This Row],[3º Cuarto]]+BD[[#This Row],[4º Cuarto]]+BD[[#This Row],[Prórroga]]</f>
        <v>103</v>
      </c>
      <c r="J591" s="26">
        <f>+BD[[#This Row],[1º Cuarto]]+BD[[#This Row],[2º Cuarto]]</f>
        <v>47</v>
      </c>
      <c r="K591" s="26" t="s">
        <v>202</v>
      </c>
      <c r="L591" s="23" t="s">
        <v>200</v>
      </c>
      <c r="M591" s="10">
        <v>2</v>
      </c>
      <c r="N591" s="27" t="s">
        <v>198</v>
      </c>
    </row>
    <row r="592" spans="1:14" x14ac:dyDescent="0.25">
      <c r="A592" s="23" t="s">
        <v>195</v>
      </c>
      <c r="B592" s="24" t="s">
        <v>34</v>
      </c>
      <c r="C592">
        <v>20231206</v>
      </c>
      <c r="D592">
        <v>37</v>
      </c>
      <c r="E592">
        <v>28</v>
      </c>
      <c r="F592">
        <v>34</v>
      </c>
      <c r="G592">
        <v>22</v>
      </c>
      <c r="I592">
        <f>+BD[[#This Row],[1º Cuarto]]+BD[[#This Row],[2º Cuarto]]+BD[[#This Row],[3º Cuarto]]+BD[[#This Row],[4º Cuarto]]+BD[[#This Row],[Prórroga]]</f>
        <v>121</v>
      </c>
      <c r="J592" s="26">
        <f>+BD[[#This Row],[1º Cuarto]]+BD[[#This Row],[2º Cuarto]]</f>
        <v>65</v>
      </c>
      <c r="K592" s="26" t="s">
        <v>196</v>
      </c>
      <c r="L592" s="23" t="s">
        <v>197</v>
      </c>
      <c r="M592" s="10">
        <v>1.5</v>
      </c>
      <c r="N592" s="27" t="s">
        <v>199</v>
      </c>
    </row>
    <row r="593" spans="1:14" x14ac:dyDescent="0.25">
      <c r="A593" s="23" t="s">
        <v>201</v>
      </c>
      <c r="B593" s="24" t="s">
        <v>81</v>
      </c>
      <c r="C593">
        <v>20231206</v>
      </c>
      <c r="D593">
        <v>20</v>
      </c>
      <c r="E593">
        <v>32</v>
      </c>
      <c r="F593">
        <v>34</v>
      </c>
      <c r="G593">
        <v>25</v>
      </c>
      <c r="I593">
        <f>+BD[[#This Row],[1º Cuarto]]+BD[[#This Row],[2º Cuarto]]+BD[[#This Row],[3º Cuarto]]+BD[[#This Row],[4º Cuarto]]+BD[[#This Row],[Prórroga]]</f>
        <v>111</v>
      </c>
      <c r="J593" s="26">
        <f>+BD[[#This Row],[1º Cuarto]]+BD[[#This Row],[2º Cuarto]]</f>
        <v>52</v>
      </c>
      <c r="K593" s="26" t="s">
        <v>202</v>
      </c>
      <c r="L593" s="23" t="s">
        <v>200</v>
      </c>
      <c r="M593" s="10">
        <v>2.5499999999999998</v>
      </c>
      <c r="N593" s="27" t="s">
        <v>198</v>
      </c>
    </row>
    <row r="594" spans="1:14" x14ac:dyDescent="0.25">
      <c r="A594" s="23" t="s">
        <v>195</v>
      </c>
      <c r="B594" s="24" t="s">
        <v>43</v>
      </c>
      <c r="C594">
        <v>20231206</v>
      </c>
      <c r="D594">
        <v>29</v>
      </c>
      <c r="E594">
        <v>27</v>
      </c>
      <c r="F594">
        <v>28</v>
      </c>
      <c r="G594">
        <v>18</v>
      </c>
      <c r="I594">
        <f>+BD[[#This Row],[1º Cuarto]]+BD[[#This Row],[2º Cuarto]]+BD[[#This Row],[3º Cuarto]]+BD[[#This Row],[4º Cuarto]]+BD[[#This Row],[Prórroga]]</f>
        <v>102</v>
      </c>
      <c r="J594" s="26">
        <f>+BD[[#This Row],[1º Cuarto]]+BD[[#This Row],[2º Cuarto]]</f>
        <v>56</v>
      </c>
      <c r="K594" s="26" t="s">
        <v>196</v>
      </c>
      <c r="L594" s="23" t="s">
        <v>200</v>
      </c>
      <c r="M594" s="10">
        <v>1.95</v>
      </c>
      <c r="N594" s="27" t="s">
        <v>198</v>
      </c>
    </row>
    <row r="595" spans="1:14" x14ac:dyDescent="0.25">
      <c r="A595" s="23" t="s">
        <v>201</v>
      </c>
      <c r="B595" s="24" t="s">
        <v>60</v>
      </c>
      <c r="C595">
        <v>20231206</v>
      </c>
      <c r="D595">
        <v>31</v>
      </c>
      <c r="E595">
        <v>21</v>
      </c>
      <c r="F595">
        <v>30</v>
      </c>
      <c r="G595">
        <v>34</v>
      </c>
      <c r="I595">
        <f>+BD[[#This Row],[1º Cuarto]]+BD[[#This Row],[2º Cuarto]]+BD[[#This Row],[3º Cuarto]]+BD[[#This Row],[4º Cuarto]]+BD[[#This Row],[Prórroga]]</f>
        <v>116</v>
      </c>
      <c r="J595" s="26">
        <f>+BD[[#This Row],[1º Cuarto]]+BD[[#This Row],[2º Cuarto]]</f>
        <v>52</v>
      </c>
      <c r="K595" s="26" t="s">
        <v>202</v>
      </c>
      <c r="L595" s="23" t="s">
        <v>197</v>
      </c>
      <c r="M595" s="10">
        <v>1.85</v>
      </c>
      <c r="N595" s="27" t="s">
        <v>199</v>
      </c>
    </row>
    <row r="596" spans="1:14" x14ac:dyDescent="0.25">
      <c r="A596" s="23" t="s">
        <v>195</v>
      </c>
      <c r="B596" s="24" t="s">
        <v>99</v>
      </c>
      <c r="C596">
        <v>20231206</v>
      </c>
      <c r="D596">
        <v>32</v>
      </c>
      <c r="E596">
        <v>34</v>
      </c>
      <c r="F596">
        <v>18</v>
      </c>
      <c r="G596">
        <v>19</v>
      </c>
      <c r="I596">
        <f>+BD[[#This Row],[1º Cuarto]]+BD[[#This Row],[2º Cuarto]]+BD[[#This Row],[3º Cuarto]]+BD[[#This Row],[4º Cuarto]]+BD[[#This Row],[Prórroga]]</f>
        <v>103</v>
      </c>
      <c r="J596" s="26">
        <f>+BD[[#This Row],[1º Cuarto]]+BD[[#This Row],[2º Cuarto]]</f>
        <v>66</v>
      </c>
      <c r="K596" s="26" t="s">
        <v>196</v>
      </c>
      <c r="L596" s="23" t="s">
        <v>200</v>
      </c>
      <c r="M596" s="10">
        <v>1.73</v>
      </c>
      <c r="N596" s="27" t="s">
        <v>199</v>
      </c>
    </row>
    <row r="597" spans="1:14" x14ac:dyDescent="0.25">
      <c r="A597" s="23" t="s">
        <v>201</v>
      </c>
      <c r="B597" s="24" t="s">
        <v>63</v>
      </c>
      <c r="C597">
        <v>20231206</v>
      </c>
      <c r="D597">
        <v>37</v>
      </c>
      <c r="E597">
        <v>27</v>
      </c>
      <c r="F597">
        <v>23</v>
      </c>
      <c r="G597">
        <v>25</v>
      </c>
      <c r="I597">
        <f>+BD[[#This Row],[1º Cuarto]]+BD[[#This Row],[2º Cuarto]]+BD[[#This Row],[3º Cuarto]]+BD[[#This Row],[4º Cuarto]]+BD[[#This Row],[Prórroga]]</f>
        <v>112</v>
      </c>
      <c r="J597" s="26">
        <f>+BD[[#This Row],[1º Cuarto]]+BD[[#This Row],[2º Cuarto]]</f>
        <v>64</v>
      </c>
      <c r="K597" s="26" t="s">
        <v>202</v>
      </c>
      <c r="L597" s="23" t="s">
        <v>197</v>
      </c>
      <c r="M597" s="10">
        <v>2.1</v>
      </c>
      <c r="N597" s="27" t="s">
        <v>198</v>
      </c>
    </row>
    <row r="598" spans="1:14" x14ac:dyDescent="0.25">
      <c r="A598" s="23" t="s">
        <v>195</v>
      </c>
      <c r="B598" s="24" t="s">
        <v>105</v>
      </c>
      <c r="C598">
        <v>20231206</v>
      </c>
      <c r="D598">
        <v>29</v>
      </c>
      <c r="E598">
        <v>33</v>
      </c>
      <c r="F598">
        <v>33</v>
      </c>
      <c r="G598">
        <v>31</v>
      </c>
      <c r="I598">
        <f>+BD[[#This Row],[1º Cuarto]]+BD[[#This Row],[2º Cuarto]]+BD[[#This Row],[3º Cuarto]]+BD[[#This Row],[4º Cuarto]]+BD[[#This Row],[Prórroga]]</f>
        <v>126</v>
      </c>
      <c r="J598" s="26">
        <f>+BD[[#This Row],[1º Cuarto]]+BD[[#This Row],[2º Cuarto]]</f>
        <v>62</v>
      </c>
      <c r="K598" s="26" t="s">
        <v>196</v>
      </c>
      <c r="L598" s="23" t="s">
        <v>200</v>
      </c>
      <c r="M598" s="10">
        <v>3.9</v>
      </c>
      <c r="N598" s="27" t="s">
        <v>198</v>
      </c>
    </row>
    <row r="599" spans="1:14" x14ac:dyDescent="0.25">
      <c r="A599" s="23" t="s">
        <v>201</v>
      </c>
      <c r="B599" s="24" t="s">
        <v>84</v>
      </c>
      <c r="C599">
        <v>20231206</v>
      </c>
      <c r="D599">
        <v>25</v>
      </c>
      <c r="E599">
        <v>35</v>
      </c>
      <c r="F599">
        <v>39</v>
      </c>
      <c r="G599">
        <v>32</v>
      </c>
      <c r="I599">
        <f>+BD[[#This Row],[1º Cuarto]]+BD[[#This Row],[2º Cuarto]]+BD[[#This Row],[3º Cuarto]]+BD[[#This Row],[4º Cuarto]]+BD[[#This Row],[Prórroga]]</f>
        <v>131</v>
      </c>
      <c r="J599" s="26">
        <f>+BD[[#This Row],[1º Cuarto]]+BD[[#This Row],[2º Cuarto]]</f>
        <v>60</v>
      </c>
      <c r="K599" s="26" t="s">
        <v>202</v>
      </c>
      <c r="L599" s="23" t="s">
        <v>197</v>
      </c>
      <c r="M599" s="10">
        <v>1.25</v>
      </c>
      <c r="N599" s="27" t="s">
        <v>199</v>
      </c>
    </row>
    <row r="600" spans="1:14" x14ac:dyDescent="0.25">
      <c r="A600" s="23" t="s">
        <v>195</v>
      </c>
      <c r="B600" s="24" t="s">
        <v>18</v>
      </c>
      <c r="C600">
        <v>20231206</v>
      </c>
      <c r="D600">
        <v>33</v>
      </c>
      <c r="E600">
        <v>23</v>
      </c>
      <c r="F600">
        <v>26</v>
      </c>
      <c r="G600">
        <v>31</v>
      </c>
      <c r="I600">
        <f>+BD[[#This Row],[1º Cuarto]]+BD[[#This Row],[2º Cuarto]]+BD[[#This Row],[3º Cuarto]]+BD[[#This Row],[4º Cuarto]]+BD[[#This Row],[Prórroga]]</f>
        <v>113</v>
      </c>
      <c r="J600" s="26">
        <f>+BD[[#This Row],[1º Cuarto]]+BD[[#This Row],[2º Cuarto]]</f>
        <v>56</v>
      </c>
      <c r="K600" s="26" t="s">
        <v>196</v>
      </c>
      <c r="L600" s="23" t="s">
        <v>200</v>
      </c>
      <c r="M600" s="10">
        <v>1.5329999999999999</v>
      </c>
      <c r="N600" s="27" t="s">
        <v>199</v>
      </c>
    </row>
    <row r="601" spans="1:14" x14ac:dyDescent="0.25">
      <c r="A601" s="23" t="s">
        <v>201</v>
      </c>
      <c r="B601" s="24" t="s">
        <v>25</v>
      </c>
      <c r="C601">
        <v>20231206</v>
      </c>
      <c r="D601">
        <v>31</v>
      </c>
      <c r="E601">
        <v>22</v>
      </c>
      <c r="F601">
        <v>28</v>
      </c>
      <c r="G601">
        <v>33</v>
      </c>
      <c r="I601">
        <f>+BD[[#This Row],[1º Cuarto]]+BD[[#This Row],[2º Cuarto]]+BD[[#This Row],[3º Cuarto]]+BD[[#This Row],[4º Cuarto]]+BD[[#This Row],[Prórroga]]</f>
        <v>114</v>
      </c>
      <c r="J601" s="26">
        <f>+BD[[#This Row],[1º Cuarto]]+BD[[#This Row],[2º Cuarto]]</f>
        <v>53</v>
      </c>
      <c r="K601" s="26" t="s">
        <v>202</v>
      </c>
      <c r="L601" s="23" t="s">
        <v>197</v>
      </c>
      <c r="M601" s="10">
        <v>2.4500000000000002</v>
      </c>
      <c r="N601" s="27" t="s">
        <v>198</v>
      </c>
    </row>
    <row r="602" spans="1:14" x14ac:dyDescent="0.25">
      <c r="A602" s="23" t="s">
        <v>195</v>
      </c>
      <c r="B602" s="24" t="s">
        <v>69</v>
      </c>
      <c r="C602">
        <v>20231206</v>
      </c>
      <c r="D602">
        <v>25</v>
      </c>
      <c r="E602">
        <v>21</v>
      </c>
      <c r="F602">
        <v>25</v>
      </c>
      <c r="G602">
        <v>31</v>
      </c>
      <c r="I602">
        <f>+BD[[#This Row],[1º Cuarto]]+BD[[#This Row],[2º Cuarto]]+BD[[#This Row],[3º Cuarto]]+BD[[#This Row],[4º Cuarto]]+BD[[#This Row],[Prórroga]]</f>
        <v>102</v>
      </c>
      <c r="J602" s="26">
        <f>+BD[[#This Row],[1º Cuarto]]+BD[[#This Row],[2º Cuarto]]</f>
        <v>46</v>
      </c>
      <c r="K602" s="26" t="s">
        <v>202</v>
      </c>
      <c r="L602" s="23" t="s">
        <v>197</v>
      </c>
      <c r="M602" s="10">
        <v>1.143</v>
      </c>
      <c r="N602" s="27" t="s">
        <v>199</v>
      </c>
    </row>
    <row r="603" spans="1:14" x14ac:dyDescent="0.25">
      <c r="A603" s="23" t="s">
        <v>201</v>
      </c>
      <c r="B603" s="24" t="s">
        <v>96</v>
      </c>
      <c r="C603">
        <v>20231206</v>
      </c>
      <c r="D603">
        <v>22</v>
      </c>
      <c r="E603">
        <v>31</v>
      </c>
      <c r="F603">
        <v>18</v>
      </c>
      <c r="G603">
        <v>23</v>
      </c>
      <c r="I603">
        <f>+BD[[#This Row],[1º Cuarto]]+BD[[#This Row],[2º Cuarto]]+BD[[#This Row],[3º Cuarto]]+BD[[#This Row],[4º Cuarto]]+BD[[#This Row],[Prórroga]]</f>
        <v>94</v>
      </c>
      <c r="J603" s="26">
        <f>+BD[[#This Row],[1º Cuarto]]+BD[[#This Row],[2º Cuarto]]</f>
        <v>53</v>
      </c>
      <c r="K603" s="26" t="s">
        <v>204</v>
      </c>
      <c r="L603" s="23" t="s">
        <v>200</v>
      </c>
      <c r="M603" s="10">
        <v>5.5</v>
      </c>
      <c r="N603" s="27" t="s">
        <v>198</v>
      </c>
    </row>
    <row r="604" spans="1:14" x14ac:dyDescent="0.25">
      <c r="A604" s="23" t="s">
        <v>195</v>
      </c>
      <c r="B604" s="24" t="s">
        <v>31</v>
      </c>
      <c r="C604">
        <v>20231206</v>
      </c>
      <c r="D604">
        <v>27</v>
      </c>
      <c r="E604">
        <v>21</v>
      </c>
      <c r="F604">
        <v>35</v>
      </c>
      <c r="G604">
        <v>28</v>
      </c>
      <c r="I604">
        <f>+BD[[#This Row],[1º Cuarto]]+BD[[#This Row],[2º Cuarto]]+BD[[#This Row],[3º Cuarto]]+BD[[#This Row],[4º Cuarto]]+BD[[#This Row],[Prórroga]]</f>
        <v>111</v>
      </c>
      <c r="J604" s="26">
        <f>+BD[[#This Row],[1º Cuarto]]+BD[[#This Row],[2º Cuarto]]</f>
        <v>48</v>
      </c>
      <c r="K604" s="26" t="s">
        <v>196</v>
      </c>
      <c r="L604" s="23" t="s">
        <v>197</v>
      </c>
      <c r="M604" s="10">
        <v>1.5</v>
      </c>
      <c r="N604" s="27" t="s">
        <v>199</v>
      </c>
    </row>
    <row r="605" spans="1:14" x14ac:dyDescent="0.25">
      <c r="A605" s="23" t="s">
        <v>201</v>
      </c>
      <c r="B605" s="24" t="s">
        <v>28</v>
      </c>
      <c r="C605">
        <v>20231206</v>
      </c>
      <c r="D605">
        <v>24</v>
      </c>
      <c r="E605">
        <v>20</v>
      </c>
      <c r="F605">
        <v>20</v>
      </c>
      <c r="G605">
        <v>36</v>
      </c>
      <c r="I605">
        <f>+BD[[#This Row],[1º Cuarto]]+BD[[#This Row],[2º Cuarto]]+BD[[#This Row],[3º Cuarto]]+BD[[#This Row],[4º Cuarto]]+BD[[#This Row],[Prórroga]]</f>
        <v>100</v>
      </c>
      <c r="J605" s="26">
        <f>+BD[[#This Row],[1º Cuarto]]+BD[[#This Row],[2º Cuarto]]</f>
        <v>44</v>
      </c>
      <c r="K605" s="26" t="s">
        <v>202</v>
      </c>
      <c r="L605" s="23" t="s">
        <v>200</v>
      </c>
      <c r="M605" s="10">
        <v>2.5499999999999998</v>
      </c>
      <c r="N605" s="27" t="s">
        <v>198</v>
      </c>
    </row>
    <row r="606" spans="1:14" x14ac:dyDescent="0.25">
      <c r="A606" s="23" t="s">
        <v>195</v>
      </c>
      <c r="B606" s="24" t="s">
        <v>49</v>
      </c>
      <c r="C606">
        <v>20231206</v>
      </c>
      <c r="D606">
        <v>32</v>
      </c>
      <c r="E606">
        <v>23</v>
      </c>
      <c r="F606">
        <v>25</v>
      </c>
      <c r="G606">
        <v>30</v>
      </c>
      <c r="I606">
        <f>+BD[[#This Row],[1º Cuarto]]+BD[[#This Row],[2º Cuarto]]+BD[[#This Row],[3º Cuarto]]+BD[[#This Row],[4º Cuarto]]+BD[[#This Row],[Prórroga]]</f>
        <v>110</v>
      </c>
      <c r="J606" s="26">
        <f>+BD[[#This Row],[1º Cuarto]]+BD[[#This Row],[2º Cuarto]]</f>
        <v>55</v>
      </c>
      <c r="K606" s="26" t="s">
        <v>196</v>
      </c>
      <c r="L606" s="23" t="s">
        <v>197</v>
      </c>
      <c r="M606" s="10">
        <v>2</v>
      </c>
      <c r="N606" s="27" t="s">
        <v>198</v>
      </c>
    </row>
    <row r="607" spans="1:14" x14ac:dyDescent="0.25">
      <c r="A607" s="23" t="s">
        <v>201</v>
      </c>
      <c r="B607" s="24" t="s">
        <v>78</v>
      </c>
      <c r="C607">
        <v>20231206</v>
      </c>
      <c r="D607">
        <v>22</v>
      </c>
      <c r="E607">
        <v>28</v>
      </c>
      <c r="F607">
        <v>24</v>
      </c>
      <c r="G607">
        <v>27</v>
      </c>
      <c r="I607">
        <f>+BD[[#This Row],[1º Cuarto]]+BD[[#This Row],[2º Cuarto]]+BD[[#This Row],[3º Cuarto]]+BD[[#This Row],[4º Cuarto]]+BD[[#This Row],[Prórroga]]</f>
        <v>101</v>
      </c>
      <c r="J607" s="26">
        <f>+BD[[#This Row],[1º Cuarto]]+BD[[#This Row],[2º Cuarto]]</f>
        <v>50</v>
      </c>
      <c r="K607" s="26" t="s">
        <v>202</v>
      </c>
      <c r="L607" s="23" t="s">
        <v>200</v>
      </c>
      <c r="M607" s="10">
        <v>1.8</v>
      </c>
      <c r="N607" s="27" t="s">
        <v>199</v>
      </c>
    </row>
    <row r="608" spans="1:14" x14ac:dyDescent="0.25">
      <c r="A608" s="23" t="s">
        <v>195</v>
      </c>
      <c r="B608" s="24" t="s">
        <v>37</v>
      </c>
      <c r="C608">
        <v>20231206</v>
      </c>
      <c r="D608">
        <v>40</v>
      </c>
      <c r="E608">
        <v>34</v>
      </c>
      <c r="F608">
        <v>35</v>
      </c>
      <c r="G608">
        <v>38</v>
      </c>
      <c r="I608">
        <f>+BD[[#This Row],[1º Cuarto]]+BD[[#This Row],[2º Cuarto]]+BD[[#This Row],[3º Cuarto]]+BD[[#This Row],[4º Cuarto]]+BD[[#This Row],[Prórroga]]</f>
        <v>147</v>
      </c>
      <c r="J608" s="26">
        <f>+BD[[#This Row],[1º Cuarto]]+BD[[#This Row],[2º Cuarto]]</f>
        <v>74</v>
      </c>
      <c r="K608" s="26" t="s">
        <v>196</v>
      </c>
      <c r="L608" s="23" t="s">
        <v>197</v>
      </c>
      <c r="M608" s="10">
        <v>1.25</v>
      </c>
      <c r="N608" s="27" t="s">
        <v>199</v>
      </c>
    </row>
    <row r="609" spans="1:14" x14ac:dyDescent="0.25">
      <c r="A609" s="23" t="s">
        <v>201</v>
      </c>
      <c r="B609" s="24" t="s">
        <v>102</v>
      </c>
      <c r="C609">
        <v>20231206</v>
      </c>
      <c r="D609">
        <v>29</v>
      </c>
      <c r="E609">
        <v>22</v>
      </c>
      <c r="F609">
        <v>23</v>
      </c>
      <c r="G609">
        <v>23</v>
      </c>
      <c r="I609">
        <f>+BD[[#This Row],[1º Cuarto]]+BD[[#This Row],[2º Cuarto]]+BD[[#This Row],[3º Cuarto]]+BD[[#This Row],[4º Cuarto]]+BD[[#This Row],[Prórroga]]</f>
        <v>97</v>
      </c>
      <c r="J609" s="26">
        <f>+BD[[#This Row],[1º Cuarto]]+BD[[#This Row],[2º Cuarto]]</f>
        <v>51</v>
      </c>
      <c r="K609" s="26" t="s">
        <v>202</v>
      </c>
      <c r="L609" s="23" t="s">
        <v>200</v>
      </c>
      <c r="M609" s="10">
        <v>3.9</v>
      </c>
      <c r="N609" s="27" t="s">
        <v>198</v>
      </c>
    </row>
    <row r="610" spans="1:14" x14ac:dyDescent="0.25">
      <c r="A610" s="23" t="s">
        <v>195</v>
      </c>
      <c r="B610" s="24" t="s">
        <v>46</v>
      </c>
      <c r="C610">
        <v>20231206</v>
      </c>
      <c r="D610">
        <v>22</v>
      </c>
      <c r="E610">
        <v>26</v>
      </c>
      <c r="F610">
        <v>34</v>
      </c>
      <c r="G610">
        <v>28</v>
      </c>
      <c r="I610">
        <f>+BD[[#This Row],[1º Cuarto]]+BD[[#This Row],[2º Cuarto]]+BD[[#This Row],[3º Cuarto]]+BD[[#This Row],[4º Cuarto]]+BD[[#This Row],[Prórroga]]</f>
        <v>110</v>
      </c>
      <c r="J610" s="26">
        <f>+BD[[#This Row],[1º Cuarto]]+BD[[#This Row],[2º Cuarto]]</f>
        <v>48</v>
      </c>
      <c r="K610" s="26" t="s">
        <v>202</v>
      </c>
      <c r="L610" s="23" t="s">
        <v>197</v>
      </c>
      <c r="M610" s="10">
        <v>1.1759999999999999</v>
      </c>
      <c r="N610" s="27" t="s">
        <v>199</v>
      </c>
    </row>
    <row r="611" spans="1:14" x14ac:dyDescent="0.25">
      <c r="A611" s="23" t="s">
        <v>201</v>
      </c>
      <c r="B611" s="24" t="s">
        <v>90</v>
      </c>
      <c r="C611">
        <v>20231206</v>
      </c>
      <c r="D611">
        <v>26</v>
      </c>
      <c r="E611">
        <v>29</v>
      </c>
      <c r="F611">
        <v>31</v>
      </c>
      <c r="G611">
        <v>20</v>
      </c>
      <c r="I611">
        <f>+BD[[#This Row],[1º Cuarto]]+BD[[#This Row],[2º Cuarto]]+BD[[#This Row],[3º Cuarto]]+BD[[#This Row],[4º Cuarto]]+BD[[#This Row],[Prórroga]]</f>
        <v>106</v>
      </c>
      <c r="J611" s="26">
        <f>+BD[[#This Row],[1º Cuarto]]+BD[[#This Row],[2º Cuarto]]</f>
        <v>55</v>
      </c>
      <c r="K611" s="26" t="s">
        <v>204</v>
      </c>
      <c r="L611" s="23" t="s">
        <v>200</v>
      </c>
      <c r="M611" s="10">
        <v>4.9000000000000004</v>
      </c>
      <c r="N611" s="27" t="s">
        <v>198</v>
      </c>
    </row>
    <row r="612" spans="1:14" x14ac:dyDescent="0.25">
      <c r="A612" s="23" t="s">
        <v>195</v>
      </c>
      <c r="B612" s="24" t="s">
        <v>55</v>
      </c>
      <c r="C612">
        <v>20231206</v>
      </c>
      <c r="D612">
        <v>21</v>
      </c>
      <c r="E612">
        <v>40</v>
      </c>
      <c r="F612">
        <v>18</v>
      </c>
      <c r="G612">
        <v>32</v>
      </c>
      <c r="I612">
        <f>+BD[[#This Row],[1º Cuarto]]+BD[[#This Row],[2º Cuarto]]+BD[[#This Row],[3º Cuarto]]+BD[[#This Row],[4º Cuarto]]+BD[[#This Row],[Prórroga]]</f>
        <v>111</v>
      </c>
      <c r="J612" s="26">
        <f>+BD[[#This Row],[1º Cuarto]]+BD[[#This Row],[2º Cuarto]]</f>
        <v>61</v>
      </c>
      <c r="K612" s="26" t="s">
        <v>196</v>
      </c>
      <c r="L612" s="23" t="s">
        <v>197</v>
      </c>
      <c r="M612" s="10">
        <v>1.85</v>
      </c>
      <c r="N612" s="27" t="s">
        <v>199</v>
      </c>
    </row>
    <row r="613" spans="1:14" x14ac:dyDescent="0.25">
      <c r="A613" s="23" t="s">
        <v>201</v>
      </c>
      <c r="B613" s="24" t="s">
        <v>40</v>
      </c>
      <c r="C613">
        <v>20231206</v>
      </c>
      <c r="D613">
        <v>36</v>
      </c>
      <c r="E613">
        <v>21</v>
      </c>
      <c r="F613">
        <v>25</v>
      </c>
      <c r="G613">
        <v>20</v>
      </c>
      <c r="I613">
        <f>+BD[[#This Row],[1º Cuarto]]+BD[[#This Row],[2º Cuarto]]+BD[[#This Row],[3º Cuarto]]+BD[[#This Row],[4º Cuarto]]+BD[[#This Row],[Prórroga]]</f>
        <v>102</v>
      </c>
      <c r="J613" s="26">
        <f>+BD[[#This Row],[1º Cuarto]]+BD[[#This Row],[2º Cuarto]]</f>
        <v>57</v>
      </c>
      <c r="K613" s="26" t="s">
        <v>202</v>
      </c>
      <c r="L613" s="23" t="s">
        <v>200</v>
      </c>
      <c r="M613" s="10">
        <v>1.9</v>
      </c>
      <c r="N613" s="27" t="s">
        <v>198</v>
      </c>
    </row>
    <row r="614" spans="1:14" x14ac:dyDescent="0.25">
      <c r="A614" s="23" t="s">
        <v>195</v>
      </c>
      <c r="B614" s="24" t="s">
        <v>66</v>
      </c>
      <c r="C614">
        <v>20231207</v>
      </c>
      <c r="D614">
        <v>29</v>
      </c>
      <c r="E614">
        <v>22</v>
      </c>
      <c r="F614">
        <v>43</v>
      </c>
      <c r="G614">
        <v>25</v>
      </c>
      <c r="I614">
        <f>+BD[[#This Row],[1º Cuarto]]+BD[[#This Row],[2º Cuarto]]+BD[[#This Row],[3º Cuarto]]+BD[[#This Row],[4º Cuarto]]+BD[[#This Row],[Prórroga]]</f>
        <v>119</v>
      </c>
      <c r="J614" s="26">
        <f>+BD[[#This Row],[1º Cuarto]]+BD[[#This Row],[2º Cuarto]]</f>
        <v>51</v>
      </c>
      <c r="K614" s="26" t="s">
        <v>202</v>
      </c>
      <c r="L614" s="23" t="s">
        <v>200</v>
      </c>
      <c r="M614" s="10">
        <v>1.47</v>
      </c>
      <c r="N614" s="27" t="s">
        <v>199</v>
      </c>
    </row>
    <row r="615" spans="1:14" x14ac:dyDescent="0.25">
      <c r="A615" s="23" t="s">
        <v>201</v>
      </c>
      <c r="B615" s="24" t="s">
        <v>52</v>
      </c>
      <c r="C615">
        <v>20231207</v>
      </c>
      <c r="D615">
        <v>27</v>
      </c>
      <c r="E615">
        <v>36</v>
      </c>
      <c r="F615">
        <v>28</v>
      </c>
      <c r="G615">
        <v>37</v>
      </c>
      <c r="I615">
        <f>+BD[[#This Row],[1º Cuarto]]+BD[[#This Row],[2º Cuarto]]+BD[[#This Row],[3º Cuarto]]+BD[[#This Row],[4º Cuarto]]+BD[[#This Row],[Prórroga]]</f>
        <v>128</v>
      </c>
      <c r="J615" s="26">
        <f>+BD[[#This Row],[1º Cuarto]]+BD[[#This Row],[2º Cuarto]]</f>
        <v>63</v>
      </c>
      <c r="K615" s="26" t="s">
        <v>204</v>
      </c>
      <c r="L615" s="23" t="s">
        <v>197</v>
      </c>
      <c r="M615" s="10">
        <v>2.65</v>
      </c>
      <c r="N615" s="27" t="s">
        <v>198</v>
      </c>
    </row>
    <row r="616" spans="1:14" x14ac:dyDescent="0.25">
      <c r="A616" s="23" t="s">
        <v>195</v>
      </c>
      <c r="B616" s="24" t="s">
        <v>57</v>
      </c>
      <c r="C616">
        <v>20231207</v>
      </c>
      <c r="D616">
        <v>29</v>
      </c>
      <c r="E616">
        <v>38</v>
      </c>
      <c r="F616">
        <v>43</v>
      </c>
      <c r="G616">
        <v>23</v>
      </c>
      <c r="I616">
        <f>+BD[[#This Row],[1º Cuarto]]+BD[[#This Row],[2º Cuarto]]+BD[[#This Row],[3º Cuarto]]+BD[[#This Row],[4º Cuarto]]+BD[[#This Row],[Prórroga]]</f>
        <v>133</v>
      </c>
      <c r="J616" s="26">
        <f>+BD[[#This Row],[1º Cuarto]]+BD[[#This Row],[2º Cuarto]]</f>
        <v>67</v>
      </c>
      <c r="K616" s="26" t="s">
        <v>196</v>
      </c>
      <c r="L616" s="23" t="s">
        <v>197</v>
      </c>
      <c r="M616" s="10">
        <v>1.75</v>
      </c>
      <c r="N616" s="27" t="s">
        <v>199</v>
      </c>
    </row>
    <row r="617" spans="1:14" x14ac:dyDescent="0.25">
      <c r="A617" s="23" t="s">
        <v>201</v>
      </c>
      <c r="B617" s="24" t="s">
        <v>72</v>
      </c>
      <c r="C617">
        <v>20231207</v>
      </c>
      <c r="D617">
        <v>30</v>
      </c>
      <c r="E617">
        <v>24</v>
      </c>
      <c r="F617">
        <v>17</v>
      </c>
      <c r="G617">
        <v>18</v>
      </c>
      <c r="I617">
        <f>+BD[[#This Row],[1º Cuarto]]+BD[[#This Row],[2º Cuarto]]+BD[[#This Row],[3º Cuarto]]+BD[[#This Row],[4º Cuarto]]+BD[[#This Row],[Prórroga]]</f>
        <v>89</v>
      </c>
      <c r="J617" s="26">
        <f>+BD[[#This Row],[1º Cuarto]]+BD[[#This Row],[2º Cuarto]]</f>
        <v>54</v>
      </c>
      <c r="K617" s="26" t="s">
        <v>202</v>
      </c>
      <c r="L617" s="23" t="s">
        <v>200</v>
      </c>
      <c r="M617" s="10">
        <v>2.0499999999999998</v>
      </c>
      <c r="N617" s="27" t="s">
        <v>198</v>
      </c>
    </row>
    <row r="618" spans="1:14" x14ac:dyDescent="0.25">
      <c r="A618" s="23" t="s">
        <v>195</v>
      </c>
      <c r="B618" s="24" t="s">
        <v>28</v>
      </c>
      <c r="C618">
        <v>20231208</v>
      </c>
      <c r="D618">
        <v>35</v>
      </c>
      <c r="E618">
        <v>31</v>
      </c>
      <c r="F618">
        <v>24</v>
      </c>
      <c r="G618">
        <v>29</v>
      </c>
      <c r="I618">
        <f>+BD[[#This Row],[1º Cuarto]]+BD[[#This Row],[2º Cuarto]]+BD[[#This Row],[3º Cuarto]]+BD[[#This Row],[4º Cuarto]]+BD[[#This Row],[Prórroga]]</f>
        <v>119</v>
      </c>
      <c r="J618" s="26">
        <f>+BD[[#This Row],[1º Cuarto]]+BD[[#This Row],[2º Cuarto]]</f>
        <v>66</v>
      </c>
      <c r="K618" s="26" t="s">
        <v>196</v>
      </c>
      <c r="L618" s="23" t="s">
        <v>197</v>
      </c>
      <c r="M618" s="10">
        <v>2.5499999999999998</v>
      </c>
      <c r="N618" s="27" t="s">
        <v>198</v>
      </c>
    </row>
    <row r="619" spans="1:14" x14ac:dyDescent="0.25">
      <c r="A619" s="23" t="s">
        <v>201</v>
      </c>
      <c r="B619" s="24" t="s">
        <v>99</v>
      </c>
      <c r="C619">
        <v>20231208</v>
      </c>
      <c r="D619">
        <v>22</v>
      </c>
      <c r="E619">
        <v>32</v>
      </c>
      <c r="F619">
        <v>23</v>
      </c>
      <c r="G619">
        <v>39</v>
      </c>
      <c r="I619">
        <f>+BD[[#This Row],[1º Cuarto]]+BD[[#This Row],[2º Cuarto]]+BD[[#This Row],[3º Cuarto]]+BD[[#This Row],[4º Cuarto]]+BD[[#This Row],[Prórroga]]</f>
        <v>116</v>
      </c>
      <c r="J619" s="26">
        <f>+BD[[#This Row],[1º Cuarto]]+BD[[#This Row],[2º Cuarto]]</f>
        <v>54</v>
      </c>
      <c r="K619" s="26" t="s">
        <v>202</v>
      </c>
      <c r="L619" s="23" t="s">
        <v>200</v>
      </c>
      <c r="M619" s="10">
        <v>1.5</v>
      </c>
      <c r="N619" s="27" t="s">
        <v>199</v>
      </c>
    </row>
    <row r="620" spans="1:14" x14ac:dyDescent="0.25">
      <c r="A620" s="23" t="s">
        <v>195</v>
      </c>
      <c r="B620" s="24" t="s">
        <v>81</v>
      </c>
      <c r="C620">
        <v>20231208</v>
      </c>
      <c r="D620">
        <v>28</v>
      </c>
      <c r="E620">
        <v>30</v>
      </c>
      <c r="F620">
        <v>35</v>
      </c>
      <c r="G620">
        <v>30</v>
      </c>
      <c r="I620">
        <f>+BD[[#This Row],[1º Cuarto]]+BD[[#This Row],[2º Cuarto]]+BD[[#This Row],[3º Cuarto]]+BD[[#This Row],[4º Cuarto]]+BD[[#This Row],[Prórroga]]</f>
        <v>123</v>
      </c>
      <c r="J620" s="26">
        <f>+BD[[#This Row],[1º Cuarto]]+BD[[#This Row],[2º Cuarto]]</f>
        <v>58</v>
      </c>
      <c r="K620" s="26" t="s">
        <v>196</v>
      </c>
      <c r="L620" s="23" t="s">
        <v>197</v>
      </c>
      <c r="M620" s="10">
        <v>1.143</v>
      </c>
      <c r="N620" s="27" t="s">
        <v>199</v>
      </c>
    </row>
    <row r="621" spans="1:14" x14ac:dyDescent="0.25">
      <c r="A621" s="23" t="s">
        <v>201</v>
      </c>
      <c r="B621" s="24" t="s">
        <v>43</v>
      </c>
      <c r="C621">
        <v>20231208</v>
      </c>
      <c r="D621">
        <v>23</v>
      </c>
      <c r="E621">
        <v>21</v>
      </c>
      <c r="F621">
        <v>24</v>
      </c>
      <c r="G621">
        <v>23</v>
      </c>
      <c r="I621">
        <f>+BD[[#This Row],[1º Cuarto]]+BD[[#This Row],[2º Cuarto]]+BD[[#This Row],[3º Cuarto]]+BD[[#This Row],[4º Cuarto]]+BD[[#This Row],[Prórroga]]</f>
        <v>91</v>
      </c>
      <c r="J621" s="26">
        <f>+BD[[#This Row],[1º Cuarto]]+BD[[#This Row],[2º Cuarto]]</f>
        <v>44</v>
      </c>
      <c r="K621" s="26" t="s">
        <v>202</v>
      </c>
      <c r="L621" s="23" t="s">
        <v>200</v>
      </c>
      <c r="M621" s="10">
        <v>5.5</v>
      </c>
      <c r="N621" s="27" t="s">
        <v>198</v>
      </c>
    </row>
    <row r="622" spans="1:14" x14ac:dyDescent="0.25">
      <c r="A622" s="23" t="s">
        <v>195</v>
      </c>
      <c r="B622" s="24" t="s">
        <v>84</v>
      </c>
      <c r="C622">
        <v>20231208</v>
      </c>
      <c r="D622">
        <v>35</v>
      </c>
      <c r="E622">
        <v>27</v>
      </c>
      <c r="F622">
        <v>31</v>
      </c>
      <c r="G622">
        <v>32</v>
      </c>
      <c r="I622">
        <f>+BD[[#This Row],[1º Cuarto]]+BD[[#This Row],[2º Cuarto]]+BD[[#This Row],[3º Cuarto]]+BD[[#This Row],[4º Cuarto]]+BD[[#This Row],[Prórroga]]</f>
        <v>125</v>
      </c>
      <c r="J622" s="26">
        <f>+BD[[#This Row],[1º Cuarto]]+BD[[#This Row],[2º Cuarto]]</f>
        <v>62</v>
      </c>
      <c r="K622" s="26" t="s">
        <v>202</v>
      </c>
      <c r="L622" s="23" t="s">
        <v>197</v>
      </c>
      <c r="M622" s="10">
        <v>1.29</v>
      </c>
      <c r="N622" s="27" t="s">
        <v>199</v>
      </c>
    </row>
    <row r="623" spans="1:14" x14ac:dyDescent="0.25">
      <c r="A623" s="23" t="s">
        <v>201</v>
      </c>
      <c r="B623" s="24" t="s">
        <v>18</v>
      </c>
      <c r="C623">
        <v>20231208</v>
      </c>
      <c r="D623">
        <v>23</v>
      </c>
      <c r="E623">
        <v>45</v>
      </c>
      <c r="F623">
        <v>24</v>
      </c>
      <c r="G623">
        <v>22</v>
      </c>
      <c r="I623">
        <f>+BD[[#This Row],[1º Cuarto]]+BD[[#This Row],[2º Cuarto]]+BD[[#This Row],[3º Cuarto]]+BD[[#This Row],[4º Cuarto]]+BD[[#This Row],[Prórroga]]</f>
        <v>114</v>
      </c>
      <c r="J623" s="26">
        <f>+BD[[#This Row],[1º Cuarto]]+BD[[#This Row],[2º Cuarto]]</f>
        <v>68</v>
      </c>
      <c r="K623" s="26" t="s">
        <v>204</v>
      </c>
      <c r="L623" s="23" t="s">
        <v>200</v>
      </c>
      <c r="M623" s="10">
        <v>3.6</v>
      </c>
      <c r="N623" s="27" t="s">
        <v>198</v>
      </c>
    </row>
    <row r="624" spans="1:14" x14ac:dyDescent="0.25">
      <c r="A624" s="23" t="s">
        <v>195</v>
      </c>
      <c r="B624" s="24" t="s">
        <v>25</v>
      </c>
      <c r="C624">
        <v>20231208</v>
      </c>
      <c r="D624">
        <v>26</v>
      </c>
      <c r="E624">
        <v>24</v>
      </c>
      <c r="F624">
        <v>40</v>
      </c>
      <c r="G624">
        <v>34</v>
      </c>
      <c r="I624">
        <f>+BD[[#This Row],[1º Cuarto]]+BD[[#This Row],[2º Cuarto]]+BD[[#This Row],[3º Cuarto]]+BD[[#This Row],[4º Cuarto]]+BD[[#This Row],[Prórroga]]</f>
        <v>124</v>
      </c>
      <c r="J624" s="26">
        <f>+BD[[#This Row],[1º Cuarto]]+BD[[#This Row],[2º Cuarto]]</f>
        <v>50</v>
      </c>
      <c r="K624" s="26" t="s">
        <v>196</v>
      </c>
      <c r="L624" s="23" t="s">
        <v>197</v>
      </c>
      <c r="M624" s="10">
        <v>1.222</v>
      </c>
      <c r="N624" s="27" t="s">
        <v>199</v>
      </c>
    </row>
    <row r="625" spans="1:14" x14ac:dyDescent="0.25">
      <c r="A625" s="23" t="s">
        <v>201</v>
      </c>
      <c r="B625" s="24" t="s">
        <v>105</v>
      </c>
      <c r="C625">
        <v>20231208</v>
      </c>
      <c r="D625">
        <v>18</v>
      </c>
      <c r="E625">
        <v>29</v>
      </c>
      <c r="F625">
        <v>24</v>
      </c>
      <c r="G625">
        <v>26</v>
      </c>
      <c r="I625">
        <f>+BD[[#This Row],[1º Cuarto]]+BD[[#This Row],[2º Cuarto]]+BD[[#This Row],[3º Cuarto]]+BD[[#This Row],[4º Cuarto]]+BD[[#This Row],[Prórroga]]</f>
        <v>97</v>
      </c>
      <c r="J625" s="26">
        <f>+BD[[#This Row],[1º Cuarto]]+BD[[#This Row],[2º Cuarto]]</f>
        <v>47</v>
      </c>
      <c r="K625" s="26" t="s">
        <v>202</v>
      </c>
      <c r="L625" s="23" t="s">
        <v>200</v>
      </c>
      <c r="M625" s="10">
        <v>4.0999999999999996</v>
      </c>
      <c r="N625" s="27" t="s">
        <v>198</v>
      </c>
    </row>
    <row r="626" spans="1:14" x14ac:dyDescent="0.25">
      <c r="A626" s="23" t="s">
        <v>195</v>
      </c>
      <c r="B626" s="24" t="s">
        <v>22</v>
      </c>
      <c r="C626">
        <v>20231208</v>
      </c>
      <c r="D626">
        <v>33</v>
      </c>
      <c r="E626">
        <v>41</v>
      </c>
      <c r="F626">
        <v>35</v>
      </c>
      <c r="G626">
        <v>24</v>
      </c>
      <c r="I626">
        <f>+BD[[#This Row],[1º Cuarto]]+BD[[#This Row],[2º Cuarto]]+BD[[#This Row],[3º Cuarto]]+BD[[#This Row],[4º Cuarto]]+BD[[#This Row],[Prórroga]]</f>
        <v>133</v>
      </c>
      <c r="J626" s="26">
        <f>+BD[[#This Row],[1º Cuarto]]+BD[[#This Row],[2º Cuarto]]</f>
        <v>74</v>
      </c>
      <c r="K626" s="26" t="s">
        <v>196</v>
      </c>
      <c r="L626" s="23" t="s">
        <v>197</v>
      </c>
      <c r="M626" s="10">
        <v>1.333</v>
      </c>
      <c r="N626" s="27" t="s">
        <v>199</v>
      </c>
    </row>
    <row r="627" spans="1:14" x14ac:dyDescent="0.25">
      <c r="A627" s="23" t="s">
        <v>201</v>
      </c>
      <c r="B627" s="24" t="s">
        <v>75</v>
      </c>
      <c r="C627">
        <v>20231208</v>
      </c>
      <c r="D627">
        <v>32</v>
      </c>
      <c r="E627">
        <v>33</v>
      </c>
      <c r="F627">
        <v>30</v>
      </c>
      <c r="G627">
        <v>28</v>
      </c>
      <c r="I627">
        <f>+BD[[#This Row],[1º Cuarto]]+BD[[#This Row],[2º Cuarto]]+BD[[#This Row],[3º Cuarto]]+BD[[#This Row],[4º Cuarto]]+BD[[#This Row],[Prórroga]]</f>
        <v>123</v>
      </c>
      <c r="J627" s="26">
        <f>+BD[[#This Row],[1º Cuarto]]+BD[[#This Row],[2º Cuarto]]</f>
        <v>65</v>
      </c>
      <c r="K627" s="26" t="s">
        <v>202</v>
      </c>
      <c r="L627" s="23" t="s">
        <v>200</v>
      </c>
      <c r="M627" s="10">
        <v>3.15</v>
      </c>
      <c r="N627" s="27" t="s">
        <v>198</v>
      </c>
    </row>
    <row r="628" spans="1:14" x14ac:dyDescent="0.25">
      <c r="A628" s="23" t="s">
        <v>195</v>
      </c>
      <c r="B628" s="24" t="s">
        <v>63</v>
      </c>
      <c r="C628">
        <v>20231208</v>
      </c>
      <c r="D628">
        <v>25</v>
      </c>
      <c r="E628">
        <v>27</v>
      </c>
      <c r="F628">
        <v>23</v>
      </c>
      <c r="G628">
        <v>24</v>
      </c>
      <c r="I628">
        <f>+BD[[#This Row],[1º Cuarto]]+BD[[#This Row],[2º Cuarto]]+BD[[#This Row],[3º Cuarto]]+BD[[#This Row],[4º Cuarto]]+BD[[#This Row],[Prórroga]]</f>
        <v>99</v>
      </c>
      <c r="J628" s="26">
        <f>+BD[[#This Row],[1º Cuarto]]+BD[[#This Row],[2º Cuarto]]</f>
        <v>52</v>
      </c>
      <c r="K628" s="26" t="s">
        <v>202</v>
      </c>
      <c r="L628" s="23" t="s">
        <v>200</v>
      </c>
      <c r="M628" s="10">
        <v>1.909</v>
      </c>
      <c r="N628" s="27" t="s">
        <v>198</v>
      </c>
    </row>
    <row r="629" spans="1:14" x14ac:dyDescent="0.25">
      <c r="A629" s="23" t="s">
        <v>201</v>
      </c>
      <c r="B629" s="24" t="s">
        <v>34</v>
      </c>
      <c r="C629">
        <v>20231208</v>
      </c>
      <c r="D629">
        <v>17</v>
      </c>
      <c r="E629">
        <v>36</v>
      </c>
      <c r="F629">
        <v>35</v>
      </c>
      <c r="G629">
        <v>23</v>
      </c>
      <c r="I629">
        <f>+BD[[#This Row],[1º Cuarto]]+BD[[#This Row],[2º Cuarto]]+BD[[#This Row],[3º Cuarto]]+BD[[#This Row],[4º Cuarto]]+BD[[#This Row],[Prórroga]]</f>
        <v>111</v>
      </c>
      <c r="J629" s="26">
        <f>+BD[[#This Row],[1º Cuarto]]+BD[[#This Row],[2º Cuarto]]</f>
        <v>53</v>
      </c>
      <c r="K629" s="26" t="s">
        <v>204</v>
      </c>
      <c r="L629" s="23" t="s">
        <v>197</v>
      </c>
      <c r="M629" s="10">
        <v>1.85</v>
      </c>
      <c r="N629" s="27" t="s">
        <v>199</v>
      </c>
    </row>
    <row r="630" spans="1:14" x14ac:dyDescent="0.25">
      <c r="A630" s="23" t="s">
        <v>195</v>
      </c>
      <c r="B630" s="24" t="s">
        <v>78</v>
      </c>
      <c r="C630">
        <v>20231208</v>
      </c>
      <c r="D630">
        <v>19</v>
      </c>
      <c r="E630">
        <v>37</v>
      </c>
      <c r="F630">
        <v>33</v>
      </c>
      <c r="G630">
        <v>29</v>
      </c>
      <c r="H630" t="s">
        <v>218</v>
      </c>
      <c r="I630">
        <f>+BD[[#This Row],[1º Cuarto]]+BD[[#This Row],[2º Cuarto]]+BD[[#This Row],[3º Cuarto]]+BD[[#This Row],[4º Cuarto]]+BD[[#This Row],[Prórroga]]</f>
        <v>138</v>
      </c>
      <c r="J630" s="26">
        <f>+BD[[#This Row],[1º Cuarto]]+BD[[#This Row],[2º Cuarto]]</f>
        <v>56</v>
      </c>
      <c r="K630" s="26" t="s">
        <v>202</v>
      </c>
      <c r="L630" s="23" t="s">
        <v>197</v>
      </c>
      <c r="M630" s="10">
        <v>1.5329999999999999</v>
      </c>
      <c r="N630" s="27" t="s">
        <v>199</v>
      </c>
    </row>
    <row r="631" spans="1:14" x14ac:dyDescent="0.25">
      <c r="A631" s="23" t="s">
        <v>201</v>
      </c>
      <c r="B631" s="24" t="s">
        <v>46</v>
      </c>
      <c r="C631">
        <v>20231208</v>
      </c>
      <c r="D631">
        <v>28</v>
      </c>
      <c r="E631">
        <v>34</v>
      </c>
      <c r="F631">
        <v>22</v>
      </c>
      <c r="G631">
        <v>34</v>
      </c>
      <c r="H631" t="s">
        <v>219</v>
      </c>
      <c r="I631">
        <f>+BD[[#This Row],[1º Cuarto]]+BD[[#This Row],[2º Cuarto]]+BD[[#This Row],[3º Cuarto]]+BD[[#This Row],[4º Cuarto]]+BD[[#This Row],[Prórroga]]</f>
        <v>136</v>
      </c>
      <c r="J631" s="26">
        <f>+BD[[#This Row],[1º Cuarto]]+BD[[#This Row],[2º Cuarto]]</f>
        <v>62</v>
      </c>
      <c r="K631" s="26" t="s">
        <v>204</v>
      </c>
      <c r="L631" s="23" t="s">
        <v>200</v>
      </c>
      <c r="M631" s="10">
        <v>2.4</v>
      </c>
      <c r="N631" s="27" t="s">
        <v>198</v>
      </c>
    </row>
    <row r="632" spans="1:14" x14ac:dyDescent="0.25">
      <c r="A632" s="23" t="s">
        <v>195</v>
      </c>
      <c r="B632" s="24" t="s">
        <v>60</v>
      </c>
      <c r="C632">
        <v>20231208</v>
      </c>
      <c r="D632">
        <v>31</v>
      </c>
      <c r="E632">
        <v>24</v>
      </c>
      <c r="F632">
        <v>24</v>
      </c>
      <c r="G632">
        <v>24</v>
      </c>
      <c r="I632">
        <f>+BD[[#This Row],[1º Cuarto]]+BD[[#This Row],[2º Cuarto]]+BD[[#This Row],[3º Cuarto]]+BD[[#This Row],[4º Cuarto]]+BD[[#This Row],[Prórroga]]</f>
        <v>103</v>
      </c>
      <c r="J632" s="26">
        <f>+BD[[#This Row],[1º Cuarto]]+BD[[#This Row],[2º Cuarto]]</f>
        <v>55</v>
      </c>
      <c r="K632" s="26" t="s">
        <v>202</v>
      </c>
      <c r="L632" s="23" t="s">
        <v>200</v>
      </c>
      <c r="M632" s="10">
        <v>2.95</v>
      </c>
      <c r="N632" s="27" t="s">
        <v>198</v>
      </c>
    </row>
    <row r="633" spans="1:14" x14ac:dyDescent="0.25">
      <c r="A633" s="23" t="s">
        <v>201</v>
      </c>
      <c r="B633" s="24" t="s">
        <v>69</v>
      </c>
      <c r="C633">
        <v>20231208</v>
      </c>
      <c r="D633">
        <v>33</v>
      </c>
      <c r="E633">
        <v>27</v>
      </c>
      <c r="F633">
        <v>38</v>
      </c>
      <c r="G633">
        <v>29</v>
      </c>
      <c r="I633">
        <f>+BD[[#This Row],[1º Cuarto]]+BD[[#This Row],[2º Cuarto]]+BD[[#This Row],[3º Cuarto]]+BD[[#This Row],[4º Cuarto]]+BD[[#This Row],[Prórroga]]</f>
        <v>127</v>
      </c>
      <c r="J633" s="26">
        <f>+BD[[#This Row],[1º Cuarto]]+BD[[#This Row],[2º Cuarto]]</f>
        <v>60</v>
      </c>
      <c r="K633" s="26" t="s">
        <v>204</v>
      </c>
      <c r="L633" s="23" t="s">
        <v>197</v>
      </c>
      <c r="M633" s="10">
        <v>1.4</v>
      </c>
      <c r="N633" s="27" t="s">
        <v>199</v>
      </c>
    </row>
    <row r="634" spans="1:14" x14ac:dyDescent="0.25">
      <c r="A634" s="23" t="s">
        <v>195</v>
      </c>
      <c r="B634" s="24" t="s">
        <v>96</v>
      </c>
      <c r="C634">
        <v>20231208</v>
      </c>
      <c r="D634">
        <v>33</v>
      </c>
      <c r="E634">
        <v>30</v>
      </c>
      <c r="F634">
        <v>20</v>
      </c>
      <c r="G634">
        <v>29</v>
      </c>
      <c r="I634">
        <f>+BD[[#This Row],[1º Cuarto]]+BD[[#This Row],[2º Cuarto]]+BD[[#This Row],[3º Cuarto]]+BD[[#This Row],[4º Cuarto]]+BD[[#This Row],[Prórroga]]</f>
        <v>112</v>
      </c>
      <c r="J634" s="26">
        <f>+BD[[#This Row],[1º Cuarto]]+BD[[#This Row],[2º Cuarto]]</f>
        <v>63</v>
      </c>
      <c r="K634" s="26" t="s">
        <v>196</v>
      </c>
      <c r="L634" s="23" t="s">
        <v>200</v>
      </c>
      <c r="M634" s="10">
        <v>2.1</v>
      </c>
      <c r="N634" s="27" t="s">
        <v>198</v>
      </c>
    </row>
    <row r="635" spans="1:14" x14ac:dyDescent="0.25">
      <c r="A635" s="23" t="s">
        <v>201</v>
      </c>
      <c r="B635" s="24" t="s">
        <v>31</v>
      </c>
      <c r="C635">
        <v>20231208</v>
      </c>
      <c r="D635">
        <v>24</v>
      </c>
      <c r="E635">
        <v>28</v>
      </c>
      <c r="F635">
        <v>35</v>
      </c>
      <c r="G635">
        <v>34</v>
      </c>
      <c r="I635">
        <f>+BD[[#This Row],[1º Cuarto]]+BD[[#This Row],[2º Cuarto]]+BD[[#This Row],[3º Cuarto]]+BD[[#This Row],[4º Cuarto]]+BD[[#This Row],[Prórroga]]</f>
        <v>121</v>
      </c>
      <c r="J635" s="26">
        <f>+BD[[#This Row],[1º Cuarto]]+BD[[#This Row],[2º Cuarto]]</f>
        <v>52</v>
      </c>
      <c r="K635" s="26" t="s">
        <v>202</v>
      </c>
      <c r="L635" s="23" t="s">
        <v>197</v>
      </c>
      <c r="M635" s="10">
        <v>1.73</v>
      </c>
      <c r="N635" s="27" t="s">
        <v>199</v>
      </c>
    </row>
    <row r="636" spans="1:14" x14ac:dyDescent="0.25">
      <c r="A636" s="23" t="s">
        <v>195</v>
      </c>
      <c r="B636" s="24" t="s">
        <v>40</v>
      </c>
      <c r="C636">
        <v>20231208</v>
      </c>
      <c r="D636">
        <v>22</v>
      </c>
      <c r="E636">
        <v>26</v>
      </c>
      <c r="F636">
        <v>26</v>
      </c>
      <c r="G636">
        <v>32</v>
      </c>
      <c r="I636">
        <f>+BD[[#This Row],[1º Cuarto]]+BD[[#This Row],[2º Cuarto]]+BD[[#This Row],[3º Cuarto]]+BD[[#This Row],[4º Cuarto]]+BD[[#This Row],[Prórroga]]</f>
        <v>106</v>
      </c>
      <c r="J636" s="26">
        <f>+BD[[#This Row],[1º Cuarto]]+BD[[#This Row],[2º Cuarto]]</f>
        <v>48</v>
      </c>
      <c r="K636" s="26" t="s">
        <v>202</v>
      </c>
      <c r="L636" s="23" t="s">
        <v>200</v>
      </c>
      <c r="M636" s="10">
        <v>1.266</v>
      </c>
      <c r="N636" s="27" t="s">
        <v>199</v>
      </c>
    </row>
    <row r="637" spans="1:14" x14ac:dyDescent="0.25">
      <c r="A637" s="23" t="s">
        <v>201</v>
      </c>
      <c r="B637" s="24" t="s">
        <v>49</v>
      </c>
      <c r="C637">
        <v>20231208</v>
      </c>
      <c r="D637">
        <v>27</v>
      </c>
      <c r="E637">
        <v>25</v>
      </c>
      <c r="F637">
        <v>40</v>
      </c>
      <c r="G637">
        <v>22</v>
      </c>
      <c r="I637">
        <f>+BD[[#This Row],[1º Cuarto]]+BD[[#This Row],[2º Cuarto]]+BD[[#This Row],[3º Cuarto]]+BD[[#This Row],[4º Cuarto]]+BD[[#This Row],[Prórroga]]</f>
        <v>114</v>
      </c>
      <c r="J637" s="26">
        <f>+BD[[#This Row],[1º Cuarto]]+BD[[#This Row],[2º Cuarto]]</f>
        <v>52</v>
      </c>
      <c r="K637" s="26" t="s">
        <v>204</v>
      </c>
      <c r="L637" s="23" t="s">
        <v>197</v>
      </c>
      <c r="M637" s="10">
        <v>3.8</v>
      </c>
      <c r="N637" s="27" t="s">
        <v>198</v>
      </c>
    </row>
    <row r="638" spans="1:14" x14ac:dyDescent="0.25">
      <c r="A638" s="23" t="s">
        <v>195</v>
      </c>
      <c r="B638" s="24" t="s">
        <v>87</v>
      </c>
      <c r="C638">
        <v>20231208</v>
      </c>
      <c r="D638">
        <v>26</v>
      </c>
      <c r="E638">
        <v>33</v>
      </c>
      <c r="F638">
        <v>12</v>
      </c>
      <c r="G638">
        <v>35</v>
      </c>
      <c r="I638">
        <f>+BD[[#This Row],[1º Cuarto]]+BD[[#This Row],[2º Cuarto]]+BD[[#This Row],[3º Cuarto]]+BD[[#This Row],[4º Cuarto]]+BD[[#This Row],[Prórroga]]</f>
        <v>106</v>
      </c>
      <c r="J638" s="26">
        <f>+BD[[#This Row],[1º Cuarto]]+BD[[#This Row],[2º Cuarto]]</f>
        <v>59</v>
      </c>
      <c r="K638" s="26" t="s">
        <v>196</v>
      </c>
      <c r="L638" s="23" t="s">
        <v>200</v>
      </c>
      <c r="M638" s="10">
        <v>2</v>
      </c>
      <c r="N638" s="27" t="s">
        <v>198</v>
      </c>
    </row>
    <row r="639" spans="1:14" x14ac:dyDescent="0.25">
      <c r="A639" s="23" t="s">
        <v>201</v>
      </c>
      <c r="B639" s="24" t="s">
        <v>93</v>
      </c>
      <c r="C639">
        <v>20231208</v>
      </c>
      <c r="D639">
        <v>24</v>
      </c>
      <c r="E639">
        <v>26</v>
      </c>
      <c r="F639">
        <v>33</v>
      </c>
      <c r="G639">
        <v>31</v>
      </c>
      <c r="I639">
        <f>+BD[[#This Row],[1º Cuarto]]+BD[[#This Row],[2º Cuarto]]+BD[[#This Row],[3º Cuarto]]+BD[[#This Row],[4º Cuarto]]+BD[[#This Row],[Prórroga]]</f>
        <v>114</v>
      </c>
      <c r="J639" s="26">
        <f>+BD[[#This Row],[1º Cuarto]]+BD[[#This Row],[2º Cuarto]]</f>
        <v>50</v>
      </c>
      <c r="K639" s="26" t="s">
        <v>202</v>
      </c>
      <c r="L639" s="23" t="s">
        <v>197</v>
      </c>
      <c r="M639" s="10">
        <v>1.8</v>
      </c>
      <c r="N639" s="27" t="s">
        <v>199</v>
      </c>
    </row>
    <row r="640" spans="1:14" x14ac:dyDescent="0.25">
      <c r="A640" s="23" t="s">
        <v>195</v>
      </c>
      <c r="B640" s="24" t="s">
        <v>90</v>
      </c>
      <c r="C640">
        <v>20231208</v>
      </c>
      <c r="D640">
        <v>22</v>
      </c>
      <c r="E640">
        <v>38</v>
      </c>
      <c r="F640">
        <v>30</v>
      </c>
      <c r="G640">
        <v>22</v>
      </c>
      <c r="I640">
        <f>+BD[[#This Row],[1º Cuarto]]+BD[[#This Row],[2º Cuarto]]+BD[[#This Row],[3º Cuarto]]+BD[[#This Row],[4º Cuarto]]+BD[[#This Row],[Prórroga]]</f>
        <v>112</v>
      </c>
      <c r="J640" s="26">
        <f>+BD[[#This Row],[1º Cuarto]]+BD[[#This Row],[2º Cuarto]]</f>
        <v>60</v>
      </c>
      <c r="K640" s="26" t="s">
        <v>202</v>
      </c>
      <c r="L640" s="23" t="s">
        <v>200</v>
      </c>
      <c r="M640" s="10">
        <v>3.4</v>
      </c>
      <c r="N640" s="27" t="s">
        <v>198</v>
      </c>
    </row>
    <row r="641" spans="1:14" x14ac:dyDescent="0.25">
      <c r="A641" s="23" t="s">
        <v>201</v>
      </c>
      <c r="B641" s="24" t="s">
        <v>37</v>
      </c>
      <c r="C641">
        <v>20231208</v>
      </c>
      <c r="D641">
        <v>37</v>
      </c>
      <c r="E641">
        <v>34</v>
      </c>
      <c r="F641">
        <v>26</v>
      </c>
      <c r="G641">
        <v>28</v>
      </c>
      <c r="I641">
        <f>+BD[[#This Row],[1º Cuarto]]+BD[[#This Row],[2º Cuarto]]+BD[[#This Row],[3º Cuarto]]+BD[[#This Row],[4º Cuarto]]+BD[[#This Row],[Prórroga]]</f>
        <v>125</v>
      </c>
      <c r="J641" s="26">
        <f>+BD[[#This Row],[1º Cuarto]]+BD[[#This Row],[2º Cuarto]]</f>
        <v>71</v>
      </c>
      <c r="K641" s="26" t="s">
        <v>204</v>
      </c>
      <c r="L641" s="23" t="s">
        <v>197</v>
      </c>
      <c r="M641" s="10">
        <v>1.3</v>
      </c>
      <c r="N641" s="27" t="s">
        <v>199</v>
      </c>
    </row>
    <row r="642" spans="1:14" x14ac:dyDescent="0.25">
      <c r="A642" s="23" t="s">
        <v>195</v>
      </c>
      <c r="B642" s="24" t="s">
        <v>102</v>
      </c>
      <c r="C642">
        <v>20231208</v>
      </c>
      <c r="D642">
        <v>26</v>
      </c>
      <c r="E642">
        <v>20</v>
      </c>
      <c r="F642">
        <v>29</v>
      </c>
      <c r="G642">
        <v>28</v>
      </c>
      <c r="I642">
        <f>+BD[[#This Row],[1º Cuarto]]+BD[[#This Row],[2º Cuarto]]+BD[[#This Row],[3º Cuarto]]+BD[[#This Row],[4º Cuarto]]+BD[[#This Row],[Prórroga]]</f>
        <v>103</v>
      </c>
      <c r="J642" s="26">
        <f>+BD[[#This Row],[1º Cuarto]]+BD[[#This Row],[2º Cuarto]]</f>
        <v>46</v>
      </c>
      <c r="K642" s="26" t="s">
        <v>202</v>
      </c>
      <c r="L642" s="23" t="s">
        <v>200</v>
      </c>
      <c r="M642" s="10">
        <v>3</v>
      </c>
      <c r="N642" s="27" t="s">
        <v>198</v>
      </c>
    </row>
    <row r="643" spans="1:14" x14ac:dyDescent="0.25">
      <c r="A643" s="23" t="s">
        <v>201</v>
      </c>
      <c r="B643" s="24" t="s">
        <v>55</v>
      </c>
      <c r="C643">
        <v>20231208</v>
      </c>
      <c r="D643">
        <v>32</v>
      </c>
      <c r="E643">
        <v>27</v>
      </c>
      <c r="F643">
        <v>29</v>
      </c>
      <c r="G643">
        <v>29</v>
      </c>
      <c r="I643">
        <f>+BD[[#This Row],[1º Cuarto]]+BD[[#This Row],[2º Cuarto]]+BD[[#This Row],[3º Cuarto]]+BD[[#This Row],[4º Cuarto]]+BD[[#This Row],[Prórroga]]</f>
        <v>117</v>
      </c>
      <c r="J643" s="26">
        <f>+BD[[#This Row],[1º Cuarto]]+BD[[#This Row],[2º Cuarto]]</f>
        <v>59</v>
      </c>
      <c r="K643" s="26" t="s">
        <v>204</v>
      </c>
      <c r="L643" s="23" t="s">
        <v>197</v>
      </c>
      <c r="M643" s="10">
        <v>1.3640000000000001</v>
      </c>
      <c r="N643" s="27" t="s">
        <v>199</v>
      </c>
    </row>
    <row r="644" spans="1:14" x14ac:dyDescent="0.25">
      <c r="A644" s="23" t="s">
        <v>195</v>
      </c>
      <c r="B644" s="24" t="s">
        <v>57</v>
      </c>
      <c r="C644">
        <v>20231209</v>
      </c>
      <c r="D644">
        <v>34</v>
      </c>
      <c r="E644">
        <v>31</v>
      </c>
      <c r="F644">
        <v>25</v>
      </c>
      <c r="G644">
        <v>33</v>
      </c>
      <c r="I644">
        <f>+BD[[#This Row],[1º Cuarto]]+BD[[#This Row],[2º Cuarto]]+BD[[#This Row],[3º Cuarto]]+BD[[#This Row],[4º Cuarto]]+BD[[#This Row],[Prórroga]]</f>
        <v>123</v>
      </c>
      <c r="J644" s="26">
        <f>+BD[[#This Row],[1º Cuarto]]+BD[[#This Row],[2º Cuarto]]</f>
        <v>65</v>
      </c>
      <c r="K644" s="26" t="s">
        <v>196</v>
      </c>
      <c r="L644" s="23" t="s">
        <v>197</v>
      </c>
      <c r="M644" s="10">
        <v>1.5</v>
      </c>
      <c r="N644" s="27" t="s">
        <v>199</v>
      </c>
    </row>
    <row r="645" spans="1:14" x14ac:dyDescent="0.25">
      <c r="A645" s="23" t="s">
        <v>201</v>
      </c>
      <c r="B645" s="24" t="s">
        <v>52</v>
      </c>
      <c r="C645">
        <v>20231209</v>
      </c>
      <c r="D645">
        <v>29</v>
      </c>
      <c r="E645">
        <v>31</v>
      </c>
      <c r="F645">
        <v>22</v>
      </c>
      <c r="G645">
        <v>27</v>
      </c>
      <c r="I645">
        <f>+BD[[#This Row],[1º Cuarto]]+BD[[#This Row],[2º Cuarto]]+BD[[#This Row],[3º Cuarto]]+BD[[#This Row],[4º Cuarto]]+BD[[#This Row],[Prórroga]]</f>
        <v>109</v>
      </c>
      <c r="J645" s="26">
        <f>+BD[[#This Row],[1º Cuarto]]+BD[[#This Row],[2º Cuarto]]</f>
        <v>60</v>
      </c>
      <c r="K645" s="26" t="s">
        <v>202</v>
      </c>
      <c r="L645" s="23" t="s">
        <v>200</v>
      </c>
      <c r="M645" s="10">
        <v>2.5499999999999998</v>
      </c>
      <c r="N645" s="27" t="s">
        <v>198</v>
      </c>
    </row>
    <row r="646" spans="1:14" x14ac:dyDescent="0.25">
      <c r="A646" s="23" t="s">
        <v>195</v>
      </c>
      <c r="B646" s="24" t="s">
        <v>28</v>
      </c>
      <c r="C646">
        <v>20231211</v>
      </c>
      <c r="D646">
        <v>24</v>
      </c>
      <c r="E646">
        <v>26</v>
      </c>
      <c r="F646">
        <v>27</v>
      </c>
      <c r="G646">
        <v>37</v>
      </c>
      <c r="H646" s="25"/>
      <c r="I646">
        <f>+BD[[#This Row],[1º Cuarto]]+BD[[#This Row],[2º Cuarto]]+BD[[#This Row],[3º Cuarto]]+BD[[#This Row],[4º Cuarto]]+BD[[#This Row],[Prórroga]]</f>
        <v>114</v>
      </c>
      <c r="J646" s="26">
        <f>+BD[[#This Row],[1º Cuarto]]+BD[[#This Row],[2º Cuarto]]</f>
        <v>50</v>
      </c>
      <c r="K646" s="26" t="s">
        <v>202</v>
      </c>
      <c r="L646" s="23" t="s">
        <v>200</v>
      </c>
      <c r="M646" s="10">
        <v>2.35</v>
      </c>
      <c r="N646" s="27" t="s">
        <v>198</v>
      </c>
    </row>
    <row r="647" spans="1:14" x14ac:dyDescent="0.25">
      <c r="A647" s="23" t="s">
        <v>201</v>
      </c>
      <c r="B647" s="24" t="s">
        <v>63</v>
      </c>
      <c r="C647">
        <v>20231211</v>
      </c>
      <c r="D647">
        <v>29</v>
      </c>
      <c r="E647">
        <v>30</v>
      </c>
      <c r="F647">
        <v>30</v>
      </c>
      <c r="G647">
        <v>27</v>
      </c>
      <c r="H647" s="25"/>
      <c r="I647">
        <f>+BD[[#This Row],[1º Cuarto]]+BD[[#This Row],[2º Cuarto]]+BD[[#This Row],[3º Cuarto]]+BD[[#This Row],[4º Cuarto]]+BD[[#This Row],[Prórroga]]</f>
        <v>116</v>
      </c>
      <c r="J647" s="26">
        <f>+BD[[#This Row],[1º Cuarto]]+BD[[#This Row],[2º Cuarto]]</f>
        <v>59</v>
      </c>
      <c r="K647" s="26" t="s">
        <v>204</v>
      </c>
      <c r="L647" s="23" t="s">
        <v>197</v>
      </c>
      <c r="M647" s="10">
        <v>1.571</v>
      </c>
      <c r="N647" s="27" t="s">
        <v>199</v>
      </c>
    </row>
    <row r="648" spans="1:14" x14ac:dyDescent="0.25">
      <c r="A648" s="23" t="s">
        <v>195</v>
      </c>
      <c r="B648" s="24" t="s">
        <v>43</v>
      </c>
      <c r="C648">
        <v>20231211</v>
      </c>
      <c r="D648">
        <v>36</v>
      </c>
      <c r="E648">
        <v>25</v>
      </c>
      <c r="F648">
        <v>32</v>
      </c>
      <c r="G648">
        <v>30</v>
      </c>
      <c r="H648" s="25"/>
      <c r="I648">
        <f>+BD[[#This Row],[1º Cuarto]]+BD[[#This Row],[2º Cuarto]]+BD[[#This Row],[3º Cuarto]]+BD[[#This Row],[4º Cuarto]]+BD[[#This Row],[Prórroga]]</f>
        <v>123</v>
      </c>
      <c r="J648" s="26">
        <f>+BD[[#This Row],[1º Cuarto]]+BD[[#This Row],[2º Cuarto]]</f>
        <v>61</v>
      </c>
      <c r="K648" s="26" t="s">
        <v>202</v>
      </c>
      <c r="L648" s="23" t="s">
        <v>200</v>
      </c>
      <c r="M648" s="10">
        <v>3.1</v>
      </c>
      <c r="N648" s="27" t="s">
        <v>198</v>
      </c>
    </row>
    <row r="649" spans="1:14" x14ac:dyDescent="0.25">
      <c r="A649" s="23" t="s">
        <v>201</v>
      </c>
      <c r="B649" s="24" t="s">
        <v>52</v>
      </c>
      <c r="C649">
        <v>20231211</v>
      </c>
      <c r="D649">
        <v>33</v>
      </c>
      <c r="E649">
        <v>33</v>
      </c>
      <c r="F649">
        <v>32</v>
      </c>
      <c r="G649">
        <v>33</v>
      </c>
      <c r="H649" s="25"/>
      <c r="I649">
        <f>+BD[[#This Row],[1º Cuarto]]+BD[[#This Row],[2º Cuarto]]+BD[[#This Row],[3º Cuarto]]+BD[[#This Row],[4º Cuarto]]+BD[[#This Row],[Prórroga]]</f>
        <v>131</v>
      </c>
      <c r="J649" s="26">
        <f>+BD[[#This Row],[1º Cuarto]]+BD[[#This Row],[2º Cuarto]]</f>
        <v>66</v>
      </c>
      <c r="K649" s="26" t="s">
        <v>204</v>
      </c>
      <c r="L649" s="23" t="s">
        <v>197</v>
      </c>
      <c r="M649" s="10">
        <v>1.3640000000000001</v>
      </c>
      <c r="N649" s="27" t="s">
        <v>199</v>
      </c>
    </row>
    <row r="650" spans="1:14" x14ac:dyDescent="0.25">
      <c r="A650" s="23" t="s">
        <v>195</v>
      </c>
      <c r="B650" s="24" t="s">
        <v>81</v>
      </c>
      <c r="C650">
        <v>20231211</v>
      </c>
      <c r="D650">
        <v>22</v>
      </c>
      <c r="E650">
        <v>29</v>
      </c>
      <c r="F650">
        <v>30</v>
      </c>
      <c r="G650">
        <v>23</v>
      </c>
      <c r="H650" s="25"/>
      <c r="I650">
        <f>+BD[[#This Row],[1º Cuarto]]+BD[[#This Row],[2º Cuarto]]+BD[[#This Row],[3º Cuarto]]+BD[[#This Row],[4º Cuarto]]+BD[[#This Row],[Prórroga]]</f>
        <v>104</v>
      </c>
      <c r="J650" s="26">
        <f>+BD[[#This Row],[1º Cuarto]]+BD[[#This Row],[2º Cuarto]]</f>
        <v>51</v>
      </c>
      <c r="K650" s="26" t="s">
        <v>202</v>
      </c>
      <c r="L650" s="23" t="s">
        <v>197</v>
      </c>
      <c r="M650" s="10">
        <v>1.73</v>
      </c>
      <c r="N650" s="27" t="s">
        <v>199</v>
      </c>
    </row>
    <row r="651" spans="1:14" x14ac:dyDescent="0.25">
      <c r="A651" s="23" t="s">
        <v>201</v>
      </c>
      <c r="B651" s="24" t="s">
        <v>34</v>
      </c>
      <c r="C651">
        <v>20231211</v>
      </c>
      <c r="D651">
        <v>29</v>
      </c>
      <c r="E651">
        <v>25</v>
      </c>
      <c r="F651">
        <v>15</v>
      </c>
      <c r="G651">
        <v>25</v>
      </c>
      <c r="H651" s="25"/>
      <c r="I651">
        <f>+BD[[#This Row],[1º Cuarto]]+BD[[#This Row],[2º Cuarto]]+BD[[#This Row],[3º Cuarto]]+BD[[#This Row],[4º Cuarto]]+BD[[#This Row],[Prórroga]]</f>
        <v>94</v>
      </c>
      <c r="J651" s="26">
        <f>+BD[[#This Row],[1º Cuarto]]+BD[[#This Row],[2º Cuarto]]</f>
        <v>54</v>
      </c>
      <c r="K651" s="26" t="s">
        <v>204</v>
      </c>
      <c r="L651" s="23" t="s">
        <v>200</v>
      </c>
      <c r="M651" s="10">
        <v>2.1</v>
      </c>
      <c r="N651" s="27" t="s">
        <v>198</v>
      </c>
    </row>
    <row r="652" spans="1:14" x14ac:dyDescent="0.25">
      <c r="A652" s="23" t="s">
        <v>195</v>
      </c>
      <c r="B652" s="24" t="s">
        <v>84</v>
      </c>
      <c r="C652">
        <v>20231211</v>
      </c>
      <c r="D652">
        <v>43</v>
      </c>
      <c r="E652">
        <v>32</v>
      </c>
      <c r="F652">
        <v>37</v>
      </c>
      <c r="G652">
        <v>34</v>
      </c>
      <c r="H652" s="25"/>
      <c r="I652">
        <f>+BD[[#This Row],[1º Cuarto]]+BD[[#This Row],[2º Cuarto]]+BD[[#This Row],[3º Cuarto]]+BD[[#This Row],[4º Cuarto]]+BD[[#This Row],[Prórroga]]</f>
        <v>146</v>
      </c>
      <c r="J652" s="26">
        <f>+BD[[#This Row],[1º Cuarto]]+BD[[#This Row],[2º Cuarto]]</f>
        <v>75</v>
      </c>
      <c r="K652" s="26" t="s">
        <v>196</v>
      </c>
      <c r="L652" s="23" t="s">
        <v>197</v>
      </c>
      <c r="M652" s="10">
        <v>1.133</v>
      </c>
      <c r="N652" s="27" t="s">
        <v>199</v>
      </c>
    </row>
    <row r="653" spans="1:14" x14ac:dyDescent="0.25">
      <c r="A653" s="23" t="s">
        <v>201</v>
      </c>
      <c r="B653" s="24" t="s">
        <v>105</v>
      </c>
      <c r="C653">
        <v>20231211</v>
      </c>
      <c r="D653">
        <v>27</v>
      </c>
      <c r="E653">
        <v>19</v>
      </c>
      <c r="F653">
        <v>21</v>
      </c>
      <c r="G653">
        <v>34</v>
      </c>
      <c r="H653" s="25"/>
      <c r="I653">
        <f>+BD[[#This Row],[1º Cuarto]]+BD[[#This Row],[2º Cuarto]]+BD[[#This Row],[3º Cuarto]]+BD[[#This Row],[4º Cuarto]]+BD[[#This Row],[Prórroga]]</f>
        <v>101</v>
      </c>
      <c r="J653" s="26">
        <f>+BD[[#This Row],[1º Cuarto]]+BD[[#This Row],[2º Cuarto]]</f>
        <v>46</v>
      </c>
      <c r="K653" s="26" t="s">
        <v>202</v>
      </c>
      <c r="L653" s="23" t="s">
        <v>200</v>
      </c>
      <c r="M653" s="10">
        <v>5.75</v>
      </c>
      <c r="N653" s="27" t="s">
        <v>198</v>
      </c>
    </row>
    <row r="654" spans="1:14" x14ac:dyDescent="0.25">
      <c r="A654" s="23" t="s">
        <v>195</v>
      </c>
      <c r="B654" s="24" t="s">
        <v>18</v>
      </c>
      <c r="C654">
        <v>20231211</v>
      </c>
      <c r="D654">
        <v>36</v>
      </c>
      <c r="E654">
        <v>26</v>
      </c>
      <c r="F654">
        <v>24</v>
      </c>
      <c r="G654">
        <v>36</v>
      </c>
      <c r="H654" s="25"/>
      <c r="I654">
        <f>+BD[[#This Row],[1º Cuarto]]+BD[[#This Row],[2º Cuarto]]+BD[[#This Row],[3º Cuarto]]+BD[[#This Row],[4º Cuarto]]+BD[[#This Row],[Prórroga]]</f>
        <v>122</v>
      </c>
      <c r="J654" s="26">
        <f>+BD[[#This Row],[1º Cuarto]]+BD[[#This Row],[2º Cuarto]]</f>
        <v>62</v>
      </c>
      <c r="K654" s="26" t="s">
        <v>202</v>
      </c>
      <c r="L654" s="23" t="s">
        <v>200</v>
      </c>
      <c r="M654" s="10">
        <v>2.2000000000000002</v>
      </c>
      <c r="N654" s="27" t="s">
        <v>198</v>
      </c>
    </row>
    <row r="655" spans="1:14" x14ac:dyDescent="0.25">
      <c r="A655" s="23" t="s">
        <v>201</v>
      </c>
      <c r="B655" s="24" t="s">
        <v>40</v>
      </c>
      <c r="C655">
        <v>20231211</v>
      </c>
      <c r="D655">
        <v>28</v>
      </c>
      <c r="E655">
        <v>37</v>
      </c>
      <c r="F655">
        <v>38</v>
      </c>
      <c r="G655">
        <v>26</v>
      </c>
      <c r="H655" s="25"/>
      <c r="I655">
        <f>+BD[[#This Row],[1º Cuarto]]+BD[[#This Row],[2º Cuarto]]+BD[[#This Row],[3º Cuarto]]+BD[[#This Row],[4º Cuarto]]+BD[[#This Row],[Prórroga]]</f>
        <v>129</v>
      </c>
      <c r="J655" s="26">
        <f>+BD[[#This Row],[1º Cuarto]]+BD[[#This Row],[2º Cuarto]]</f>
        <v>65</v>
      </c>
      <c r="K655" s="26" t="s">
        <v>204</v>
      </c>
      <c r="L655" s="23" t="s">
        <v>197</v>
      </c>
      <c r="M655" s="10">
        <v>1.667</v>
      </c>
      <c r="N655" s="27" t="s">
        <v>199</v>
      </c>
    </row>
    <row r="656" spans="1:14" x14ac:dyDescent="0.25">
      <c r="A656" s="23" t="s">
        <v>195</v>
      </c>
      <c r="B656" s="24" t="s">
        <v>75</v>
      </c>
      <c r="C656">
        <v>20231211</v>
      </c>
      <c r="D656">
        <v>35</v>
      </c>
      <c r="E656">
        <v>31</v>
      </c>
      <c r="F656">
        <v>32</v>
      </c>
      <c r="G656">
        <v>38</v>
      </c>
      <c r="H656" s="25"/>
      <c r="I656">
        <f>+BD[[#This Row],[1º Cuarto]]+BD[[#This Row],[2º Cuarto]]+BD[[#This Row],[3º Cuarto]]+BD[[#This Row],[4º Cuarto]]+BD[[#This Row],[Prórroga]]</f>
        <v>136</v>
      </c>
      <c r="J656" s="26">
        <f>+BD[[#This Row],[1º Cuarto]]+BD[[#This Row],[2º Cuarto]]</f>
        <v>66</v>
      </c>
      <c r="K656" s="26" t="s">
        <v>196</v>
      </c>
      <c r="L656" s="23" t="s">
        <v>197</v>
      </c>
      <c r="M656" s="10">
        <v>1.5329999999999999</v>
      </c>
      <c r="N656" s="27" t="s">
        <v>199</v>
      </c>
    </row>
    <row r="657" spans="1:14" x14ac:dyDescent="0.25">
      <c r="A657" s="23" t="s">
        <v>201</v>
      </c>
      <c r="B657" s="24" t="s">
        <v>99</v>
      </c>
      <c r="C657">
        <v>20231211</v>
      </c>
      <c r="D657">
        <v>35</v>
      </c>
      <c r="E657">
        <v>25</v>
      </c>
      <c r="F657">
        <v>37</v>
      </c>
      <c r="G657">
        <v>33</v>
      </c>
      <c r="H657" s="25"/>
      <c r="I657">
        <f>+BD[[#This Row],[1º Cuarto]]+BD[[#This Row],[2º Cuarto]]+BD[[#This Row],[3º Cuarto]]+BD[[#This Row],[4º Cuarto]]+BD[[#This Row],[Prórroga]]</f>
        <v>130</v>
      </c>
      <c r="J657" s="26">
        <f>+BD[[#This Row],[1º Cuarto]]+BD[[#This Row],[2º Cuarto]]</f>
        <v>60</v>
      </c>
      <c r="K657" s="26" t="s">
        <v>202</v>
      </c>
      <c r="L657" s="23" t="s">
        <v>200</v>
      </c>
      <c r="M657" s="10">
        <v>2.5</v>
      </c>
      <c r="N657" s="27" t="s">
        <v>198</v>
      </c>
    </row>
    <row r="658" spans="1:14" x14ac:dyDescent="0.25">
      <c r="A658" s="23" t="s">
        <v>195</v>
      </c>
      <c r="B658" s="24" t="s">
        <v>49</v>
      </c>
      <c r="C658">
        <v>20231211</v>
      </c>
      <c r="D658">
        <v>19</v>
      </c>
      <c r="E658">
        <v>32</v>
      </c>
      <c r="F658">
        <v>18</v>
      </c>
      <c r="G658">
        <v>24</v>
      </c>
      <c r="H658" s="25"/>
      <c r="I658">
        <f>+BD[[#This Row],[1º Cuarto]]+BD[[#This Row],[2º Cuarto]]+BD[[#This Row],[3º Cuarto]]+BD[[#This Row],[4º Cuarto]]+BD[[#This Row],[Prórroga]]</f>
        <v>93</v>
      </c>
      <c r="J658" s="26">
        <f>+BD[[#This Row],[1º Cuarto]]+BD[[#This Row],[2º Cuarto]]</f>
        <v>51</v>
      </c>
      <c r="K658" s="26" t="s">
        <v>196</v>
      </c>
      <c r="L658" s="23" t="s">
        <v>197</v>
      </c>
      <c r="M658" s="10">
        <v>1.266</v>
      </c>
      <c r="N658" s="27" t="s">
        <v>199</v>
      </c>
    </row>
    <row r="659" spans="1:14" x14ac:dyDescent="0.25">
      <c r="A659" s="23" t="s">
        <v>201</v>
      </c>
      <c r="B659" s="24" t="s">
        <v>96</v>
      </c>
      <c r="C659">
        <v>20231211</v>
      </c>
      <c r="D659">
        <v>21</v>
      </c>
      <c r="E659">
        <v>26</v>
      </c>
      <c r="F659">
        <v>15</v>
      </c>
      <c r="G659">
        <v>20</v>
      </c>
      <c r="H659" s="25"/>
      <c r="I659">
        <f>+BD[[#This Row],[1º Cuarto]]+BD[[#This Row],[2º Cuarto]]+BD[[#This Row],[3º Cuarto]]+BD[[#This Row],[4º Cuarto]]+BD[[#This Row],[Prórroga]]</f>
        <v>82</v>
      </c>
      <c r="J659" s="26">
        <f>+BD[[#This Row],[1º Cuarto]]+BD[[#This Row],[2º Cuarto]]</f>
        <v>47</v>
      </c>
      <c r="K659" s="26" t="s">
        <v>202</v>
      </c>
      <c r="L659" s="23" t="s">
        <v>200</v>
      </c>
      <c r="M659" s="10">
        <v>3.7</v>
      </c>
      <c r="N659" s="27" t="s">
        <v>198</v>
      </c>
    </row>
    <row r="660" spans="1:14" x14ac:dyDescent="0.25">
      <c r="A660" s="23" t="s">
        <v>195</v>
      </c>
      <c r="B660" s="24" t="s">
        <v>60</v>
      </c>
      <c r="C660">
        <v>20231211</v>
      </c>
      <c r="D660">
        <v>24</v>
      </c>
      <c r="E660">
        <v>27</v>
      </c>
      <c r="F660">
        <v>28</v>
      </c>
      <c r="G660">
        <v>34</v>
      </c>
      <c r="H660" s="25"/>
      <c r="I660">
        <f>+BD[[#This Row],[1º Cuarto]]+BD[[#This Row],[2º Cuarto]]+BD[[#This Row],[3º Cuarto]]+BD[[#This Row],[4º Cuarto]]+BD[[#This Row],[Prórroga]]</f>
        <v>113</v>
      </c>
      <c r="J660" s="26">
        <f>+BD[[#This Row],[1º Cuarto]]+BD[[#This Row],[2º Cuarto]]</f>
        <v>51</v>
      </c>
      <c r="K660" s="26" t="s">
        <v>202</v>
      </c>
      <c r="L660" s="23" t="s">
        <v>200</v>
      </c>
      <c r="M660" s="10">
        <v>2.15</v>
      </c>
      <c r="N660" s="27" t="s">
        <v>198</v>
      </c>
    </row>
    <row r="661" spans="1:14" x14ac:dyDescent="0.25">
      <c r="A661" s="23" t="s">
        <v>201</v>
      </c>
      <c r="B661" s="24" t="s">
        <v>37</v>
      </c>
      <c r="C661">
        <v>20231211</v>
      </c>
      <c r="D661">
        <v>29</v>
      </c>
      <c r="E661">
        <v>38</v>
      </c>
      <c r="F661">
        <v>29</v>
      </c>
      <c r="G661">
        <v>24</v>
      </c>
      <c r="H661" s="25"/>
      <c r="I661">
        <f>+BD[[#This Row],[1º Cuarto]]+BD[[#This Row],[2º Cuarto]]+BD[[#This Row],[3º Cuarto]]+BD[[#This Row],[4º Cuarto]]+BD[[#This Row],[Prórroga]]</f>
        <v>120</v>
      </c>
      <c r="J661" s="26">
        <f>+BD[[#This Row],[1º Cuarto]]+BD[[#This Row],[2º Cuarto]]</f>
        <v>67</v>
      </c>
      <c r="K661" s="26" t="s">
        <v>204</v>
      </c>
      <c r="L661" s="23" t="s">
        <v>197</v>
      </c>
      <c r="M661" s="10">
        <v>1.71</v>
      </c>
      <c r="N661" s="27" t="s">
        <v>199</v>
      </c>
    </row>
    <row r="662" spans="1:14" x14ac:dyDescent="0.25">
      <c r="A662" s="23" t="s">
        <v>195</v>
      </c>
      <c r="B662" s="24" t="s">
        <v>66</v>
      </c>
      <c r="C662">
        <v>20231211</v>
      </c>
      <c r="D662">
        <v>37</v>
      </c>
      <c r="E662">
        <v>37</v>
      </c>
      <c r="F662">
        <v>17</v>
      </c>
      <c r="G662">
        <v>27</v>
      </c>
      <c r="H662" t="s">
        <v>220</v>
      </c>
      <c r="I662">
        <f>+BD[[#This Row],[1º Cuarto]]+BD[[#This Row],[2º Cuarto]]+BD[[#This Row],[3º Cuarto]]+BD[[#This Row],[4º Cuarto]]+BD[[#This Row],[Prórroga]]</f>
        <v>133</v>
      </c>
      <c r="J662" s="26">
        <f>+BD[[#This Row],[1º Cuarto]]+BD[[#This Row],[2º Cuarto]]</f>
        <v>74</v>
      </c>
      <c r="K662" s="26" t="s">
        <v>196</v>
      </c>
      <c r="L662" s="23" t="s">
        <v>197</v>
      </c>
      <c r="M662" s="10">
        <v>1.167</v>
      </c>
      <c r="N662" s="27" t="s">
        <v>199</v>
      </c>
    </row>
    <row r="663" spans="1:14" x14ac:dyDescent="0.25">
      <c r="A663" s="23" t="s">
        <v>201</v>
      </c>
      <c r="B663" s="24" t="s">
        <v>31</v>
      </c>
      <c r="C663">
        <v>20231211</v>
      </c>
      <c r="D663">
        <v>32</v>
      </c>
      <c r="E663">
        <v>33</v>
      </c>
      <c r="F663">
        <v>24</v>
      </c>
      <c r="G663">
        <v>29</v>
      </c>
      <c r="H663" t="s">
        <v>221</v>
      </c>
      <c r="I663">
        <f>+BD[[#This Row],[1º Cuarto]]+BD[[#This Row],[2º Cuarto]]+BD[[#This Row],[3º Cuarto]]+BD[[#This Row],[4º Cuarto]]+BD[[#This Row],[Prórroga]]</f>
        <v>129</v>
      </c>
      <c r="J663" s="26">
        <f>+BD[[#This Row],[1º Cuarto]]+BD[[#This Row],[2º Cuarto]]</f>
        <v>65</v>
      </c>
      <c r="K663" s="26" t="s">
        <v>202</v>
      </c>
      <c r="L663" s="23" t="s">
        <v>200</v>
      </c>
      <c r="M663" s="10">
        <v>5.0999999999999996</v>
      </c>
      <c r="N663" s="27" t="s">
        <v>198</v>
      </c>
    </row>
    <row r="664" spans="1:14" x14ac:dyDescent="0.25">
      <c r="A664" s="23" t="s">
        <v>195</v>
      </c>
      <c r="B664" s="24" t="s">
        <v>72</v>
      </c>
      <c r="C664">
        <v>20231211</v>
      </c>
      <c r="D664">
        <v>29</v>
      </c>
      <c r="E664">
        <v>30</v>
      </c>
      <c r="F664">
        <v>31</v>
      </c>
      <c r="G664">
        <v>31</v>
      </c>
      <c r="H664" s="25"/>
      <c r="I664">
        <f>+BD[[#This Row],[1º Cuarto]]+BD[[#This Row],[2º Cuarto]]+BD[[#This Row],[3º Cuarto]]+BD[[#This Row],[4º Cuarto]]+BD[[#This Row],[Prórroga]]</f>
        <v>121</v>
      </c>
      <c r="J664" s="26">
        <f>+BD[[#This Row],[1º Cuarto]]+BD[[#This Row],[2º Cuarto]]</f>
        <v>59</v>
      </c>
      <c r="K664" s="26" t="s">
        <v>196</v>
      </c>
      <c r="L664" s="23" t="s">
        <v>197</v>
      </c>
      <c r="M664" s="10">
        <v>1.667</v>
      </c>
      <c r="N664" s="27" t="s">
        <v>199</v>
      </c>
    </row>
    <row r="665" spans="1:14" x14ac:dyDescent="0.25">
      <c r="A665" s="23" t="s">
        <v>201</v>
      </c>
      <c r="B665" s="24" t="s">
        <v>69</v>
      </c>
      <c r="C665">
        <v>20231211</v>
      </c>
      <c r="D665">
        <v>29</v>
      </c>
      <c r="E665">
        <v>23</v>
      </c>
      <c r="F665">
        <v>34</v>
      </c>
      <c r="G665">
        <v>21</v>
      </c>
      <c r="H665" s="25"/>
      <c r="I665">
        <f>+BD[[#This Row],[1º Cuarto]]+BD[[#This Row],[2º Cuarto]]+BD[[#This Row],[3º Cuarto]]+BD[[#This Row],[4º Cuarto]]+BD[[#This Row],[Prórroga]]</f>
        <v>107</v>
      </c>
      <c r="J665" s="26">
        <f>+BD[[#This Row],[1º Cuarto]]+BD[[#This Row],[2º Cuarto]]</f>
        <v>52</v>
      </c>
      <c r="K665" s="26" t="s">
        <v>202</v>
      </c>
      <c r="L665" s="23" t="s">
        <v>200</v>
      </c>
      <c r="M665" s="10">
        <v>2.2000000000000002</v>
      </c>
      <c r="N665" s="27" t="s">
        <v>198</v>
      </c>
    </row>
    <row r="666" spans="1:14" x14ac:dyDescent="0.25">
      <c r="A666" s="23" t="s">
        <v>195</v>
      </c>
      <c r="B666" s="24" t="s">
        <v>78</v>
      </c>
      <c r="C666">
        <v>20231211</v>
      </c>
      <c r="D666">
        <v>34</v>
      </c>
      <c r="E666">
        <v>32</v>
      </c>
      <c r="F666">
        <v>45</v>
      </c>
      <c r="G666">
        <v>23</v>
      </c>
      <c r="H666" s="25"/>
      <c r="I666">
        <f>+BD[[#This Row],[1º Cuarto]]+BD[[#This Row],[2º Cuarto]]+BD[[#This Row],[3º Cuarto]]+BD[[#This Row],[4º Cuarto]]+BD[[#This Row],[Prórroga]]</f>
        <v>134</v>
      </c>
      <c r="J666" s="26">
        <f>+BD[[#This Row],[1º Cuarto]]+BD[[#This Row],[2º Cuarto]]</f>
        <v>66</v>
      </c>
      <c r="K666" s="26" t="s">
        <v>196</v>
      </c>
      <c r="L666" s="23" t="s">
        <v>197</v>
      </c>
      <c r="M666" s="10">
        <v>1.111</v>
      </c>
      <c r="N666" s="27" t="s">
        <v>199</v>
      </c>
    </row>
    <row r="667" spans="1:14" x14ac:dyDescent="0.25">
      <c r="A667" s="23" t="s">
        <v>201</v>
      </c>
      <c r="B667" s="24" t="s">
        <v>102</v>
      </c>
      <c r="C667">
        <v>20231211</v>
      </c>
      <c r="D667">
        <v>20</v>
      </c>
      <c r="E667">
        <v>32</v>
      </c>
      <c r="F667">
        <v>23</v>
      </c>
      <c r="G667">
        <v>45</v>
      </c>
      <c r="H667" s="25"/>
      <c r="I667">
        <f>+BD[[#This Row],[1º Cuarto]]+BD[[#This Row],[2º Cuarto]]+BD[[#This Row],[3º Cuarto]]+BD[[#This Row],[4º Cuarto]]+BD[[#This Row],[Prórroga]]</f>
        <v>120</v>
      </c>
      <c r="J667" s="26">
        <f>+BD[[#This Row],[1º Cuarto]]+BD[[#This Row],[2º Cuarto]]</f>
        <v>52</v>
      </c>
      <c r="K667" s="26" t="s">
        <v>202</v>
      </c>
      <c r="L667" s="23" t="s">
        <v>200</v>
      </c>
      <c r="M667" s="10">
        <v>6.4</v>
      </c>
      <c r="N667" s="27" t="s">
        <v>198</v>
      </c>
    </row>
    <row r="668" spans="1:14" x14ac:dyDescent="0.25">
      <c r="A668" s="23" t="s">
        <v>195</v>
      </c>
      <c r="B668" s="24" t="s">
        <v>93</v>
      </c>
      <c r="C668">
        <v>20231211</v>
      </c>
      <c r="D668">
        <v>26</v>
      </c>
      <c r="E668">
        <v>28</v>
      </c>
      <c r="F668">
        <v>44</v>
      </c>
      <c r="G668">
        <v>33</v>
      </c>
      <c r="H668" s="25"/>
      <c r="I668">
        <f>+BD[[#This Row],[1º Cuarto]]+BD[[#This Row],[2º Cuarto]]+BD[[#This Row],[3º Cuarto]]+BD[[#This Row],[4º Cuarto]]+BD[[#This Row],[Prórroga]]</f>
        <v>131</v>
      </c>
      <c r="J668" s="26">
        <f>+BD[[#This Row],[1º Cuarto]]+BD[[#This Row],[2º Cuarto]]</f>
        <v>54</v>
      </c>
      <c r="K668" s="26" t="s">
        <v>196</v>
      </c>
      <c r="L668" s="23" t="s">
        <v>197</v>
      </c>
      <c r="M668" s="10">
        <v>1.5</v>
      </c>
      <c r="N668" s="27" t="s">
        <v>199</v>
      </c>
    </row>
    <row r="669" spans="1:14" x14ac:dyDescent="0.25">
      <c r="A669" s="23" t="s">
        <v>201</v>
      </c>
      <c r="B669" s="24" t="s">
        <v>25</v>
      </c>
      <c r="C669">
        <v>20231211</v>
      </c>
      <c r="D669">
        <v>18</v>
      </c>
      <c r="E669">
        <v>30</v>
      </c>
      <c r="F669">
        <v>37</v>
      </c>
      <c r="G669">
        <v>33</v>
      </c>
      <c r="H669" s="25"/>
      <c r="I669">
        <f>+BD[[#This Row],[1º Cuarto]]+BD[[#This Row],[2º Cuarto]]+BD[[#This Row],[3º Cuarto]]+BD[[#This Row],[4º Cuarto]]+BD[[#This Row],[Prórroga]]</f>
        <v>118</v>
      </c>
      <c r="J669" s="26">
        <f>+BD[[#This Row],[1º Cuarto]]+BD[[#This Row],[2º Cuarto]]</f>
        <v>48</v>
      </c>
      <c r="K669" s="26" t="s">
        <v>202</v>
      </c>
      <c r="L669" s="23" t="s">
        <v>200</v>
      </c>
      <c r="M669" s="10">
        <v>2.6</v>
      </c>
      <c r="N669" s="27" t="s">
        <v>198</v>
      </c>
    </row>
    <row r="670" spans="1:14" x14ac:dyDescent="0.25">
      <c r="A670" s="23" t="s">
        <v>195</v>
      </c>
      <c r="B670" s="24" t="s">
        <v>55</v>
      </c>
      <c r="C670">
        <v>20231211</v>
      </c>
      <c r="D670">
        <v>43</v>
      </c>
      <c r="E670">
        <v>23</v>
      </c>
      <c r="F670">
        <v>39</v>
      </c>
      <c r="G670">
        <v>27</v>
      </c>
      <c r="H670" s="25"/>
      <c r="I670">
        <f>+BD[[#This Row],[1º Cuarto]]+BD[[#This Row],[2º Cuarto]]+BD[[#This Row],[3º Cuarto]]+BD[[#This Row],[4º Cuarto]]+BD[[#This Row],[Prórroga]]</f>
        <v>132</v>
      </c>
      <c r="J670" s="26">
        <f>+BD[[#This Row],[1º Cuarto]]+BD[[#This Row],[2º Cuarto]]</f>
        <v>66</v>
      </c>
      <c r="K670" s="26" t="s">
        <v>196</v>
      </c>
      <c r="L670" s="23" t="s">
        <v>197</v>
      </c>
      <c r="M670" s="10">
        <v>1.1000000000000001</v>
      </c>
      <c r="N670" s="27" t="s">
        <v>199</v>
      </c>
    </row>
    <row r="671" spans="1:14" x14ac:dyDescent="0.25">
      <c r="A671" s="23" t="s">
        <v>201</v>
      </c>
      <c r="B671" s="24" t="s">
        <v>90</v>
      </c>
      <c r="C671">
        <v>20231211</v>
      </c>
      <c r="D671">
        <v>32</v>
      </c>
      <c r="E671">
        <v>33</v>
      </c>
      <c r="F671">
        <v>34</v>
      </c>
      <c r="G671">
        <v>28</v>
      </c>
      <c r="H671" s="25"/>
      <c r="I671">
        <f>+BD[[#This Row],[1º Cuarto]]+BD[[#This Row],[2º Cuarto]]+BD[[#This Row],[3º Cuarto]]+BD[[#This Row],[4º Cuarto]]+BD[[#This Row],[Prórroga]]</f>
        <v>127</v>
      </c>
      <c r="J671" s="26">
        <f>+BD[[#This Row],[1º Cuarto]]+BD[[#This Row],[2º Cuarto]]</f>
        <v>65</v>
      </c>
      <c r="K671" s="26" t="s">
        <v>202</v>
      </c>
      <c r="L671" s="23" t="s">
        <v>200</v>
      </c>
      <c r="M671" s="10">
        <v>6.7</v>
      </c>
      <c r="N671" s="27" t="s">
        <v>198</v>
      </c>
    </row>
    <row r="672" spans="1:14" x14ac:dyDescent="0.25">
      <c r="A672" s="23" t="s">
        <v>195</v>
      </c>
      <c r="B672" s="24" t="s">
        <v>22</v>
      </c>
      <c r="C672">
        <v>20231212</v>
      </c>
      <c r="D672">
        <v>21</v>
      </c>
      <c r="E672">
        <v>38</v>
      </c>
      <c r="F672">
        <v>35</v>
      </c>
      <c r="G672">
        <v>26</v>
      </c>
      <c r="H672" s="25"/>
      <c r="I672">
        <f>+BD[[#This Row],[1º Cuarto]]+BD[[#This Row],[2º Cuarto]]+BD[[#This Row],[3º Cuarto]]+BD[[#This Row],[4º Cuarto]]+BD[[#This Row],[Prórroga]]</f>
        <v>120</v>
      </c>
      <c r="J672" s="26">
        <f>+BD[[#This Row],[1º Cuarto]]+BD[[#This Row],[2º Cuarto]]</f>
        <v>59</v>
      </c>
      <c r="K672" s="26" t="s">
        <v>202</v>
      </c>
      <c r="L672" s="23" t="s">
        <v>197</v>
      </c>
      <c r="M672" s="10">
        <v>1.1819999999999999</v>
      </c>
      <c r="N672" s="27" t="s">
        <v>199</v>
      </c>
    </row>
    <row r="673" spans="1:14" x14ac:dyDescent="0.25">
      <c r="A673" s="23" t="s">
        <v>201</v>
      </c>
      <c r="B673" s="24" t="s">
        <v>34</v>
      </c>
      <c r="C673">
        <v>20231212</v>
      </c>
      <c r="D673">
        <v>31</v>
      </c>
      <c r="E673">
        <v>29</v>
      </c>
      <c r="F673">
        <v>32</v>
      </c>
      <c r="G673">
        <v>21</v>
      </c>
      <c r="H673" s="25"/>
      <c r="I673">
        <f>+BD[[#This Row],[1º Cuarto]]+BD[[#This Row],[2º Cuarto]]+BD[[#This Row],[3º Cuarto]]+BD[[#This Row],[4º Cuarto]]+BD[[#This Row],[Prórroga]]</f>
        <v>113</v>
      </c>
      <c r="J673" s="26">
        <f>+BD[[#This Row],[1º Cuarto]]+BD[[#This Row],[2º Cuarto]]</f>
        <v>60</v>
      </c>
      <c r="K673" s="26" t="s">
        <v>204</v>
      </c>
      <c r="L673" s="23" t="s">
        <v>200</v>
      </c>
      <c r="M673" s="10">
        <v>4.8</v>
      </c>
      <c r="N673" s="27" t="s">
        <v>198</v>
      </c>
    </row>
    <row r="674" spans="1:14" x14ac:dyDescent="0.25">
      <c r="A674" s="23" t="s">
        <v>195</v>
      </c>
      <c r="B674" s="24" t="s">
        <v>37</v>
      </c>
      <c r="C674">
        <v>20231212</v>
      </c>
      <c r="D674">
        <v>34</v>
      </c>
      <c r="E674">
        <v>37</v>
      </c>
      <c r="F674">
        <v>22</v>
      </c>
      <c r="G674">
        <v>34</v>
      </c>
      <c r="H674" s="25"/>
      <c r="I674">
        <f>+BD[[#This Row],[1º Cuarto]]+BD[[#This Row],[2º Cuarto]]+BD[[#This Row],[3º Cuarto]]+BD[[#This Row],[4º Cuarto]]+BD[[#This Row],[Prórroga]]</f>
        <v>127</v>
      </c>
      <c r="J674" s="26">
        <f>+BD[[#This Row],[1º Cuarto]]+BD[[#This Row],[2º Cuarto]]</f>
        <v>71</v>
      </c>
      <c r="K674" s="26" t="s">
        <v>196</v>
      </c>
      <c r="L674" s="23" t="s">
        <v>197</v>
      </c>
      <c r="M674" s="10">
        <v>2.0499999999999998</v>
      </c>
      <c r="N674" s="27" t="s">
        <v>198</v>
      </c>
    </row>
    <row r="675" spans="1:14" x14ac:dyDescent="0.25">
      <c r="A675" s="23" t="s">
        <v>201</v>
      </c>
      <c r="B675" s="24" t="s">
        <v>57</v>
      </c>
      <c r="C675">
        <v>20231212</v>
      </c>
      <c r="D675">
        <v>26</v>
      </c>
      <c r="E675">
        <v>35</v>
      </c>
      <c r="F675">
        <v>34</v>
      </c>
      <c r="G675">
        <v>30</v>
      </c>
      <c r="H675" s="25"/>
      <c r="I675">
        <f>+BD[[#This Row],[1º Cuarto]]+BD[[#This Row],[2º Cuarto]]+BD[[#This Row],[3º Cuarto]]+BD[[#This Row],[4º Cuarto]]+BD[[#This Row],[Prórroga]]</f>
        <v>125</v>
      </c>
      <c r="J675" s="26">
        <f>+BD[[#This Row],[1º Cuarto]]+BD[[#This Row],[2º Cuarto]]</f>
        <v>61</v>
      </c>
      <c r="K675" s="26" t="s">
        <v>202</v>
      </c>
      <c r="L675" s="23" t="s">
        <v>200</v>
      </c>
      <c r="M675" s="10">
        <v>1.75</v>
      </c>
      <c r="N675" s="27" t="s">
        <v>199</v>
      </c>
    </row>
    <row r="676" spans="1:14" x14ac:dyDescent="0.25">
      <c r="A676" s="23" t="s">
        <v>195</v>
      </c>
      <c r="B676" s="24" t="s">
        <v>31</v>
      </c>
      <c r="C676">
        <v>20231212</v>
      </c>
      <c r="D676">
        <v>25</v>
      </c>
      <c r="E676">
        <v>25</v>
      </c>
      <c r="F676">
        <v>30</v>
      </c>
      <c r="G676">
        <v>26</v>
      </c>
      <c r="H676" s="25"/>
      <c r="I676">
        <f>+BD[[#This Row],[1º Cuarto]]+BD[[#This Row],[2º Cuarto]]+BD[[#This Row],[3º Cuarto]]+BD[[#This Row],[4º Cuarto]]+BD[[#This Row],[Prórroga]]</f>
        <v>106</v>
      </c>
      <c r="J676" s="26">
        <f>+BD[[#This Row],[1º Cuarto]]+BD[[#This Row],[2º Cuarto]]</f>
        <v>50</v>
      </c>
      <c r="K676" s="26" t="s">
        <v>202</v>
      </c>
      <c r="L676" s="23" t="s">
        <v>200</v>
      </c>
      <c r="M676" s="10">
        <v>3.55</v>
      </c>
      <c r="N676" s="27" t="s">
        <v>198</v>
      </c>
    </row>
    <row r="677" spans="1:14" x14ac:dyDescent="0.25">
      <c r="A677" s="23" t="s">
        <v>201</v>
      </c>
      <c r="B677" s="24" t="s">
        <v>40</v>
      </c>
      <c r="C677">
        <v>20231212</v>
      </c>
      <c r="D677">
        <v>32</v>
      </c>
      <c r="E677">
        <v>25</v>
      </c>
      <c r="F677">
        <v>35</v>
      </c>
      <c r="G677">
        <v>22</v>
      </c>
      <c r="H677" s="25"/>
      <c r="I677">
        <f>+BD[[#This Row],[1º Cuarto]]+BD[[#This Row],[2º Cuarto]]+BD[[#This Row],[3º Cuarto]]+BD[[#This Row],[4º Cuarto]]+BD[[#This Row],[Prórroga]]</f>
        <v>114</v>
      </c>
      <c r="J677" s="26">
        <f>+BD[[#This Row],[1º Cuarto]]+BD[[#This Row],[2º Cuarto]]</f>
        <v>57</v>
      </c>
      <c r="K677" s="26" t="s">
        <v>204</v>
      </c>
      <c r="L677" s="23" t="s">
        <v>197</v>
      </c>
      <c r="M677" s="10">
        <v>1.3</v>
      </c>
      <c r="N677" s="27" t="s">
        <v>199</v>
      </c>
    </row>
    <row r="678" spans="1:14" x14ac:dyDescent="0.25">
      <c r="A678" s="23" t="s">
        <v>195</v>
      </c>
      <c r="B678" s="24" t="s">
        <v>87</v>
      </c>
      <c r="C678">
        <v>20231212</v>
      </c>
      <c r="D678">
        <v>25</v>
      </c>
      <c r="E678">
        <v>28</v>
      </c>
      <c r="F678">
        <v>35</v>
      </c>
      <c r="G678">
        <v>31</v>
      </c>
      <c r="H678" s="25"/>
      <c r="I678">
        <f>+BD[[#This Row],[1º Cuarto]]+BD[[#This Row],[2º Cuarto]]+BD[[#This Row],[3º Cuarto]]+BD[[#This Row],[4º Cuarto]]+BD[[#This Row],[Prórroga]]</f>
        <v>119</v>
      </c>
      <c r="J678" s="26">
        <f>+BD[[#This Row],[1º Cuarto]]+BD[[#This Row],[2º Cuarto]]</f>
        <v>53</v>
      </c>
      <c r="K678" s="26" t="s">
        <v>202</v>
      </c>
      <c r="L678" s="23" t="s">
        <v>197</v>
      </c>
      <c r="M678" s="10">
        <v>1.631</v>
      </c>
      <c r="N678" s="27" t="s">
        <v>199</v>
      </c>
    </row>
    <row r="679" spans="1:14" x14ac:dyDescent="0.25">
      <c r="A679" s="23" t="s">
        <v>201</v>
      </c>
      <c r="B679" s="24" t="s">
        <v>46</v>
      </c>
      <c r="C679">
        <v>20231212</v>
      </c>
      <c r="D679">
        <v>25</v>
      </c>
      <c r="E679">
        <v>31</v>
      </c>
      <c r="F679">
        <v>31</v>
      </c>
      <c r="G679">
        <v>29</v>
      </c>
      <c r="H679" s="25"/>
      <c r="I679">
        <f>+BD[[#This Row],[1º Cuarto]]+BD[[#This Row],[2º Cuarto]]+BD[[#This Row],[3º Cuarto]]+BD[[#This Row],[4º Cuarto]]+BD[[#This Row],[Prórroga]]</f>
        <v>116</v>
      </c>
      <c r="J679" s="26">
        <f>+BD[[#This Row],[1º Cuarto]]+BD[[#This Row],[2º Cuarto]]</f>
        <v>56</v>
      </c>
      <c r="K679" s="26" t="s">
        <v>204</v>
      </c>
      <c r="L679" s="23" t="s">
        <v>200</v>
      </c>
      <c r="M679" s="10">
        <v>2.25</v>
      </c>
      <c r="N679" s="27" t="s">
        <v>198</v>
      </c>
    </row>
    <row r="680" spans="1:14" x14ac:dyDescent="0.25">
      <c r="A680" s="23" t="s">
        <v>195</v>
      </c>
      <c r="B680" s="24" t="s">
        <v>55</v>
      </c>
      <c r="C680">
        <v>20231212</v>
      </c>
      <c r="D680">
        <v>32</v>
      </c>
      <c r="E680">
        <v>38</v>
      </c>
      <c r="F680">
        <v>29</v>
      </c>
      <c r="G680">
        <v>20</v>
      </c>
      <c r="H680" s="25"/>
      <c r="I680">
        <f>+BD[[#This Row],[1º Cuarto]]+BD[[#This Row],[2º Cuarto]]+BD[[#This Row],[3º Cuarto]]+BD[[#This Row],[4º Cuarto]]+BD[[#This Row],[Prórroga]]</f>
        <v>119</v>
      </c>
      <c r="J680" s="26">
        <f>+BD[[#This Row],[1º Cuarto]]+BD[[#This Row],[2º Cuarto]]</f>
        <v>70</v>
      </c>
      <c r="K680" s="26" t="s">
        <v>196</v>
      </c>
      <c r="L680" s="23" t="s">
        <v>197</v>
      </c>
      <c r="M680" s="10">
        <v>1.5329999999999999</v>
      </c>
      <c r="N680" s="27" t="s">
        <v>199</v>
      </c>
    </row>
    <row r="681" spans="1:14" x14ac:dyDescent="0.25">
      <c r="A681" s="23" t="s">
        <v>201</v>
      </c>
      <c r="B681" s="24" t="s">
        <v>93</v>
      </c>
      <c r="C681">
        <v>20231212</v>
      </c>
      <c r="D681">
        <v>24</v>
      </c>
      <c r="E681">
        <v>24</v>
      </c>
      <c r="F681">
        <v>22</v>
      </c>
      <c r="G681">
        <v>29</v>
      </c>
      <c r="H681" s="25"/>
      <c r="I681">
        <f>+BD[[#This Row],[1º Cuarto]]+BD[[#This Row],[2º Cuarto]]+BD[[#This Row],[3º Cuarto]]+BD[[#This Row],[4º Cuarto]]+BD[[#This Row],[Prórroga]]</f>
        <v>99</v>
      </c>
      <c r="J681" s="26">
        <f>+BD[[#This Row],[1º Cuarto]]+BD[[#This Row],[2º Cuarto]]</f>
        <v>48</v>
      </c>
      <c r="K681" s="26" t="s">
        <v>202</v>
      </c>
      <c r="L681" s="23" t="s">
        <v>200</v>
      </c>
      <c r="M681" s="10">
        <v>2.4</v>
      </c>
      <c r="N681" s="27" t="s">
        <v>198</v>
      </c>
    </row>
    <row r="682" spans="1:14" x14ac:dyDescent="0.25">
      <c r="A682" s="23" t="s">
        <v>195</v>
      </c>
      <c r="B682" s="24" t="s">
        <v>43</v>
      </c>
      <c r="C682">
        <v>20231213</v>
      </c>
      <c r="D682">
        <v>26</v>
      </c>
      <c r="E682">
        <v>30</v>
      </c>
      <c r="F682">
        <v>24</v>
      </c>
      <c r="G682">
        <v>31</v>
      </c>
      <c r="H682" s="25"/>
      <c r="I682">
        <f>+BD[[#This Row],[1º Cuarto]]+BD[[#This Row],[2º Cuarto]]+BD[[#This Row],[3º Cuarto]]+BD[[#This Row],[4º Cuarto]]+BD[[#This Row],[Prórroga]]</f>
        <v>111</v>
      </c>
      <c r="J682" s="26">
        <f>+BD[[#This Row],[1º Cuarto]]+BD[[#This Row],[2º Cuarto]]</f>
        <v>56</v>
      </c>
      <c r="K682" s="26" t="s">
        <v>202</v>
      </c>
      <c r="L682" s="23" t="s">
        <v>200</v>
      </c>
      <c r="M682" s="10">
        <v>5.75</v>
      </c>
      <c r="N682" s="27" t="s">
        <v>198</v>
      </c>
    </row>
    <row r="683" spans="1:14" x14ac:dyDescent="0.25">
      <c r="A683" s="23" t="s">
        <v>201</v>
      </c>
      <c r="B683" s="24" t="s">
        <v>84</v>
      </c>
      <c r="C683">
        <v>20231213</v>
      </c>
      <c r="D683">
        <v>39</v>
      </c>
      <c r="E683">
        <v>31</v>
      </c>
      <c r="F683">
        <v>34</v>
      </c>
      <c r="G683">
        <v>25</v>
      </c>
      <c r="H683" s="25"/>
      <c r="I683">
        <f>+BD[[#This Row],[1º Cuarto]]+BD[[#This Row],[2º Cuarto]]+BD[[#This Row],[3º Cuarto]]+BD[[#This Row],[4º Cuarto]]+BD[[#This Row],[Prórroga]]</f>
        <v>129</v>
      </c>
      <c r="J683" s="26">
        <f>+BD[[#This Row],[1º Cuarto]]+BD[[#This Row],[2º Cuarto]]</f>
        <v>70</v>
      </c>
      <c r="K683" s="26" t="s">
        <v>204</v>
      </c>
      <c r="L683" s="23" t="s">
        <v>197</v>
      </c>
      <c r="M683" s="10">
        <v>1.133</v>
      </c>
      <c r="N683" s="27" t="s">
        <v>199</v>
      </c>
    </row>
    <row r="684" spans="1:14" x14ac:dyDescent="0.25">
      <c r="A684" s="23" t="s">
        <v>195</v>
      </c>
      <c r="B684" s="24" t="s">
        <v>105</v>
      </c>
      <c r="C684">
        <v>20231213</v>
      </c>
      <c r="D684">
        <v>30</v>
      </c>
      <c r="E684">
        <v>34</v>
      </c>
      <c r="F684">
        <v>29</v>
      </c>
      <c r="G684">
        <v>29</v>
      </c>
      <c r="H684" s="25"/>
      <c r="I684">
        <f>+BD[[#This Row],[1º Cuarto]]+BD[[#This Row],[2º Cuarto]]+BD[[#This Row],[3º Cuarto]]+BD[[#This Row],[4º Cuarto]]+BD[[#This Row],[Prórroga]]</f>
        <v>122</v>
      </c>
      <c r="J684" s="26">
        <f>+BD[[#This Row],[1º Cuarto]]+BD[[#This Row],[2º Cuarto]]</f>
        <v>64</v>
      </c>
      <c r="K684" s="26" t="s">
        <v>202</v>
      </c>
      <c r="L684" s="23" t="s">
        <v>200</v>
      </c>
      <c r="M684" s="10">
        <v>3.4</v>
      </c>
      <c r="N684" s="27" t="s">
        <v>198</v>
      </c>
    </row>
    <row r="685" spans="1:14" x14ac:dyDescent="0.25">
      <c r="A685" s="23" t="s">
        <v>201</v>
      </c>
      <c r="B685" s="24" t="s">
        <v>72</v>
      </c>
      <c r="C685">
        <v>20231213</v>
      </c>
      <c r="D685">
        <v>28</v>
      </c>
      <c r="E685">
        <v>47</v>
      </c>
      <c r="F685">
        <v>35</v>
      </c>
      <c r="G685">
        <v>32</v>
      </c>
      <c r="H685" s="25"/>
      <c r="I685">
        <f>+BD[[#This Row],[1º Cuarto]]+BD[[#This Row],[2º Cuarto]]+BD[[#This Row],[3º Cuarto]]+BD[[#This Row],[4º Cuarto]]+BD[[#This Row],[Prórroga]]</f>
        <v>142</v>
      </c>
      <c r="J685" s="26">
        <f>+BD[[#This Row],[1º Cuarto]]+BD[[#This Row],[2º Cuarto]]</f>
        <v>75</v>
      </c>
      <c r="K685" s="26" t="s">
        <v>204</v>
      </c>
      <c r="L685" s="23" t="s">
        <v>197</v>
      </c>
      <c r="M685" s="10">
        <v>1.3</v>
      </c>
      <c r="N685" s="27" t="s">
        <v>199</v>
      </c>
    </row>
    <row r="686" spans="1:14" x14ac:dyDescent="0.25">
      <c r="A686" s="23" t="s">
        <v>195</v>
      </c>
      <c r="B686" s="24" t="s">
        <v>63</v>
      </c>
      <c r="C686">
        <v>20231213</v>
      </c>
      <c r="D686">
        <v>22</v>
      </c>
      <c r="E686">
        <v>34</v>
      </c>
      <c r="F686">
        <v>35</v>
      </c>
      <c r="G686">
        <v>24</v>
      </c>
      <c r="H686" s="25"/>
      <c r="I686">
        <f>+BD[[#This Row],[1º Cuarto]]+BD[[#This Row],[2º Cuarto]]+BD[[#This Row],[3º Cuarto]]+BD[[#This Row],[4º Cuarto]]+BD[[#This Row],[Prórroga]]</f>
        <v>115</v>
      </c>
      <c r="J686" s="26">
        <f>+BD[[#This Row],[1º Cuarto]]+BD[[#This Row],[2º Cuarto]]</f>
        <v>56</v>
      </c>
      <c r="K686" s="26" t="s">
        <v>196</v>
      </c>
      <c r="L686" s="23" t="s">
        <v>197</v>
      </c>
      <c r="M686" s="10">
        <v>1.29</v>
      </c>
      <c r="N686" s="27" t="s">
        <v>199</v>
      </c>
    </row>
    <row r="687" spans="1:14" x14ac:dyDescent="0.25">
      <c r="A687" s="23" t="s">
        <v>201</v>
      </c>
      <c r="B687" s="24" t="s">
        <v>28</v>
      </c>
      <c r="C687">
        <v>20231213</v>
      </c>
      <c r="D687">
        <v>23</v>
      </c>
      <c r="E687">
        <v>22</v>
      </c>
      <c r="F687">
        <v>25</v>
      </c>
      <c r="G687">
        <v>34</v>
      </c>
      <c r="H687" s="25"/>
      <c r="I687">
        <f>+BD[[#This Row],[1º Cuarto]]+BD[[#This Row],[2º Cuarto]]+BD[[#This Row],[3º Cuarto]]+BD[[#This Row],[4º Cuarto]]+BD[[#This Row],[Prórroga]]</f>
        <v>104</v>
      </c>
      <c r="J687" s="26">
        <f>+BD[[#This Row],[1º Cuarto]]+BD[[#This Row],[2º Cuarto]]</f>
        <v>45</v>
      </c>
      <c r="K687" s="26" t="s">
        <v>202</v>
      </c>
      <c r="L687" s="23" t="s">
        <v>200</v>
      </c>
      <c r="M687" s="10">
        <v>3.6</v>
      </c>
      <c r="N687" s="27" t="s">
        <v>198</v>
      </c>
    </row>
    <row r="688" spans="1:14" x14ac:dyDescent="0.25">
      <c r="A688" s="23" t="s">
        <v>195</v>
      </c>
      <c r="B688" s="24" t="s">
        <v>99</v>
      </c>
      <c r="C688">
        <v>20231213</v>
      </c>
      <c r="D688">
        <v>31</v>
      </c>
      <c r="E688">
        <v>33</v>
      </c>
      <c r="F688">
        <v>39</v>
      </c>
      <c r="G688">
        <v>32</v>
      </c>
      <c r="H688" s="25"/>
      <c r="I688">
        <f>+BD[[#This Row],[1º Cuarto]]+BD[[#This Row],[2º Cuarto]]+BD[[#This Row],[3º Cuarto]]+BD[[#This Row],[4º Cuarto]]+BD[[#This Row],[Prórroga]]</f>
        <v>135</v>
      </c>
      <c r="J688" s="26">
        <f>+BD[[#This Row],[1º Cuarto]]+BD[[#This Row],[2º Cuarto]]</f>
        <v>64</v>
      </c>
      <c r="K688" s="26" t="s">
        <v>202</v>
      </c>
      <c r="L688" s="23" t="s">
        <v>197</v>
      </c>
      <c r="M688" s="10">
        <v>1.73</v>
      </c>
      <c r="N688" s="27" t="s">
        <v>199</v>
      </c>
    </row>
    <row r="689" spans="1:14" x14ac:dyDescent="0.25">
      <c r="A689" s="23" t="s">
        <v>201</v>
      </c>
      <c r="B689" s="24" t="s">
        <v>18</v>
      </c>
      <c r="C689">
        <v>20231213</v>
      </c>
      <c r="D689">
        <v>39</v>
      </c>
      <c r="E689">
        <v>27</v>
      </c>
      <c r="F689">
        <v>29</v>
      </c>
      <c r="G689">
        <v>33</v>
      </c>
      <c r="H689" s="25"/>
      <c r="I689">
        <f>+BD[[#This Row],[1º Cuarto]]+BD[[#This Row],[2º Cuarto]]+BD[[#This Row],[3º Cuarto]]+BD[[#This Row],[4º Cuarto]]+BD[[#This Row],[Prórroga]]</f>
        <v>128</v>
      </c>
      <c r="J689" s="26">
        <f>+BD[[#This Row],[1º Cuarto]]+BD[[#This Row],[2º Cuarto]]</f>
        <v>66</v>
      </c>
      <c r="K689" s="26" t="s">
        <v>204</v>
      </c>
      <c r="L689" s="23" t="s">
        <v>200</v>
      </c>
      <c r="M689" s="10">
        <v>2.1</v>
      </c>
      <c r="N689" s="27" t="s">
        <v>198</v>
      </c>
    </row>
    <row r="690" spans="1:14" x14ac:dyDescent="0.25">
      <c r="A690" s="23" t="s">
        <v>195</v>
      </c>
      <c r="B690" s="24" t="s">
        <v>49</v>
      </c>
      <c r="C690">
        <v>20231213</v>
      </c>
      <c r="D690">
        <v>29</v>
      </c>
      <c r="E690">
        <v>28</v>
      </c>
      <c r="F690">
        <v>25</v>
      </c>
      <c r="G690">
        <v>35</v>
      </c>
      <c r="H690" s="25"/>
      <c r="I690">
        <f>+BD[[#This Row],[1º Cuarto]]+BD[[#This Row],[2º Cuarto]]+BD[[#This Row],[3º Cuarto]]+BD[[#This Row],[4º Cuarto]]+BD[[#This Row],[Prórroga]]</f>
        <v>117</v>
      </c>
      <c r="J690" s="26">
        <f>+BD[[#This Row],[1º Cuarto]]+BD[[#This Row],[2º Cuarto]]</f>
        <v>57</v>
      </c>
      <c r="K690" s="26" t="s">
        <v>196</v>
      </c>
      <c r="L690" s="23" t="s">
        <v>197</v>
      </c>
      <c r="M690" s="10">
        <v>1.333</v>
      </c>
      <c r="N690" s="27" t="s">
        <v>199</v>
      </c>
    </row>
    <row r="691" spans="1:14" x14ac:dyDescent="0.25">
      <c r="A691" s="23" t="s">
        <v>201</v>
      </c>
      <c r="B691" s="24" t="s">
        <v>60</v>
      </c>
      <c r="C691">
        <v>20231213</v>
      </c>
      <c r="D691">
        <v>23</v>
      </c>
      <c r="E691">
        <v>20</v>
      </c>
      <c r="F691">
        <v>38</v>
      </c>
      <c r="G691">
        <v>23</v>
      </c>
      <c r="H691" s="25"/>
      <c r="I691">
        <f>+BD[[#This Row],[1º Cuarto]]+BD[[#This Row],[2º Cuarto]]+BD[[#This Row],[3º Cuarto]]+BD[[#This Row],[4º Cuarto]]+BD[[#This Row],[Prórroga]]</f>
        <v>104</v>
      </c>
      <c r="J691" s="26">
        <f>+BD[[#This Row],[1º Cuarto]]+BD[[#This Row],[2º Cuarto]]</f>
        <v>43</v>
      </c>
      <c r="K691" s="26" t="s">
        <v>202</v>
      </c>
      <c r="L691" s="23" t="s">
        <v>200</v>
      </c>
      <c r="M691" s="10">
        <v>3.2</v>
      </c>
      <c r="N691" s="27" t="s">
        <v>198</v>
      </c>
    </row>
    <row r="692" spans="1:14" x14ac:dyDescent="0.25">
      <c r="A692" s="23" t="s">
        <v>195</v>
      </c>
      <c r="B692" s="24" t="s">
        <v>66</v>
      </c>
      <c r="C692">
        <v>20231213</v>
      </c>
      <c r="D692">
        <v>36</v>
      </c>
      <c r="E692">
        <v>34</v>
      </c>
      <c r="F692">
        <v>31</v>
      </c>
      <c r="G692">
        <v>39</v>
      </c>
      <c r="H692" s="25"/>
      <c r="I692">
        <f>+BD[[#This Row],[1º Cuarto]]+BD[[#This Row],[2º Cuarto]]+BD[[#This Row],[3º Cuarto]]+BD[[#This Row],[4º Cuarto]]+BD[[#This Row],[Prórroga]]</f>
        <v>140</v>
      </c>
      <c r="J692" s="26">
        <f>+BD[[#This Row],[1º Cuarto]]+BD[[#This Row],[2º Cuarto]]</f>
        <v>70</v>
      </c>
      <c r="K692" s="26" t="s">
        <v>196</v>
      </c>
      <c r="L692" s="23" t="s">
        <v>197</v>
      </c>
      <c r="M692" s="10">
        <v>1.4</v>
      </c>
      <c r="N692" s="27" t="s">
        <v>199</v>
      </c>
    </row>
    <row r="693" spans="1:14" x14ac:dyDescent="0.25">
      <c r="A693" s="23" t="s">
        <v>201</v>
      </c>
      <c r="B693" s="24" t="s">
        <v>52</v>
      </c>
      <c r="C693">
        <v>20231213</v>
      </c>
      <c r="D693">
        <v>33</v>
      </c>
      <c r="E693">
        <v>30</v>
      </c>
      <c r="F693">
        <v>31</v>
      </c>
      <c r="G693">
        <v>32</v>
      </c>
      <c r="H693" s="25"/>
      <c r="I693">
        <f>+BD[[#This Row],[1º Cuarto]]+BD[[#This Row],[2º Cuarto]]+BD[[#This Row],[3º Cuarto]]+BD[[#This Row],[4º Cuarto]]+BD[[#This Row],[Prórroga]]</f>
        <v>126</v>
      </c>
      <c r="J693" s="26">
        <f>+BD[[#This Row],[1º Cuarto]]+BD[[#This Row],[2º Cuarto]]</f>
        <v>63</v>
      </c>
      <c r="K693" s="26" t="s">
        <v>202</v>
      </c>
      <c r="L693" s="23" t="s">
        <v>200</v>
      </c>
      <c r="M693" s="10">
        <v>2.95</v>
      </c>
      <c r="N693" s="27" t="s">
        <v>198</v>
      </c>
    </row>
    <row r="694" spans="1:14" x14ac:dyDescent="0.25">
      <c r="A694" s="23" t="s">
        <v>195</v>
      </c>
      <c r="B694" s="24" t="s">
        <v>96</v>
      </c>
      <c r="C694">
        <v>20231213</v>
      </c>
      <c r="D694">
        <v>26</v>
      </c>
      <c r="E694">
        <v>24</v>
      </c>
      <c r="F694">
        <v>24</v>
      </c>
      <c r="G694">
        <v>45</v>
      </c>
      <c r="H694" s="25"/>
      <c r="I694">
        <f>+BD[[#This Row],[1º Cuarto]]+BD[[#This Row],[2º Cuarto]]+BD[[#This Row],[3º Cuarto]]+BD[[#This Row],[4º Cuarto]]+BD[[#This Row],[Prórroga]]</f>
        <v>119</v>
      </c>
      <c r="J694" s="26">
        <f>+BD[[#This Row],[1º Cuarto]]+BD[[#This Row],[2º Cuarto]]</f>
        <v>50</v>
      </c>
      <c r="K694" s="26" t="s">
        <v>202</v>
      </c>
      <c r="L694" s="23" t="s">
        <v>200</v>
      </c>
      <c r="M694" s="10">
        <v>2.15</v>
      </c>
      <c r="N694" s="27" t="s">
        <v>198</v>
      </c>
    </row>
    <row r="695" spans="1:14" x14ac:dyDescent="0.25">
      <c r="A695" s="23" t="s">
        <v>201</v>
      </c>
      <c r="B695" s="24" t="s">
        <v>57</v>
      </c>
      <c r="C695">
        <v>20231213</v>
      </c>
      <c r="D695">
        <v>34</v>
      </c>
      <c r="E695">
        <v>29</v>
      </c>
      <c r="F695">
        <v>29</v>
      </c>
      <c r="G695">
        <v>30</v>
      </c>
      <c r="H695" s="25"/>
      <c r="I695">
        <f>+BD[[#This Row],[1º Cuarto]]+BD[[#This Row],[2º Cuarto]]+BD[[#This Row],[3º Cuarto]]+BD[[#This Row],[4º Cuarto]]+BD[[#This Row],[Prórroga]]</f>
        <v>122</v>
      </c>
      <c r="J695" s="26">
        <f>+BD[[#This Row],[1º Cuarto]]+BD[[#This Row],[2º Cuarto]]</f>
        <v>63</v>
      </c>
      <c r="K695" s="26" t="s">
        <v>204</v>
      </c>
      <c r="L695" s="23" t="s">
        <v>197</v>
      </c>
      <c r="M695" s="10">
        <v>1.71</v>
      </c>
      <c r="N695" s="27" t="s">
        <v>199</v>
      </c>
    </row>
    <row r="696" spans="1:14" x14ac:dyDescent="0.25">
      <c r="A696" s="23" t="s">
        <v>195</v>
      </c>
      <c r="B696" s="24" t="s">
        <v>87</v>
      </c>
      <c r="C696">
        <v>20231213</v>
      </c>
      <c r="D696">
        <v>22</v>
      </c>
      <c r="E696">
        <v>34</v>
      </c>
      <c r="F696">
        <v>32</v>
      </c>
      <c r="G696">
        <v>24</v>
      </c>
      <c r="H696" s="25"/>
      <c r="I696">
        <f>+BD[[#This Row],[1º Cuarto]]+BD[[#This Row],[2º Cuarto]]+BD[[#This Row],[3º Cuarto]]+BD[[#This Row],[4º Cuarto]]+BD[[#This Row],[Prórroga]]</f>
        <v>112</v>
      </c>
      <c r="J696" s="26">
        <f>+BD[[#This Row],[1º Cuarto]]+BD[[#This Row],[2º Cuarto]]</f>
        <v>56</v>
      </c>
      <c r="K696" s="26" t="s">
        <v>202</v>
      </c>
      <c r="L696" s="23" t="s">
        <v>200</v>
      </c>
      <c r="M696" s="10">
        <v>1.571</v>
      </c>
      <c r="N696" s="27" t="s">
        <v>199</v>
      </c>
    </row>
    <row r="697" spans="1:14" x14ac:dyDescent="0.25">
      <c r="A697" s="23" t="s">
        <v>201</v>
      </c>
      <c r="B697" s="24" t="s">
        <v>25</v>
      </c>
      <c r="C697">
        <v>20231213</v>
      </c>
      <c r="D697">
        <v>31</v>
      </c>
      <c r="E697">
        <v>33</v>
      </c>
      <c r="F697">
        <v>22</v>
      </c>
      <c r="G697">
        <v>30</v>
      </c>
      <c r="H697" s="25"/>
      <c r="I697">
        <f>+BD[[#This Row],[1º Cuarto]]+BD[[#This Row],[2º Cuarto]]+BD[[#This Row],[3º Cuarto]]+BD[[#This Row],[4º Cuarto]]+BD[[#This Row],[Prórroga]]</f>
        <v>116</v>
      </c>
      <c r="J697" s="26">
        <f>+BD[[#This Row],[1º Cuarto]]+BD[[#This Row],[2º Cuarto]]</f>
        <v>64</v>
      </c>
      <c r="K697" s="26" t="s">
        <v>204</v>
      </c>
      <c r="L697" s="23" t="s">
        <v>197</v>
      </c>
      <c r="M697" s="10">
        <v>2.35</v>
      </c>
      <c r="N697" s="27" t="s">
        <v>198</v>
      </c>
    </row>
    <row r="698" spans="1:14" x14ac:dyDescent="0.25">
      <c r="A698" s="23" t="s">
        <v>195</v>
      </c>
      <c r="B698" s="24" t="s">
        <v>102</v>
      </c>
      <c r="C698">
        <v>20231213</v>
      </c>
      <c r="D698">
        <v>22</v>
      </c>
      <c r="E698">
        <v>30</v>
      </c>
      <c r="F698">
        <v>37</v>
      </c>
      <c r="G698">
        <v>28</v>
      </c>
      <c r="H698" s="25"/>
      <c r="I698">
        <f>+BD[[#This Row],[1º Cuarto]]+BD[[#This Row],[2º Cuarto]]+BD[[#This Row],[3º Cuarto]]+BD[[#This Row],[4º Cuarto]]+BD[[#This Row],[Prórroga]]</f>
        <v>117</v>
      </c>
      <c r="J698" s="26">
        <f>+BD[[#This Row],[1º Cuarto]]+BD[[#This Row],[2º Cuarto]]</f>
        <v>52</v>
      </c>
      <c r="K698" s="26" t="s">
        <v>196</v>
      </c>
      <c r="L698" s="23" t="s">
        <v>197</v>
      </c>
      <c r="M698" s="10">
        <v>2.9</v>
      </c>
      <c r="N698" s="27" t="s">
        <v>198</v>
      </c>
    </row>
    <row r="699" spans="1:14" x14ac:dyDescent="0.25">
      <c r="A699" s="23" t="s">
        <v>201</v>
      </c>
      <c r="B699" s="24" t="s">
        <v>75</v>
      </c>
      <c r="C699">
        <v>20231213</v>
      </c>
      <c r="D699">
        <v>31</v>
      </c>
      <c r="E699">
        <v>19</v>
      </c>
      <c r="F699">
        <v>34</v>
      </c>
      <c r="G699">
        <v>29</v>
      </c>
      <c r="H699" s="25"/>
      <c r="I699">
        <f>+BD[[#This Row],[1º Cuarto]]+BD[[#This Row],[2º Cuarto]]+BD[[#This Row],[3º Cuarto]]+BD[[#This Row],[4º Cuarto]]+BD[[#This Row],[Prórroga]]</f>
        <v>113</v>
      </c>
      <c r="J699" s="26">
        <f>+BD[[#This Row],[1º Cuarto]]+BD[[#This Row],[2º Cuarto]]</f>
        <v>50</v>
      </c>
      <c r="K699" s="26" t="s">
        <v>202</v>
      </c>
      <c r="L699" s="23" t="s">
        <v>200</v>
      </c>
      <c r="M699" s="10">
        <v>1.4</v>
      </c>
      <c r="N699" s="27" t="s">
        <v>199</v>
      </c>
    </row>
    <row r="700" spans="1:14" x14ac:dyDescent="0.25">
      <c r="A700" s="23" t="s">
        <v>195</v>
      </c>
      <c r="B700" s="24" t="s">
        <v>22</v>
      </c>
      <c r="C700">
        <v>20231214</v>
      </c>
      <c r="D700">
        <v>33</v>
      </c>
      <c r="E700">
        <v>32</v>
      </c>
      <c r="F700">
        <v>25</v>
      </c>
      <c r="G700">
        <v>26</v>
      </c>
      <c r="H700" s="25"/>
      <c r="I700">
        <f>+BD[[#This Row],[1º Cuarto]]+BD[[#This Row],[2º Cuarto]]+BD[[#This Row],[3º Cuarto]]+BD[[#This Row],[4º Cuarto]]+BD[[#This Row],[Prórroga]]</f>
        <v>116</v>
      </c>
      <c r="J700" s="26">
        <f>+BD[[#This Row],[1º Cuarto]]+BD[[#This Row],[2º Cuarto]]</f>
        <v>65</v>
      </c>
      <c r="K700" s="26" t="s">
        <v>196</v>
      </c>
      <c r="L700" s="23" t="s">
        <v>197</v>
      </c>
      <c r="M700" s="10">
        <v>1.25</v>
      </c>
      <c r="N700" s="27" t="s">
        <v>199</v>
      </c>
    </row>
    <row r="701" spans="1:14" x14ac:dyDescent="0.25">
      <c r="A701" s="23" t="s">
        <v>201</v>
      </c>
      <c r="B701" s="24" t="s">
        <v>34</v>
      </c>
      <c r="C701">
        <v>20231214</v>
      </c>
      <c r="D701">
        <v>24</v>
      </c>
      <c r="E701">
        <v>30</v>
      </c>
      <c r="F701">
        <v>33</v>
      </c>
      <c r="G701">
        <v>20</v>
      </c>
      <c r="H701" s="25"/>
      <c r="I701">
        <f>+BD[[#This Row],[1º Cuarto]]+BD[[#This Row],[2º Cuarto]]+BD[[#This Row],[3º Cuarto]]+BD[[#This Row],[4º Cuarto]]+BD[[#This Row],[Prórroga]]</f>
        <v>107</v>
      </c>
      <c r="J701" s="26">
        <f>+BD[[#This Row],[1º Cuarto]]+BD[[#This Row],[2º Cuarto]]</f>
        <v>54</v>
      </c>
      <c r="K701" s="26" t="s">
        <v>202</v>
      </c>
      <c r="L701" s="23" t="s">
        <v>200</v>
      </c>
      <c r="M701" s="10">
        <v>3.9</v>
      </c>
      <c r="N701" s="27" t="s">
        <v>198</v>
      </c>
    </row>
    <row r="702" spans="1:14" x14ac:dyDescent="0.25">
      <c r="A702" s="23" t="s">
        <v>195</v>
      </c>
      <c r="B702" s="24" t="s">
        <v>63</v>
      </c>
      <c r="C702">
        <v>20231214</v>
      </c>
      <c r="D702">
        <v>22</v>
      </c>
      <c r="E702">
        <v>34</v>
      </c>
      <c r="F702">
        <v>32</v>
      </c>
      <c r="G702">
        <v>28</v>
      </c>
      <c r="H702" s="25"/>
      <c r="I702">
        <f>+BD[[#This Row],[1º Cuarto]]+BD[[#This Row],[2º Cuarto]]+BD[[#This Row],[3º Cuarto]]+BD[[#This Row],[4º Cuarto]]+BD[[#This Row],[Prórroga]]</f>
        <v>116</v>
      </c>
      <c r="J702" s="26">
        <f>+BD[[#This Row],[1º Cuarto]]+BD[[#This Row],[2º Cuarto]]</f>
        <v>56</v>
      </c>
      <c r="K702" s="26" t="s">
        <v>202</v>
      </c>
      <c r="L702" s="23" t="s">
        <v>200</v>
      </c>
      <c r="M702" s="10">
        <v>1.4</v>
      </c>
      <c r="N702" s="27" t="s">
        <v>199</v>
      </c>
    </row>
    <row r="703" spans="1:14" x14ac:dyDescent="0.25">
      <c r="A703" s="23" t="s">
        <v>201</v>
      </c>
      <c r="B703" s="24" t="s">
        <v>31</v>
      </c>
      <c r="C703">
        <v>20231214</v>
      </c>
      <c r="D703">
        <v>36</v>
      </c>
      <c r="E703">
        <v>24</v>
      </c>
      <c r="F703">
        <v>33</v>
      </c>
      <c r="G703">
        <v>31</v>
      </c>
      <c r="H703" s="25"/>
      <c r="I703">
        <f>+BD[[#This Row],[1º Cuarto]]+BD[[#This Row],[2º Cuarto]]+BD[[#This Row],[3º Cuarto]]+BD[[#This Row],[4º Cuarto]]+BD[[#This Row],[Prórroga]]</f>
        <v>124</v>
      </c>
      <c r="J703" s="26">
        <f>+BD[[#This Row],[1º Cuarto]]+BD[[#This Row],[2º Cuarto]]</f>
        <v>60</v>
      </c>
      <c r="K703" s="26" t="s">
        <v>204</v>
      </c>
      <c r="L703" s="23" t="s">
        <v>197</v>
      </c>
      <c r="M703" s="10">
        <v>2.85</v>
      </c>
      <c r="N703" s="27" t="s">
        <v>198</v>
      </c>
    </row>
    <row r="704" spans="1:14" x14ac:dyDescent="0.25">
      <c r="A704" s="23" t="s">
        <v>195</v>
      </c>
      <c r="B704" s="24" t="s">
        <v>37</v>
      </c>
      <c r="C704">
        <v>20231214</v>
      </c>
      <c r="D704">
        <v>30</v>
      </c>
      <c r="E704">
        <v>30</v>
      </c>
      <c r="F704">
        <v>22</v>
      </c>
      <c r="G704">
        <v>19</v>
      </c>
      <c r="H704" s="25"/>
      <c r="I704">
        <f>+BD[[#This Row],[1º Cuarto]]+BD[[#This Row],[2º Cuarto]]+BD[[#This Row],[3º Cuarto]]+BD[[#This Row],[4º Cuarto]]+BD[[#This Row],[Prórroga]]</f>
        <v>101</v>
      </c>
      <c r="J704" s="26">
        <f>+BD[[#This Row],[1º Cuarto]]+BD[[#This Row],[2º Cuarto]]</f>
        <v>60</v>
      </c>
      <c r="K704" s="26" t="s">
        <v>196</v>
      </c>
      <c r="L704" s="23" t="s">
        <v>200</v>
      </c>
      <c r="M704" s="10">
        <v>1.75</v>
      </c>
      <c r="N704" s="27" t="s">
        <v>199</v>
      </c>
    </row>
    <row r="705" spans="1:14" x14ac:dyDescent="0.25">
      <c r="A705" s="23" t="s">
        <v>201</v>
      </c>
      <c r="B705" s="24" t="s">
        <v>69</v>
      </c>
      <c r="C705">
        <v>20231214</v>
      </c>
      <c r="D705">
        <v>26</v>
      </c>
      <c r="E705">
        <v>33</v>
      </c>
      <c r="F705">
        <v>28</v>
      </c>
      <c r="G705">
        <v>32</v>
      </c>
      <c r="H705" s="25"/>
      <c r="I705">
        <f>+BD[[#This Row],[1º Cuarto]]+BD[[#This Row],[2º Cuarto]]+BD[[#This Row],[3º Cuarto]]+BD[[#This Row],[4º Cuarto]]+BD[[#This Row],[Prórroga]]</f>
        <v>119</v>
      </c>
      <c r="J705" s="26">
        <f>+BD[[#This Row],[1º Cuarto]]+BD[[#This Row],[2º Cuarto]]</f>
        <v>59</v>
      </c>
      <c r="K705" s="26" t="s">
        <v>202</v>
      </c>
      <c r="L705" s="23" t="s">
        <v>197</v>
      </c>
      <c r="M705" s="10">
        <v>2.0499999999999998</v>
      </c>
      <c r="N705" s="27" t="s">
        <v>198</v>
      </c>
    </row>
    <row r="706" spans="1:14" x14ac:dyDescent="0.25">
      <c r="A706" s="23" t="s">
        <v>195</v>
      </c>
      <c r="B706" s="24" t="s">
        <v>40</v>
      </c>
      <c r="C706">
        <v>20231214</v>
      </c>
      <c r="D706">
        <v>29</v>
      </c>
      <c r="E706">
        <v>23</v>
      </c>
      <c r="F706">
        <v>38</v>
      </c>
      <c r="G706">
        <v>34</v>
      </c>
      <c r="H706" s="25"/>
      <c r="I706">
        <f>+BD[[#This Row],[1º Cuarto]]+BD[[#This Row],[2º Cuarto]]+BD[[#This Row],[3º Cuarto]]+BD[[#This Row],[4º Cuarto]]+BD[[#This Row],[Prórroga]]</f>
        <v>124</v>
      </c>
      <c r="J706" s="26">
        <f>+BD[[#This Row],[1º Cuarto]]+BD[[#This Row],[2º Cuarto]]</f>
        <v>52</v>
      </c>
      <c r="K706" s="26" t="s">
        <v>196</v>
      </c>
      <c r="L706" s="23" t="s">
        <v>197</v>
      </c>
      <c r="M706" s="10">
        <v>1.2</v>
      </c>
      <c r="N706" s="27" t="s">
        <v>199</v>
      </c>
    </row>
    <row r="707" spans="1:14" x14ac:dyDescent="0.25">
      <c r="A707" s="23" t="s">
        <v>201</v>
      </c>
      <c r="B707" s="24" t="s">
        <v>25</v>
      </c>
      <c r="C707">
        <v>20231214</v>
      </c>
      <c r="D707">
        <v>22</v>
      </c>
      <c r="E707">
        <v>17</v>
      </c>
      <c r="F707">
        <v>28</v>
      </c>
      <c r="G707">
        <v>34</v>
      </c>
      <c r="H707" s="25"/>
      <c r="I707">
        <f>+BD[[#This Row],[1º Cuarto]]+BD[[#This Row],[2º Cuarto]]+BD[[#This Row],[3º Cuarto]]+BD[[#This Row],[4º Cuarto]]+BD[[#This Row],[Prórroga]]</f>
        <v>101</v>
      </c>
      <c r="J707" s="26">
        <f>+BD[[#This Row],[1º Cuarto]]+BD[[#This Row],[2º Cuarto]]</f>
        <v>39</v>
      </c>
      <c r="K707" s="26" t="s">
        <v>202</v>
      </c>
      <c r="L707" s="23" t="s">
        <v>200</v>
      </c>
      <c r="M707" s="10">
        <v>4.5999999999999996</v>
      </c>
      <c r="N707" s="27" t="s">
        <v>198</v>
      </c>
    </row>
    <row r="708" spans="1:14" x14ac:dyDescent="0.25">
      <c r="A708" s="23" t="s">
        <v>195</v>
      </c>
      <c r="B708" s="24" t="s">
        <v>90</v>
      </c>
      <c r="C708">
        <v>20231214</v>
      </c>
      <c r="D708">
        <v>30</v>
      </c>
      <c r="E708">
        <v>24</v>
      </c>
      <c r="F708">
        <v>22</v>
      </c>
      <c r="G708">
        <v>38</v>
      </c>
      <c r="H708" s="25"/>
      <c r="I708">
        <f>+BD[[#This Row],[1º Cuarto]]+BD[[#This Row],[2º Cuarto]]+BD[[#This Row],[3º Cuarto]]+BD[[#This Row],[4º Cuarto]]+BD[[#This Row],[Prórroga]]</f>
        <v>114</v>
      </c>
      <c r="J708" s="26">
        <f>+BD[[#This Row],[1º Cuarto]]+BD[[#This Row],[2º Cuarto]]</f>
        <v>54</v>
      </c>
      <c r="K708" s="26" t="s">
        <v>202</v>
      </c>
      <c r="L708" s="23" t="s">
        <v>200</v>
      </c>
      <c r="M708" s="10">
        <v>1.66</v>
      </c>
      <c r="N708" s="27" t="s">
        <v>199</v>
      </c>
    </row>
    <row r="709" spans="1:14" x14ac:dyDescent="0.25">
      <c r="A709" s="23" t="s">
        <v>201</v>
      </c>
      <c r="B709" s="24" t="s">
        <v>102</v>
      </c>
      <c r="C709">
        <v>20231214</v>
      </c>
      <c r="D709">
        <v>38</v>
      </c>
      <c r="E709">
        <v>31</v>
      </c>
      <c r="F709">
        <v>34</v>
      </c>
      <c r="G709">
        <v>19</v>
      </c>
      <c r="H709" s="25"/>
      <c r="I709">
        <f>+BD[[#This Row],[1º Cuarto]]+BD[[#This Row],[2º Cuarto]]+BD[[#This Row],[3º Cuarto]]+BD[[#This Row],[4º Cuarto]]+BD[[#This Row],[Prórroga]]</f>
        <v>122</v>
      </c>
      <c r="J709" s="26">
        <f>+BD[[#This Row],[1º Cuarto]]+BD[[#This Row],[2º Cuarto]]</f>
        <v>69</v>
      </c>
      <c r="K709" s="26" t="s">
        <v>204</v>
      </c>
      <c r="L709" s="23" t="s">
        <v>197</v>
      </c>
      <c r="M709" s="10">
        <v>2.2000000000000002</v>
      </c>
      <c r="N709" s="27" t="s">
        <v>198</v>
      </c>
    </row>
    <row r="710" spans="1:14" x14ac:dyDescent="0.25">
      <c r="A710" s="23" t="s">
        <v>195</v>
      </c>
      <c r="B710" s="24" t="s">
        <v>93</v>
      </c>
      <c r="C710">
        <v>20231214</v>
      </c>
      <c r="D710">
        <v>29</v>
      </c>
      <c r="E710">
        <v>30</v>
      </c>
      <c r="F710">
        <v>41</v>
      </c>
      <c r="G710">
        <v>28</v>
      </c>
      <c r="H710" s="25"/>
      <c r="I710">
        <f>+BD[[#This Row],[1º Cuarto]]+BD[[#This Row],[2º Cuarto]]+BD[[#This Row],[3º Cuarto]]+BD[[#This Row],[4º Cuarto]]+BD[[#This Row],[Prórroga]]</f>
        <v>128</v>
      </c>
      <c r="J710" s="26">
        <f>+BD[[#This Row],[1º Cuarto]]+BD[[#This Row],[2º Cuarto]]</f>
        <v>59</v>
      </c>
      <c r="K710" s="26" t="s">
        <v>196</v>
      </c>
      <c r="L710" s="23" t="s">
        <v>197</v>
      </c>
      <c r="M710" s="10">
        <v>1.75</v>
      </c>
      <c r="N710" s="27" t="s">
        <v>199</v>
      </c>
    </row>
    <row r="711" spans="1:14" x14ac:dyDescent="0.25">
      <c r="A711" s="23" t="s">
        <v>201</v>
      </c>
      <c r="B711" s="24" t="s">
        <v>78</v>
      </c>
      <c r="C711">
        <v>20231214</v>
      </c>
      <c r="D711">
        <v>30</v>
      </c>
      <c r="E711">
        <v>23</v>
      </c>
      <c r="F711">
        <v>39</v>
      </c>
      <c r="G711">
        <v>31</v>
      </c>
      <c r="H711" s="25"/>
      <c r="I711">
        <f>+BD[[#This Row],[1º Cuarto]]+BD[[#This Row],[2º Cuarto]]+BD[[#This Row],[3º Cuarto]]+BD[[#This Row],[4º Cuarto]]+BD[[#This Row],[Prórroga]]</f>
        <v>123</v>
      </c>
      <c r="J711" s="26">
        <f>+BD[[#This Row],[1º Cuarto]]+BD[[#This Row],[2º Cuarto]]</f>
        <v>53</v>
      </c>
      <c r="K711" s="26" t="s">
        <v>202</v>
      </c>
      <c r="L711" s="23" t="s">
        <v>200</v>
      </c>
      <c r="M711" s="10">
        <v>2.0499999999999998</v>
      </c>
      <c r="N711" s="27" t="s">
        <v>198</v>
      </c>
    </row>
    <row r="712" spans="1:14" x14ac:dyDescent="0.25">
      <c r="A712" s="23" t="s">
        <v>195</v>
      </c>
      <c r="B712" s="24" t="s">
        <v>55</v>
      </c>
      <c r="C712">
        <v>20231214</v>
      </c>
      <c r="D712">
        <v>29</v>
      </c>
      <c r="E712">
        <v>40</v>
      </c>
      <c r="F712">
        <v>30</v>
      </c>
      <c r="G712">
        <v>22</v>
      </c>
      <c r="H712" s="25"/>
      <c r="I712">
        <f>+BD[[#This Row],[1º Cuarto]]+BD[[#This Row],[2º Cuarto]]+BD[[#This Row],[3º Cuarto]]+BD[[#This Row],[4º Cuarto]]+BD[[#This Row],[Prórroga]]</f>
        <v>121</v>
      </c>
      <c r="J712" s="26">
        <f>+BD[[#This Row],[1º Cuarto]]+BD[[#This Row],[2º Cuarto]]</f>
        <v>69</v>
      </c>
      <c r="K712" s="26" t="s">
        <v>196</v>
      </c>
      <c r="L712" s="23" t="s">
        <v>197</v>
      </c>
      <c r="M712" s="10">
        <v>1.3640000000000001</v>
      </c>
      <c r="N712" s="27" t="s">
        <v>199</v>
      </c>
    </row>
    <row r="713" spans="1:14" x14ac:dyDescent="0.25">
      <c r="A713" s="23" t="s">
        <v>201</v>
      </c>
      <c r="B713" s="24" t="s">
        <v>46</v>
      </c>
      <c r="C713">
        <v>20231214</v>
      </c>
      <c r="D713">
        <v>28</v>
      </c>
      <c r="E713">
        <v>28</v>
      </c>
      <c r="F713">
        <v>37</v>
      </c>
      <c r="G713">
        <v>20</v>
      </c>
      <c r="H713" s="25"/>
      <c r="I713">
        <f>+BD[[#This Row],[1º Cuarto]]+BD[[#This Row],[2º Cuarto]]+BD[[#This Row],[3º Cuarto]]+BD[[#This Row],[4º Cuarto]]+BD[[#This Row],[Prórroga]]</f>
        <v>113</v>
      </c>
      <c r="J713" s="26">
        <f>+BD[[#This Row],[1º Cuarto]]+BD[[#This Row],[2º Cuarto]]</f>
        <v>56</v>
      </c>
      <c r="K713" s="26" t="s">
        <v>202</v>
      </c>
      <c r="L713" s="23" t="s">
        <v>200</v>
      </c>
      <c r="M713" s="10">
        <v>3</v>
      </c>
      <c r="N713" s="27" t="s">
        <v>198</v>
      </c>
    </row>
    <row r="714" spans="1:14" x14ac:dyDescent="0.25">
      <c r="A714" s="23" t="s">
        <v>195</v>
      </c>
      <c r="B714" s="24" t="s">
        <v>28</v>
      </c>
      <c r="C714">
        <v>20231215</v>
      </c>
      <c r="D714">
        <v>20</v>
      </c>
      <c r="E714">
        <v>19</v>
      </c>
      <c r="F714">
        <v>37</v>
      </c>
      <c r="G714">
        <v>31</v>
      </c>
      <c r="H714" s="25"/>
      <c r="I714">
        <f>+BD[[#This Row],[1º Cuarto]]+BD[[#This Row],[2º Cuarto]]+BD[[#This Row],[3º Cuarto]]+BD[[#This Row],[4º Cuarto]]+BD[[#This Row],[Prórroga]]</f>
        <v>107</v>
      </c>
      <c r="J714" s="26">
        <f>+BD[[#This Row],[1º Cuarto]]+BD[[#This Row],[2º Cuarto]]</f>
        <v>39</v>
      </c>
      <c r="K714" s="26" t="s">
        <v>202</v>
      </c>
      <c r="L714" s="23" t="s">
        <v>200</v>
      </c>
      <c r="M714" s="10">
        <v>3.2</v>
      </c>
      <c r="N714" s="27" t="s">
        <v>198</v>
      </c>
    </row>
    <row r="715" spans="1:14" x14ac:dyDescent="0.25">
      <c r="A715" s="23" t="s">
        <v>201</v>
      </c>
      <c r="B715" s="24" t="s">
        <v>72</v>
      </c>
      <c r="C715">
        <v>20231215</v>
      </c>
      <c r="D715">
        <v>21</v>
      </c>
      <c r="E715">
        <v>29</v>
      </c>
      <c r="F715">
        <v>26</v>
      </c>
      <c r="G715">
        <v>36</v>
      </c>
      <c r="H715" s="25"/>
      <c r="I715">
        <f>+BD[[#This Row],[1º Cuarto]]+BD[[#This Row],[2º Cuarto]]+BD[[#This Row],[3º Cuarto]]+BD[[#This Row],[4º Cuarto]]+BD[[#This Row],[Prórroga]]</f>
        <v>112</v>
      </c>
      <c r="J715" s="26">
        <f>+BD[[#This Row],[1º Cuarto]]+BD[[#This Row],[2º Cuarto]]</f>
        <v>50</v>
      </c>
      <c r="K715" s="26" t="s">
        <v>204</v>
      </c>
      <c r="L715" s="23" t="s">
        <v>197</v>
      </c>
      <c r="M715" s="10">
        <v>1.3640000000000001</v>
      </c>
      <c r="N715" s="27" t="s">
        <v>199</v>
      </c>
    </row>
    <row r="716" spans="1:14" x14ac:dyDescent="0.25">
      <c r="A716" s="23" t="s">
        <v>195</v>
      </c>
      <c r="B716" s="24" t="s">
        <v>84</v>
      </c>
      <c r="C716">
        <v>20231215</v>
      </c>
      <c r="D716">
        <v>26</v>
      </c>
      <c r="E716">
        <v>35</v>
      </c>
      <c r="F716">
        <v>33</v>
      </c>
      <c r="G716">
        <v>30</v>
      </c>
      <c r="H716" s="25"/>
      <c r="I716">
        <f>+BD[[#This Row],[1º Cuarto]]+BD[[#This Row],[2º Cuarto]]+BD[[#This Row],[3º Cuarto]]+BD[[#This Row],[4º Cuarto]]+BD[[#This Row],[Prórroga]]</f>
        <v>124</v>
      </c>
      <c r="J716" s="26">
        <f>+BD[[#This Row],[1º Cuarto]]+BD[[#This Row],[2º Cuarto]]</f>
        <v>61</v>
      </c>
      <c r="K716" s="26" t="s">
        <v>196</v>
      </c>
      <c r="L716" s="23" t="s">
        <v>197</v>
      </c>
      <c r="M716" s="10">
        <v>1.0620000000000001</v>
      </c>
      <c r="N716" s="27" t="s">
        <v>199</v>
      </c>
    </row>
    <row r="717" spans="1:14" x14ac:dyDescent="0.25">
      <c r="A717" s="23" t="s">
        <v>201</v>
      </c>
      <c r="B717" s="24" t="s">
        <v>43</v>
      </c>
      <c r="C717">
        <v>20231215</v>
      </c>
      <c r="D717">
        <v>22</v>
      </c>
      <c r="E717">
        <v>17</v>
      </c>
      <c r="F717">
        <v>23</v>
      </c>
      <c r="G717">
        <v>30</v>
      </c>
      <c r="H717" s="25"/>
      <c r="I717">
        <f>+BD[[#This Row],[1º Cuarto]]+BD[[#This Row],[2º Cuarto]]+BD[[#This Row],[3º Cuarto]]+BD[[#This Row],[4º Cuarto]]+BD[[#This Row],[Prórroga]]</f>
        <v>92</v>
      </c>
      <c r="J717" s="26">
        <f>+BD[[#This Row],[1º Cuarto]]+BD[[#This Row],[2º Cuarto]]</f>
        <v>39</v>
      </c>
      <c r="K717" s="26" t="s">
        <v>202</v>
      </c>
      <c r="L717" s="23" t="s">
        <v>200</v>
      </c>
      <c r="M717" s="10">
        <v>8.5</v>
      </c>
      <c r="N717" s="27" t="s">
        <v>198</v>
      </c>
    </row>
    <row r="718" spans="1:14" x14ac:dyDescent="0.25">
      <c r="A718" s="23" t="s">
        <v>195</v>
      </c>
      <c r="B718" s="24" t="s">
        <v>105</v>
      </c>
      <c r="C718">
        <v>20231215</v>
      </c>
      <c r="D718">
        <v>30</v>
      </c>
      <c r="E718">
        <v>39</v>
      </c>
      <c r="F718">
        <v>39</v>
      </c>
      <c r="G718">
        <v>29</v>
      </c>
      <c r="H718" s="25"/>
      <c r="I718">
        <f>+BD[[#This Row],[1º Cuarto]]+BD[[#This Row],[2º Cuarto]]+BD[[#This Row],[3º Cuarto]]+BD[[#This Row],[4º Cuarto]]+BD[[#This Row],[Prórroga]]</f>
        <v>137</v>
      </c>
      <c r="J718" s="26">
        <f>+BD[[#This Row],[1º Cuarto]]+BD[[#This Row],[2º Cuarto]]</f>
        <v>69</v>
      </c>
      <c r="K718" s="26" t="s">
        <v>196</v>
      </c>
      <c r="L718" s="23" t="s">
        <v>197</v>
      </c>
      <c r="M718" s="10">
        <v>3.7</v>
      </c>
      <c r="N718" s="27" t="s">
        <v>198</v>
      </c>
    </row>
    <row r="719" spans="1:14" x14ac:dyDescent="0.25">
      <c r="A719" s="23" t="s">
        <v>201</v>
      </c>
      <c r="B719" s="24" t="s">
        <v>52</v>
      </c>
      <c r="C719">
        <v>20231215</v>
      </c>
      <c r="D719">
        <v>37</v>
      </c>
      <c r="E719">
        <v>18</v>
      </c>
      <c r="F719">
        <v>32</v>
      </c>
      <c r="G719">
        <v>36</v>
      </c>
      <c r="H719" s="25"/>
      <c r="I719">
        <f>+BD[[#This Row],[1º Cuarto]]+BD[[#This Row],[2º Cuarto]]+BD[[#This Row],[3º Cuarto]]+BD[[#This Row],[4º Cuarto]]+BD[[#This Row],[Prórroga]]</f>
        <v>123</v>
      </c>
      <c r="J719" s="26">
        <f>+BD[[#This Row],[1º Cuarto]]+BD[[#This Row],[2º Cuarto]]</f>
        <v>55</v>
      </c>
      <c r="K719" s="26" t="s">
        <v>202</v>
      </c>
      <c r="L719" s="23" t="s">
        <v>200</v>
      </c>
      <c r="M719" s="10">
        <v>1.266</v>
      </c>
      <c r="N719" s="27" t="s">
        <v>199</v>
      </c>
    </row>
    <row r="720" spans="1:14" x14ac:dyDescent="0.25">
      <c r="A720" s="23" t="s">
        <v>195</v>
      </c>
      <c r="B720" s="24" t="s">
        <v>22</v>
      </c>
      <c r="C720">
        <v>20231215</v>
      </c>
      <c r="D720">
        <v>30</v>
      </c>
      <c r="E720">
        <v>34</v>
      </c>
      <c r="F720">
        <v>37</v>
      </c>
      <c r="G720">
        <v>27</v>
      </c>
      <c r="H720" s="25"/>
      <c r="I720">
        <f>+BD[[#This Row],[1º Cuarto]]+BD[[#This Row],[2º Cuarto]]+BD[[#This Row],[3º Cuarto]]+BD[[#This Row],[4º Cuarto]]+BD[[#This Row],[Prórroga]]</f>
        <v>128</v>
      </c>
      <c r="J720" s="26">
        <f>+BD[[#This Row],[1º Cuarto]]+BD[[#This Row],[2º Cuarto]]</f>
        <v>64</v>
      </c>
      <c r="K720" s="26" t="s">
        <v>196</v>
      </c>
      <c r="L720" s="23" t="s">
        <v>197</v>
      </c>
      <c r="M720" s="10">
        <v>1.4</v>
      </c>
      <c r="N720" s="27" t="s">
        <v>199</v>
      </c>
    </row>
    <row r="721" spans="1:14" x14ac:dyDescent="0.25">
      <c r="A721" s="23" t="s">
        <v>201</v>
      </c>
      <c r="B721" s="24" t="s">
        <v>81</v>
      </c>
      <c r="C721">
        <v>20231215</v>
      </c>
      <c r="D721">
        <v>24</v>
      </c>
      <c r="E721">
        <v>27</v>
      </c>
      <c r="F721">
        <v>27</v>
      </c>
      <c r="G721">
        <v>33</v>
      </c>
      <c r="H721" s="25"/>
      <c r="I721">
        <f>+BD[[#This Row],[1º Cuarto]]+BD[[#This Row],[2º Cuarto]]+BD[[#This Row],[3º Cuarto]]+BD[[#This Row],[4º Cuarto]]+BD[[#This Row],[Prórroga]]</f>
        <v>111</v>
      </c>
      <c r="J721" s="26">
        <f>+BD[[#This Row],[1º Cuarto]]+BD[[#This Row],[2º Cuarto]]</f>
        <v>51</v>
      </c>
      <c r="K721" s="26" t="s">
        <v>202</v>
      </c>
      <c r="L721" s="23" t="s">
        <v>200</v>
      </c>
      <c r="M721" s="10">
        <v>2.9</v>
      </c>
      <c r="N721" s="27" t="s">
        <v>198</v>
      </c>
    </row>
    <row r="722" spans="1:14" x14ac:dyDescent="0.25">
      <c r="A722" s="23" t="s">
        <v>195</v>
      </c>
      <c r="B722" s="24" t="s">
        <v>99</v>
      </c>
      <c r="C722">
        <v>20231215</v>
      </c>
      <c r="D722">
        <v>24</v>
      </c>
      <c r="E722">
        <v>25</v>
      </c>
      <c r="F722">
        <v>29</v>
      </c>
      <c r="G722">
        <v>26</v>
      </c>
      <c r="H722" s="25"/>
      <c r="I722">
        <f>+BD[[#This Row],[1º Cuarto]]+BD[[#This Row],[2º Cuarto]]+BD[[#This Row],[3º Cuarto]]+BD[[#This Row],[4º Cuarto]]+BD[[#This Row],[Prórroga]]</f>
        <v>104</v>
      </c>
      <c r="J722" s="26">
        <f>+BD[[#This Row],[1º Cuarto]]+BD[[#This Row],[2º Cuarto]]</f>
        <v>49</v>
      </c>
      <c r="K722" s="26" t="s">
        <v>202</v>
      </c>
      <c r="L722" s="23" t="s">
        <v>200</v>
      </c>
      <c r="M722" s="10">
        <v>1.73</v>
      </c>
      <c r="N722" s="27" t="s">
        <v>199</v>
      </c>
    </row>
    <row r="723" spans="1:14" x14ac:dyDescent="0.25">
      <c r="A723" s="23" t="s">
        <v>201</v>
      </c>
      <c r="B723" s="24" t="s">
        <v>18</v>
      </c>
      <c r="C723">
        <v>20231215</v>
      </c>
      <c r="D723">
        <v>30</v>
      </c>
      <c r="E723">
        <v>29</v>
      </c>
      <c r="F723">
        <v>28</v>
      </c>
      <c r="G723">
        <v>38</v>
      </c>
      <c r="H723" s="25"/>
      <c r="I723">
        <f>+BD[[#This Row],[1º Cuarto]]+BD[[#This Row],[2º Cuarto]]+BD[[#This Row],[3º Cuarto]]+BD[[#This Row],[4º Cuarto]]+BD[[#This Row],[Prórroga]]</f>
        <v>125</v>
      </c>
      <c r="J723" s="26">
        <f>+BD[[#This Row],[1º Cuarto]]+BD[[#This Row],[2º Cuarto]]</f>
        <v>59</v>
      </c>
      <c r="K723" s="26" t="s">
        <v>204</v>
      </c>
      <c r="L723" s="23" t="s">
        <v>197</v>
      </c>
      <c r="M723" s="10">
        <v>2.1</v>
      </c>
      <c r="N723" s="27" t="s">
        <v>198</v>
      </c>
    </row>
    <row r="724" spans="1:14" x14ac:dyDescent="0.25">
      <c r="A724" s="23" t="s">
        <v>195</v>
      </c>
      <c r="B724" s="24" t="s">
        <v>96</v>
      </c>
      <c r="C724">
        <v>20231215</v>
      </c>
      <c r="D724">
        <v>42</v>
      </c>
      <c r="E724">
        <v>27</v>
      </c>
      <c r="F724">
        <v>29</v>
      </c>
      <c r="G724">
        <v>31</v>
      </c>
      <c r="H724" s="25"/>
      <c r="I724">
        <f>+BD[[#This Row],[1º Cuarto]]+BD[[#This Row],[2º Cuarto]]+BD[[#This Row],[3º Cuarto]]+BD[[#This Row],[4º Cuarto]]+BD[[#This Row],[Prórroga]]</f>
        <v>129</v>
      </c>
      <c r="J724" s="26">
        <f>+BD[[#This Row],[1º Cuarto]]+BD[[#This Row],[2º Cuarto]]</f>
        <v>69</v>
      </c>
      <c r="K724" s="26" t="s">
        <v>196</v>
      </c>
      <c r="L724" s="23" t="s">
        <v>197</v>
      </c>
      <c r="M724" s="10">
        <v>3.25</v>
      </c>
      <c r="N724" s="27" t="s">
        <v>198</v>
      </c>
    </row>
    <row r="725" spans="1:14" x14ac:dyDescent="0.25">
      <c r="A725" s="23" t="s">
        <v>201</v>
      </c>
      <c r="B725" s="24" t="s">
        <v>57</v>
      </c>
      <c r="C725">
        <v>20231215</v>
      </c>
      <c r="D725">
        <v>22</v>
      </c>
      <c r="E725">
        <v>40</v>
      </c>
      <c r="F725">
        <v>25</v>
      </c>
      <c r="G725">
        <v>28</v>
      </c>
      <c r="H725" s="25"/>
      <c r="I725">
        <f>+BD[[#This Row],[1º Cuarto]]+BD[[#This Row],[2º Cuarto]]+BD[[#This Row],[3º Cuarto]]+BD[[#This Row],[4º Cuarto]]+BD[[#This Row],[Prórroga]]</f>
        <v>115</v>
      </c>
      <c r="J725" s="26">
        <f>+BD[[#This Row],[1º Cuarto]]+BD[[#This Row],[2º Cuarto]]</f>
        <v>62</v>
      </c>
      <c r="K725" s="26" t="s">
        <v>202</v>
      </c>
      <c r="L725" s="23" t="s">
        <v>200</v>
      </c>
      <c r="M725" s="10">
        <v>1.333</v>
      </c>
      <c r="N725" s="27" t="s">
        <v>199</v>
      </c>
    </row>
    <row r="726" spans="1:14" x14ac:dyDescent="0.25">
      <c r="A726" s="23" t="s">
        <v>195</v>
      </c>
      <c r="B726" s="24" t="s">
        <v>60</v>
      </c>
      <c r="C726">
        <v>20231215</v>
      </c>
      <c r="D726">
        <v>29</v>
      </c>
      <c r="E726">
        <v>26</v>
      </c>
      <c r="F726">
        <v>19</v>
      </c>
      <c r="G726">
        <v>22</v>
      </c>
      <c r="H726" s="25"/>
      <c r="I726">
        <f>+BD[[#This Row],[1º Cuarto]]+BD[[#This Row],[2º Cuarto]]+BD[[#This Row],[3º Cuarto]]+BD[[#This Row],[4º Cuarto]]+BD[[#This Row],[Prórroga]]</f>
        <v>96</v>
      </c>
      <c r="J726" s="26">
        <f>+BD[[#This Row],[1º Cuarto]]+BD[[#This Row],[2º Cuarto]]</f>
        <v>55</v>
      </c>
      <c r="K726" s="26" t="s">
        <v>196</v>
      </c>
      <c r="L726" s="23" t="s">
        <v>200</v>
      </c>
      <c r="M726" s="10">
        <v>2.4</v>
      </c>
      <c r="N726" s="27" t="s">
        <v>198</v>
      </c>
    </row>
    <row r="727" spans="1:14" x14ac:dyDescent="0.25">
      <c r="A727" s="23" t="s">
        <v>201</v>
      </c>
      <c r="B727" s="24" t="s">
        <v>49</v>
      </c>
      <c r="C727">
        <v>20231215</v>
      </c>
      <c r="D727">
        <v>14</v>
      </c>
      <c r="E727">
        <v>31</v>
      </c>
      <c r="F727">
        <v>30</v>
      </c>
      <c r="G727">
        <v>28</v>
      </c>
      <c r="H727" s="25"/>
      <c r="I727">
        <f>+BD[[#This Row],[1º Cuarto]]+BD[[#This Row],[2º Cuarto]]+BD[[#This Row],[3º Cuarto]]+BD[[#This Row],[4º Cuarto]]+BD[[#This Row],[Prórroga]]</f>
        <v>103</v>
      </c>
      <c r="J727" s="26">
        <f>+BD[[#This Row],[1º Cuarto]]+BD[[#This Row],[2º Cuarto]]</f>
        <v>45</v>
      </c>
      <c r="K727" s="26" t="s">
        <v>202</v>
      </c>
      <c r="L727" s="23" t="s">
        <v>197</v>
      </c>
      <c r="M727" s="10">
        <v>1.5329999999999999</v>
      </c>
      <c r="N727" s="27" t="s">
        <v>199</v>
      </c>
    </row>
    <row r="728" spans="1:14" x14ac:dyDescent="0.25">
      <c r="A728" s="23" t="s">
        <v>195</v>
      </c>
      <c r="B728" s="24" t="s">
        <v>87</v>
      </c>
      <c r="C728">
        <v>20231215</v>
      </c>
      <c r="D728">
        <v>30</v>
      </c>
      <c r="E728">
        <v>38</v>
      </c>
      <c r="F728">
        <v>31</v>
      </c>
      <c r="G728">
        <v>23</v>
      </c>
      <c r="H728" s="25"/>
      <c r="I728">
        <f>+BD[[#This Row],[1º Cuarto]]+BD[[#This Row],[2º Cuarto]]+BD[[#This Row],[3º Cuarto]]+BD[[#This Row],[4º Cuarto]]+BD[[#This Row],[Prórroga]]</f>
        <v>122</v>
      </c>
      <c r="J728" s="26">
        <f>+BD[[#This Row],[1º Cuarto]]+BD[[#This Row],[2º Cuarto]]</f>
        <v>68</v>
      </c>
      <c r="K728" s="26" t="s">
        <v>196</v>
      </c>
      <c r="L728" s="23" t="s">
        <v>200</v>
      </c>
      <c r="M728" s="10">
        <v>1.47</v>
      </c>
      <c r="N728" s="27" t="s">
        <v>199</v>
      </c>
    </row>
    <row r="729" spans="1:14" x14ac:dyDescent="0.25">
      <c r="A729" s="23" t="s">
        <v>201</v>
      </c>
      <c r="B729" s="24" t="s">
        <v>75</v>
      </c>
      <c r="C729">
        <v>20231215</v>
      </c>
      <c r="D729">
        <v>31</v>
      </c>
      <c r="E729">
        <v>32</v>
      </c>
      <c r="F729">
        <v>34</v>
      </c>
      <c r="G729">
        <v>42</v>
      </c>
      <c r="H729" s="25"/>
      <c r="I729">
        <f>+BD[[#This Row],[1º Cuarto]]+BD[[#This Row],[2º Cuarto]]+BD[[#This Row],[3º Cuarto]]+BD[[#This Row],[4º Cuarto]]+BD[[#This Row],[Prórroga]]</f>
        <v>139</v>
      </c>
      <c r="J729" s="26">
        <f>+BD[[#This Row],[1º Cuarto]]+BD[[#This Row],[2º Cuarto]]</f>
        <v>63</v>
      </c>
      <c r="K729" s="26" t="s">
        <v>202</v>
      </c>
      <c r="L729" s="23" t="s">
        <v>197</v>
      </c>
      <c r="M729" s="10">
        <v>2.65</v>
      </c>
      <c r="N729" s="27" t="s">
        <v>198</v>
      </c>
    </row>
    <row r="730" spans="1:14" x14ac:dyDescent="0.25">
      <c r="A730" s="23" t="s">
        <v>195</v>
      </c>
      <c r="B730" s="24" t="s">
        <v>66</v>
      </c>
      <c r="C730">
        <v>20231216</v>
      </c>
      <c r="D730">
        <v>43</v>
      </c>
      <c r="E730">
        <v>38</v>
      </c>
      <c r="F730">
        <v>33</v>
      </c>
      <c r="G730">
        <v>32</v>
      </c>
      <c r="H730" s="25"/>
      <c r="I730">
        <f>+BD[[#This Row],[1º Cuarto]]+BD[[#This Row],[2º Cuarto]]+BD[[#This Row],[3º Cuarto]]+BD[[#This Row],[4º Cuarto]]+BD[[#This Row],[Prórroga]]</f>
        <v>146</v>
      </c>
      <c r="J730" s="26">
        <f>+BD[[#This Row],[1º Cuarto]]+BD[[#This Row],[2º Cuarto]]</f>
        <v>81</v>
      </c>
      <c r="K730" s="26" t="s">
        <v>196</v>
      </c>
      <c r="L730" s="23" t="s">
        <v>197</v>
      </c>
      <c r="M730" s="10" t="s">
        <v>226</v>
      </c>
      <c r="N730" s="10" t="s">
        <v>226</v>
      </c>
    </row>
    <row r="731" spans="1:14" x14ac:dyDescent="0.25">
      <c r="A731" s="23" t="s">
        <v>201</v>
      </c>
      <c r="B731" s="24" t="s">
        <v>43</v>
      </c>
      <c r="C731">
        <v>20231216</v>
      </c>
      <c r="D731">
        <v>20</v>
      </c>
      <c r="E731">
        <v>36</v>
      </c>
      <c r="F731">
        <v>27</v>
      </c>
      <c r="G731">
        <v>31</v>
      </c>
      <c r="H731" s="25"/>
      <c r="I731">
        <f>+BD[[#This Row],[1º Cuarto]]+BD[[#This Row],[2º Cuarto]]+BD[[#This Row],[3º Cuarto]]+BD[[#This Row],[4º Cuarto]]+BD[[#This Row],[Prórroga]]</f>
        <v>114</v>
      </c>
      <c r="J731" s="26">
        <f>+BD[[#This Row],[1º Cuarto]]+BD[[#This Row],[2º Cuarto]]</f>
        <v>56</v>
      </c>
      <c r="K731" s="26" t="s">
        <v>202</v>
      </c>
      <c r="L731" s="23" t="s">
        <v>200</v>
      </c>
      <c r="M731" s="10" t="s">
        <v>226</v>
      </c>
      <c r="N731" s="10" t="s">
        <v>226</v>
      </c>
    </row>
    <row r="732" spans="1:14" x14ac:dyDescent="0.25">
      <c r="A732" s="23" t="s">
        <v>195</v>
      </c>
      <c r="B732" s="24" t="s">
        <v>28</v>
      </c>
      <c r="C732">
        <v>20231216</v>
      </c>
      <c r="D732">
        <v>17</v>
      </c>
      <c r="E732">
        <v>27</v>
      </c>
      <c r="F732">
        <v>15</v>
      </c>
      <c r="G732">
        <v>23</v>
      </c>
      <c r="H732" s="25"/>
      <c r="I732">
        <f>+BD[[#This Row],[1º Cuarto]]+BD[[#This Row],[2º Cuarto]]+BD[[#This Row],[3º Cuarto]]+BD[[#This Row],[4º Cuarto]]+BD[[#This Row],[Prórroga]]</f>
        <v>82</v>
      </c>
      <c r="J732" s="26">
        <f>+BD[[#This Row],[1º Cuarto]]+BD[[#This Row],[2º Cuarto]]</f>
        <v>44</v>
      </c>
      <c r="K732" s="26" t="s">
        <v>202</v>
      </c>
      <c r="L732" s="23" t="s">
        <v>200</v>
      </c>
      <c r="M732" s="10" t="s">
        <v>226</v>
      </c>
      <c r="N732" s="10" t="s">
        <v>226</v>
      </c>
    </row>
    <row r="733" spans="1:14" x14ac:dyDescent="0.25">
      <c r="A733" s="23" t="s">
        <v>201</v>
      </c>
      <c r="B733" s="24" t="s">
        <v>84</v>
      </c>
      <c r="C733">
        <v>20231216</v>
      </c>
      <c r="D733">
        <v>33</v>
      </c>
      <c r="E733">
        <v>40</v>
      </c>
      <c r="F733">
        <v>27</v>
      </c>
      <c r="G733">
        <v>35</v>
      </c>
      <c r="H733" s="25"/>
      <c r="I733">
        <f>+BD[[#This Row],[1º Cuarto]]+BD[[#This Row],[2º Cuarto]]+BD[[#This Row],[3º Cuarto]]+BD[[#This Row],[4º Cuarto]]+BD[[#This Row],[Prórroga]]</f>
        <v>135</v>
      </c>
      <c r="J733" s="26">
        <f>+BD[[#This Row],[1º Cuarto]]+BD[[#This Row],[2º Cuarto]]</f>
        <v>73</v>
      </c>
      <c r="K733" s="26" t="s">
        <v>204</v>
      </c>
      <c r="L733" s="23" t="s">
        <v>197</v>
      </c>
      <c r="M733" s="10" t="s">
        <v>226</v>
      </c>
      <c r="N733" s="10" t="s">
        <v>226</v>
      </c>
    </row>
    <row r="734" spans="1:14" x14ac:dyDescent="0.25">
      <c r="A734" s="23" t="s">
        <v>195</v>
      </c>
      <c r="B734" s="24" t="s">
        <v>34</v>
      </c>
      <c r="C734">
        <v>20231216</v>
      </c>
      <c r="D734">
        <v>41</v>
      </c>
      <c r="E734">
        <v>29</v>
      </c>
      <c r="F734">
        <v>22</v>
      </c>
      <c r="G734">
        <v>35</v>
      </c>
      <c r="H734" s="25"/>
      <c r="I734">
        <f>+BD[[#This Row],[1º Cuarto]]+BD[[#This Row],[2º Cuarto]]+BD[[#This Row],[3º Cuarto]]+BD[[#This Row],[4º Cuarto]]+BD[[#This Row],[Prórroga]]</f>
        <v>127</v>
      </c>
      <c r="J734" s="26">
        <f>+BD[[#This Row],[1º Cuarto]]+BD[[#This Row],[2º Cuarto]]</f>
        <v>70</v>
      </c>
      <c r="K734" s="26" t="s">
        <v>196</v>
      </c>
      <c r="L734" s="23" t="s">
        <v>197</v>
      </c>
      <c r="M734" s="10" t="s">
        <v>226</v>
      </c>
      <c r="N734" s="10" t="s">
        <v>226</v>
      </c>
    </row>
    <row r="735" spans="1:14" x14ac:dyDescent="0.25">
      <c r="A735" s="23" t="s">
        <v>201</v>
      </c>
      <c r="B735" s="24" t="s">
        <v>18</v>
      </c>
      <c r="C735">
        <v>20231216</v>
      </c>
      <c r="D735">
        <v>28</v>
      </c>
      <c r="E735">
        <v>24</v>
      </c>
      <c r="F735">
        <v>29</v>
      </c>
      <c r="G735">
        <v>38</v>
      </c>
      <c r="H735" s="25"/>
      <c r="I735">
        <f>+BD[[#This Row],[1º Cuarto]]+BD[[#This Row],[2º Cuarto]]+BD[[#This Row],[3º Cuarto]]+BD[[#This Row],[4º Cuarto]]+BD[[#This Row],[Prórroga]]</f>
        <v>119</v>
      </c>
      <c r="J735" s="26">
        <f>+BD[[#This Row],[1º Cuarto]]+BD[[#This Row],[2º Cuarto]]</f>
        <v>52</v>
      </c>
      <c r="K735" s="26" t="s">
        <v>202</v>
      </c>
      <c r="L735" s="23" t="s">
        <v>200</v>
      </c>
      <c r="M735" s="10" t="s">
        <v>226</v>
      </c>
      <c r="N735" s="10" t="s">
        <v>226</v>
      </c>
    </row>
    <row r="736" spans="1:14" x14ac:dyDescent="0.25">
      <c r="A736" s="23" t="s">
        <v>195</v>
      </c>
      <c r="B736" s="24" t="s">
        <v>63</v>
      </c>
      <c r="C736">
        <v>20231216</v>
      </c>
      <c r="D736">
        <v>36</v>
      </c>
      <c r="E736">
        <v>22</v>
      </c>
      <c r="F736">
        <v>33</v>
      </c>
      <c r="G736">
        <v>27</v>
      </c>
      <c r="H736" s="25"/>
      <c r="I736">
        <f>+BD[[#This Row],[1º Cuarto]]+BD[[#This Row],[2º Cuarto]]+BD[[#This Row],[3º Cuarto]]+BD[[#This Row],[4º Cuarto]]+BD[[#This Row],[Prórroga]]</f>
        <v>118</v>
      </c>
      <c r="J736" s="26">
        <f>+BD[[#This Row],[1º Cuarto]]+BD[[#This Row],[2º Cuarto]]</f>
        <v>58</v>
      </c>
      <c r="K736" s="26" t="s">
        <v>196</v>
      </c>
      <c r="L736" s="23" t="s">
        <v>197</v>
      </c>
      <c r="M736" s="10" t="s">
        <v>226</v>
      </c>
      <c r="N736" s="10" t="s">
        <v>226</v>
      </c>
    </row>
    <row r="737" spans="1:14" x14ac:dyDescent="0.25">
      <c r="A737" s="23" t="s">
        <v>201</v>
      </c>
      <c r="B737" s="24" t="s">
        <v>31</v>
      </c>
      <c r="C737">
        <v>20231216</v>
      </c>
      <c r="D737">
        <v>24</v>
      </c>
      <c r="E737">
        <v>33</v>
      </c>
      <c r="F737">
        <v>23</v>
      </c>
      <c r="G737">
        <v>36</v>
      </c>
      <c r="H737" s="25"/>
      <c r="I737">
        <f>+BD[[#This Row],[1º Cuarto]]+BD[[#This Row],[2º Cuarto]]+BD[[#This Row],[3º Cuarto]]+BD[[#This Row],[4º Cuarto]]+BD[[#This Row],[Prórroga]]</f>
        <v>116</v>
      </c>
      <c r="J737" s="26">
        <f>+BD[[#This Row],[1º Cuarto]]+BD[[#This Row],[2º Cuarto]]</f>
        <v>57</v>
      </c>
      <c r="K737" s="26" t="s">
        <v>202</v>
      </c>
      <c r="L737" s="23" t="s">
        <v>200</v>
      </c>
      <c r="M737" s="10" t="s">
        <v>226</v>
      </c>
      <c r="N737" s="10" t="s">
        <v>226</v>
      </c>
    </row>
    <row r="738" spans="1:14" x14ac:dyDescent="0.25">
      <c r="A738" s="23" t="s">
        <v>195</v>
      </c>
      <c r="B738" s="24" t="s">
        <v>69</v>
      </c>
      <c r="C738">
        <v>20231216</v>
      </c>
      <c r="D738">
        <v>23</v>
      </c>
      <c r="E738">
        <v>34</v>
      </c>
      <c r="F738">
        <v>38</v>
      </c>
      <c r="G738">
        <v>32</v>
      </c>
      <c r="H738" s="25"/>
      <c r="I738">
        <f>+BD[[#This Row],[1º Cuarto]]+BD[[#This Row],[2º Cuarto]]+BD[[#This Row],[3º Cuarto]]+BD[[#This Row],[4º Cuarto]]+BD[[#This Row],[Prórroga]]</f>
        <v>127</v>
      </c>
      <c r="J738" s="26">
        <f>+BD[[#This Row],[1º Cuarto]]+BD[[#This Row],[2º Cuarto]]</f>
        <v>57</v>
      </c>
      <c r="K738" s="26" t="s">
        <v>196</v>
      </c>
      <c r="L738" s="23" t="s">
        <v>197</v>
      </c>
      <c r="M738" s="10" t="s">
        <v>226</v>
      </c>
      <c r="N738" s="10" t="s">
        <v>226</v>
      </c>
    </row>
    <row r="739" spans="1:14" x14ac:dyDescent="0.25">
      <c r="A739" s="23" t="s">
        <v>201</v>
      </c>
      <c r="B739" s="24" t="s">
        <v>52</v>
      </c>
      <c r="C739">
        <v>20231216</v>
      </c>
      <c r="D739">
        <v>20</v>
      </c>
      <c r="E739">
        <v>35</v>
      </c>
      <c r="F739">
        <v>23</v>
      </c>
      <c r="G739">
        <v>31</v>
      </c>
      <c r="H739" s="25"/>
      <c r="I739">
        <f>+BD[[#This Row],[1º Cuarto]]+BD[[#This Row],[2º Cuarto]]+BD[[#This Row],[3º Cuarto]]+BD[[#This Row],[4º Cuarto]]+BD[[#This Row],[Prórroga]]</f>
        <v>109</v>
      </c>
      <c r="J739" s="26">
        <f>+BD[[#This Row],[1º Cuarto]]+BD[[#This Row],[2º Cuarto]]</f>
        <v>55</v>
      </c>
      <c r="K739" s="26" t="s">
        <v>202</v>
      </c>
      <c r="L739" s="23" t="s">
        <v>200</v>
      </c>
      <c r="M739" s="10" t="s">
        <v>226</v>
      </c>
      <c r="N739" s="10" t="s">
        <v>226</v>
      </c>
    </row>
    <row r="740" spans="1:14" x14ac:dyDescent="0.25">
      <c r="A740" s="23" t="s">
        <v>195</v>
      </c>
      <c r="B740" s="24" t="s">
        <v>46</v>
      </c>
      <c r="C740">
        <v>20231216</v>
      </c>
      <c r="D740">
        <v>32</v>
      </c>
      <c r="E740">
        <v>38</v>
      </c>
      <c r="F740">
        <v>25</v>
      </c>
      <c r="G740">
        <v>29</v>
      </c>
      <c r="H740" s="25"/>
      <c r="I740">
        <f>+BD[[#This Row],[1º Cuarto]]+BD[[#This Row],[2º Cuarto]]+BD[[#This Row],[3º Cuarto]]+BD[[#This Row],[4º Cuarto]]+BD[[#This Row],[Prórroga]]</f>
        <v>124</v>
      </c>
      <c r="J740" s="26">
        <f>+BD[[#This Row],[1º Cuarto]]+BD[[#This Row],[2º Cuarto]]</f>
        <v>70</v>
      </c>
      <c r="K740" s="26" t="s">
        <v>196</v>
      </c>
      <c r="L740" s="23" t="s">
        <v>197</v>
      </c>
      <c r="M740" s="10" t="s">
        <v>226</v>
      </c>
      <c r="N740" s="10" t="s">
        <v>226</v>
      </c>
    </row>
    <row r="741" spans="1:14" x14ac:dyDescent="0.25">
      <c r="A741" s="23" t="s">
        <v>201</v>
      </c>
      <c r="B741" s="24" t="s">
        <v>25</v>
      </c>
      <c r="C741">
        <v>20231216</v>
      </c>
      <c r="D741">
        <v>25</v>
      </c>
      <c r="E741">
        <v>29</v>
      </c>
      <c r="F741">
        <v>35</v>
      </c>
      <c r="G741">
        <v>31</v>
      </c>
      <c r="H741" s="25"/>
      <c r="I741">
        <f>+BD[[#This Row],[1º Cuarto]]+BD[[#This Row],[2º Cuarto]]+BD[[#This Row],[3º Cuarto]]+BD[[#This Row],[4º Cuarto]]+BD[[#This Row],[Prórroga]]</f>
        <v>120</v>
      </c>
      <c r="J741" s="26">
        <f>+BD[[#This Row],[1º Cuarto]]+BD[[#This Row],[2º Cuarto]]</f>
        <v>54</v>
      </c>
      <c r="K741" s="26" t="s">
        <v>202</v>
      </c>
      <c r="L741" s="23" t="s">
        <v>200</v>
      </c>
      <c r="M741" s="10" t="s">
        <v>226</v>
      </c>
      <c r="N741" s="10" t="s">
        <v>226</v>
      </c>
    </row>
    <row r="742" spans="1:14" x14ac:dyDescent="0.25">
      <c r="A742" s="23" t="s">
        <v>195</v>
      </c>
      <c r="B742" s="24" t="s">
        <v>40</v>
      </c>
      <c r="C742">
        <v>20231216</v>
      </c>
      <c r="D742">
        <v>31</v>
      </c>
      <c r="E742">
        <v>25</v>
      </c>
      <c r="F742">
        <v>31</v>
      </c>
      <c r="G742">
        <v>30</v>
      </c>
      <c r="H742" s="25"/>
      <c r="I742">
        <f>+BD[[#This Row],[1º Cuarto]]+BD[[#This Row],[2º Cuarto]]+BD[[#This Row],[3º Cuarto]]+BD[[#This Row],[4º Cuarto]]+BD[[#This Row],[Prórroga]]</f>
        <v>117</v>
      </c>
      <c r="J742" s="26">
        <f>+BD[[#This Row],[1º Cuarto]]+BD[[#This Row],[2º Cuarto]]</f>
        <v>56</v>
      </c>
      <c r="K742" s="26" t="s">
        <v>196</v>
      </c>
      <c r="L742" s="23" t="s">
        <v>200</v>
      </c>
      <c r="M742" s="10" t="s">
        <v>226</v>
      </c>
      <c r="N742" s="10" t="s">
        <v>226</v>
      </c>
    </row>
    <row r="743" spans="1:14" x14ac:dyDescent="0.25">
      <c r="A743" s="23" t="s">
        <v>201</v>
      </c>
      <c r="B743" s="24" t="s">
        <v>78</v>
      </c>
      <c r="C743">
        <v>20231216</v>
      </c>
      <c r="D743">
        <v>27</v>
      </c>
      <c r="E743">
        <v>27</v>
      </c>
      <c r="F743">
        <v>31</v>
      </c>
      <c r="G743">
        <v>33</v>
      </c>
      <c r="H743" s="25"/>
      <c r="I743">
        <f>+BD[[#This Row],[1º Cuarto]]+BD[[#This Row],[2º Cuarto]]+BD[[#This Row],[3º Cuarto]]+BD[[#This Row],[4º Cuarto]]+BD[[#This Row],[Prórroga]]</f>
        <v>118</v>
      </c>
      <c r="J743" s="26">
        <f>+BD[[#This Row],[1º Cuarto]]+BD[[#This Row],[2º Cuarto]]</f>
        <v>54</v>
      </c>
      <c r="K743" s="26" t="s">
        <v>202</v>
      </c>
      <c r="L743" s="23" t="s">
        <v>197</v>
      </c>
      <c r="M743" s="10" t="s">
        <v>226</v>
      </c>
      <c r="N743" s="10" t="s">
        <v>226</v>
      </c>
    </row>
    <row r="744" spans="1:14" x14ac:dyDescent="0.25">
      <c r="A744" s="23" t="s">
        <v>195</v>
      </c>
      <c r="B744" s="24" t="s">
        <v>90</v>
      </c>
      <c r="C744">
        <v>20231216</v>
      </c>
      <c r="D744">
        <v>39</v>
      </c>
      <c r="E744">
        <v>24</v>
      </c>
      <c r="F744">
        <v>36</v>
      </c>
      <c r="G744">
        <v>21</v>
      </c>
      <c r="H744" s="25"/>
      <c r="I744">
        <f>+BD[[#This Row],[1º Cuarto]]+BD[[#This Row],[2º Cuarto]]+BD[[#This Row],[3º Cuarto]]+BD[[#This Row],[4º Cuarto]]+BD[[#This Row],[Prórroga]]</f>
        <v>120</v>
      </c>
      <c r="J744" s="26">
        <f>+BD[[#This Row],[1º Cuarto]]+BD[[#This Row],[2º Cuarto]]</f>
        <v>63</v>
      </c>
      <c r="K744" s="26" t="s">
        <v>202</v>
      </c>
      <c r="L744" s="23" t="s">
        <v>200</v>
      </c>
      <c r="M744" s="10" t="s">
        <v>226</v>
      </c>
      <c r="N744" s="10" t="s">
        <v>226</v>
      </c>
    </row>
    <row r="745" spans="1:14" x14ac:dyDescent="0.25">
      <c r="A745" s="23" t="s">
        <v>201</v>
      </c>
      <c r="B745" s="24" t="s">
        <v>37</v>
      </c>
      <c r="C745">
        <v>20231216</v>
      </c>
      <c r="D745">
        <v>36</v>
      </c>
      <c r="E745">
        <v>38</v>
      </c>
      <c r="F745">
        <v>36</v>
      </c>
      <c r="G745">
        <v>21</v>
      </c>
      <c r="H745" s="25"/>
      <c r="I745">
        <f>+BD[[#This Row],[1º Cuarto]]+BD[[#This Row],[2º Cuarto]]+BD[[#This Row],[3º Cuarto]]+BD[[#This Row],[4º Cuarto]]+BD[[#This Row],[Prórroga]]</f>
        <v>131</v>
      </c>
      <c r="J745" s="26">
        <f>+BD[[#This Row],[1º Cuarto]]+BD[[#This Row],[2º Cuarto]]</f>
        <v>74</v>
      </c>
      <c r="K745" s="26" t="s">
        <v>204</v>
      </c>
      <c r="L745" s="23" t="s">
        <v>197</v>
      </c>
      <c r="M745" s="10" t="s">
        <v>226</v>
      </c>
      <c r="N745" s="10" t="s">
        <v>226</v>
      </c>
    </row>
    <row r="746" spans="1:14" x14ac:dyDescent="0.25">
      <c r="A746" s="23" t="s">
        <v>195</v>
      </c>
      <c r="B746" s="24" t="s">
        <v>93</v>
      </c>
      <c r="C746">
        <v>20231216</v>
      </c>
      <c r="D746">
        <v>35</v>
      </c>
      <c r="E746">
        <v>27</v>
      </c>
      <c r="F746">
        <v>44</v>
      </c>
      <c r="G746">
        <v>19</v>
      </c>
      <c r="H746" s="25"/>
      <c r="I746">
        <f>+BD[[#This Row],[1º Cuarto]]+BD[[#This Row],[2º Cuarto]]+BD[[#This Row],[3º Cuarto]]+BD[[#This Row],[4º Cuarto]]+BD[[#This Row],[Prórroga]]</f>
        <v>125</v>
      </c>
      <c r="J746" s="26">
        <f>+BD[[#This Row],[1º Cuarto]]+BD[[#This Row],[2º Cuarto]]</f>
        <v>62</v>
      </c>
      <c r="K746" s="26" t="s">
        <v>196</v>
      </c>
      <c r="L746" s="23" t="s">
        <v>197</v>
      </c>
      <c r="M746" s="10" t="s">
        <v>226</v>
      </c>
      <c r="N746" s="10" t="s">
        <v>226</v>
      </c>
    </row>
    <row r="747" spans="1:14" x14ac:dyDescent="0.25">
      <c r="A747" s="23" t="s">
        <v>201</v>
      </c>
      <c r="B747" s="24" t="s">
        <v>102</v>
      </c>
      <c r="C747">
        <v>20231216</v>
      </c>
      <c r="D747">
        <v>23</v>
      </c>
      <c r="E747">
        <v>27</v>
      </c>
      <c r="F747">
        <v>26</v>
      </c>
      <c r="G747">
        <v>28</v>
      </c>
      <c r="H747" s="25"/>
      <c r="I747">
        <f>+BD[[#This Row],[1º Cuarto]]+BD[[#This Row],[2º Cuarto]]+BD[[#This Row],[3º Cuarto]]+BD[[#This Row],[4º Cuarto]]+BD[[#This Row],[Prórroga]]</f>
        <v>104</v>
      </c>
      <c r="J747" s="26">
        <f>+BD[[#This Row],[1º Cuarto]]+BD[[#This Row],[2º Cuarto]]</f>
        <v>50</v>
      </c>
      <c r="K747" s="26" t="s">
        <v>202</v>
      </c>
      <c r="L747" s="23" t="s">
        <v>200</v>
      </c>
      <c r="M747" s="10" t="s">
        <v>226</v>
      </c>
      <c r="N747" s="10" t="s">
        <v>226</v>
      </c>
    </row>
    <row r="748" spans="1:14" x14ac:dyDescent="0.25">
      <c r="A748" s="23" t="s">
        <v>195</v>
      </c>
      <c r="B748" s="24" t="s">
        <v>55</v>
      </c>
      <c r="C748">
        <v>20231216</v>
      </c>
      <c r="D748">
        <v>35</v>
      </c>
      <c r="E748">
        <v>42</v>
      </c>
      <c r="F748">
        <v>37</v>
      </c>
      <c r="G748">
        <v>30</v>
      </c>
      <c r="H748" s="25"/>
      <c r="I748">
        <f>+BD[[#This Row],[1º Cuarto]]+BD[[#This Row],[2º Cuarto]]+BD[[#This Row],[3º Cuarto]]+BD[[#This Row],[4º Cuarto]]+BD[[#This Row],[Prórroga]]</f>
        <v>144</v>
      </c>
      <c r="J748" s="26">
        <f>+BD[[#This Row],[1º Cuarto]]+BD[[#This Row],[2º Cuarto]]</f>
        <v>77</v>
      </c>
      <c r="K748" s="26" t="s">
        <v>196</v>
      </c>
      <c r="L748" s="23" t="s">
        <v>197</v>
      </c>
      <c r="M748" s="10" t="s">
        <v>226</v>
      </c>
      <c r="N748" s="10" t="s">
        <v>226</v>
      </c>
    </row>
    <row r="749" spans="1:14" x14ac:dyDescent="0.25">
      <c r="A749" s="23" t="s">
        <v>201</v>
      </c>
      <c r="B749" s="24" t="s">
        <v>75</v>
      </c>
      <c r="C749">
        <v>20231216</v>
      </c>
      <c r="D749">
        <v>33</v>
      </c>
      <c r="E749">
        <v>33</v>
      </c>
      <c r="F749">
        <v>32</v>
      </c>
      <c r="G749">
        <v>24</v>
      </c>
      <c r="H749" s="25"/>
      <c r="I749">
        <f>+BD[[#This Row],[1º Cuarto]]+BD[[#This Row],[2º Cuarto]]+BD[[#This Row],[3º Cuarto]]+BD[[#This Row],[4º Cuarto]]+BD[[#This Row],[Prórroga]]</f>
        <v>122</v>
      </c>
      <c r="J749" s="26">
        <f>+BD[[#This Row],[1º Cuarto]]+BD[[#This Row],[2º Cuarto]]</f>
        <v>66</v>
      </c>
      <c r="K749" s="26" t="s">
        <v>202</v>
      </c>
      <c r="L749" s="23" t="s">
        <v>200</v>
      </c>
      <c r="M749" s="10" t="s">
        <v>226</v>
      </c>
      <c r="N749" s="10" t="s">
        <v>226</v>
      </c>
    </row>
    <row r="750" spans="1:14" x14ac:dyDescent="0.25">
      <c r="A750" s="23" t="s">
        <v>195</v>
      </c>
      <c r="B750" s="24" t="s">
        <v>22</v>
      </c>
      <c r="C750">
        <v>20231217</v>
      </c>
      <c r="D750">
        <v>27</v>
      </c>
      <c r="E750">
        <v>34</v>
      </c>
      <c r="F750">
        <v>22</v>
      </c>
      <c r="G750">
        <v>31</v>
      </c>
      <c r="H750" s="25"/>
      <c r="I750">
        <f>+BD[[#This Row],[1º Cuarto]]+BD[[#This Row],[2º Cuarto]]+BD[[#This Row],[3º Cuarto]]+BD[[#This Row],[4º Cuarto]]+BD[[#This Row],[Prórroga]]</f>
        <v>114</v>
      </c>
      <c r="J750" s="26">
        <f>+BD[[#This Row],[1º Cuarto]]+BD[[#This Row],[2º Cuarto]]</f>
        <v>61</v>
      </c>
      <c r="K750" s="26" t="s">
        <v>196</v>
      </c>
      <c r="L750" s="23" t="s">
        <v>197</v>
      </c>
      <c r="M750" s="10">
        <v>1.266</v>
      </c>
      <c r="N750" s="27" t="s">
        <v>199</v>
      </c>
    </row>
    <row r="751" spans="1:14" x14ac:dyDescent="0.25">
      <c r="A751" s="23" t="s">
        <v>201</v>
      </c>
      <c r="B751" s="24" t="s">
        <v>81</v>
      </c>
      <c r="C751">
        <v>20231217</v>
      </c>
      <c r="D751">
        <v>31</v>
      </c>
      <c r="E751">
        <v>19</v>
      </c>
      <c r="F751">
        <v>24</v>
      </c>
      <c r="G751">
        <v>23</v>
      </c>
      <c r="H751" s="25"/>
      <c r="I751">
        <f>+BD[[#This Row],[1º Cuarto]]+BD[[#This Row],[2º Cuarto]]+BD[[#This Row],[3º Cuarto]]+BD[[#This Row],[4º Cuarto]]+BD[[#This Row],[Prórroga]]</f>
        <v>97</v>
      </c>
      <c r="J751" s="26">
        <f>+BD[[#This Row],[1º Cuarto]]+BD[[#This Row],[2º Cuarto]]</f>
        <v>50</v>
      </c>
      <c r="K751" s="26" t="s">
        <v>202</v>
      </c>
      <c r="L751" s="23" t="s">
        <v>200</v>
      </c>
      <c r="M751" s="10">
        <v>3.8</v>
      </c>
      <c r="N751" s="27" t="s">
        <v>198</v>
      </c>
    </row>
    <row r="752" spans="1:14" x14ac:dyDescent="0.25">
      <c r="A752" s="23" t="s">
        <v>195</v>
      </c>
      <c r="B752" s="24" t="s">
        <v>96</v>
      </c>
      <c r="C752">
        <v>20231217</v>
      </c>
      <c r="D752">
        <v>20</v>
      </c>
      <c r="E752">
        <v>31</v>
      </c>
      <c r="F752">
        <v>27</v>
      </c>
      <c r="G752">
        <v>32</v>
      </c>
      <c r="H752" s="25"/>
      <c r="I752">
        <f>+BD[[#This Row],[1º Cuarto]]+BD[[#This Row],[2º Cuarto]]+BD[[#This Row],[3º Cuarto]]+BD[[#This Row],[4º Cuarto]]+BD[[#This Row],[Prórroga]]</f>
        <v>110</v>
      </c>
      <c r="J752" s="26">
        <f>+BD[[#This Row],[1º Cuarto]]+BD[[#This Row],[2º Cuarto]]</f>
        <v>51</v>
      </c>
      <c r="K752" s="26" t="s">
        <v>202</v>
      </c>
      <c r="L752" s="23" t="s">
        <v>200</v>
      </c>
      <c r="M752" s="10">
        <v>3.4</v>
      </c>
      <c r="N752" s="27" t="s">
        <v>198</v>
      </c>
    </row>
    <row r="753" spans="1:14" x14ac:dyDescent="0.25">
      <c r="A753" s="23" t="s">
        <v>201</v>
      </c>
      <c r="B753" s="24" t="s">
        <v>72</v>
      </c>
      <c r="C753">
        <v>20231217</v>
      </c>
      <c r="D753">
        <v>33</v>
      </c>
      <c r="E753">
        <v>28</v>
      </c>
      <c r="F753">
        <v>44</v>
      </c>
      <c r="G753">
        <v>41</v>
      </c>
      <c r="H753" s="25"/>
      <c r="I753">
        <f>+BD[[#This Row],[1º Cuarto]]+BD[[#This Row],[2º Cuarto]]+BD[[#This Row],[3º Cuarto]]+BD[[#This Row],[4º Cuarto]]+BD[[#This Row],[Prórroga]]</f>
        <v>146</v>
      </c>
      <c r="J753" s="26">
        <f>+BD[[#This Row],[1º Cuarto]]+BD[[#This Row],[2º Cuarto]]</f>
        <v>61</v>
      </c>
      <c r="K753" s="26" t="s">
        <v>204</v>
      </c>
      <c r="L753" s="23" t="s">
        <v>197</v>
      </c>
      <c r="M753" s="10">
        <v>1.3</v>
      </c>
      <c r="N753" s="27" t="s">
        <v>199</v>
      </c>
    </row>
    <row r="754" spans="1:14" x14ac:dyDescent="0.25">
      <c r="A754" s="23" t="s">
        <v>195</v>
      </c>
      <c r="B754" s="24" t="s">
        <v>66</v>
      </c>
      <c r="C754">
        <v>20231217</v>
      </c>
      <c r="D754">
        <v>33</v>
      </c>
      <c r="E754">
        <v>38</v>
      </c>
      <c r="F754">
        <v>29</v>
      </c>
      <c r="G754">
        <v>28</v>
      </c>
      <c r="H754" s="25"/>
      <c r="I754">
        <f>+BD[[#This Row],[1º Cuarto]]+BD[[#This Row],[2º Cuarto]]+BD[[#This Row],[3º Cuarto]]+BD[[#This Row],[4º Cuarto]]+BD[[#This Row],[Prórroga]]</f>
        <v>128</v>
      </c>
      <c r="J754" s="26">
        <f>+BD[[#This Row],[1º Cuarto]]+BD[[#This Row],[2º Cuarto]]</f>
        <v>71</v>
      </c>
      <c r="K754" s="26" t="s">
        <v>196</v>
      </c>
      <c r="L754" s="23" t="s">
        <v>197</v>
      </c>
      <c r="M754" s="10">
        <v>1.333</v>
      </c>
      <c r="N754" s="27" t="s">
        <v>199</v>
      </c>
    </row>
    <row r="755" spans="1:14" x14ac:dyDescent="0.25">
      <c r="A755" s="23" t="s">
        <v>201</v>
      </c>
      <c r="B755" s="24" t="s">
        <v>49</v>
      </c>
      <c r="C755">
        <v>20231217</v>
      </c>
      <c r="D755">
        <v>28</v>
      </c>
      <c r="E755">
        <v>32</v>
      </c>
      <c r="F755">
        <v>31</v>
      </c>
      <c r="G755">
        <v>28</v>
      </c>
      <c r="H755" s="25"/>
      <c r="I755">
        <f>+BD[[#This Row],[1º Cuarto]]+BD[[#This Row],[2º Cuarto]]+BD[[#This Row],[3º Cuarto]]+BD[[#This Row],[4º Cuarto]]+BD[[#This Row],[Prórroga]]</f>
        <v>119</v>
      </c>
      <c r="J755" s="26">
        <f>+BD[[#This Row],[1º Cuarto]]+BD[[#This Row],[2º Cuarto]]</f>
        <v>60</v>
      </c>
      <c r="K755" s="26" t="s">
        <v>202</v>
      </c>
      <c r="L755" s="23" t="s">
        <v>200</v>
      </c>
      <c r="M755" s="10">
        <v>3.2</v>
      </c>
      <c r="N755" s="27" t="s">
        <v>198</v>
      </c>
    </row>
    <row r="756" spans="1:14" x14ac:dyDescent="0.25">
      <c r="A756" s="23" t="s">
        <v>195</v>
      </c>
      <c r="B756" s="24" t="s">
        <v>87</v>
      </c>
      <c r="C756">
        <v>20231217</v>
      </c>
      <c r="D756">
        <v>21</v>
      </c>
      <c r="E756">
        <v>25</v>
      </c>
      <c r="F756">
        <v>35</v>
      </c>
      <c r="G756">
        <v>31</v>
      </c>
      <c r="H756" s="25"/>
      <c r="I756">
        <f>+BD[[#This Row],[1º Cuarto]]+BD[[#This Row],[2º Cuarto]]+BD[[#This Row],[3º Cuarto]]+BD[[#This Row],[4º Cuarto]]+BD[[#This Row],[Prórroga]]</f>
        <v>112</v>
      </c>
      <c r="J756" s="26">
        <f>+BD[[#This Row],[1º Cuarto]]+BD[[#This Row],[2º Cuarto]]</f>
        <v>46</v>
      </c>
      <c r="K756" s="26" t="s">
        <v>202</v>
      </c>
      <c r="L756" s="23" t="s">
        <v>197</v>
      </c>
      <c r="M756" s="10">
        <v>1.111</v>
      </c>
      <c r="N756" s="27" t="s">
        <v>199</v>
      </c>
    </row>
    <row r="757" spans="1:14" x14ac:dyDescent="0.25">
      <c r="A757" s="23" t="s">
        <v>201</v>
      </c>
      <c r="B757" s="24" t="s">
        <v>105</v>
      </c>
      <c r="C757">
        <v>20231217</v>
      </c>
      <c r="D757">
        <v>29</v>
      </c>
      <c r="E757">
        <v>29</v>
      </c>
      <c r="F757">
        <v>31</v>
      </c>
      <c r="G757">
        <v>19</v>
      </c>
      <c r="H757" s="25"/>
      <c r="I757">
        <f>+BD[[#This Row],[1º Cuarto]]+BD[[#This Row],[2º Cuarto]]+BD[[#This Row],[3º Cuarto]]+BD[[#This Row],[4º Cuarto]]+BD[[#This Row],[Prórroga]]</f>
        <v>108</v>
      </c>
      <c r="J757" s="26">
        <f>+BD[[#This Row],[1º Cuarto]]+BD[[#This Row],[2º Cuarto]]</f>
        <v>58</v>
      </c>
      <c r="K757" s="26" t="s">
        <v>204</v>
      </c>
      <c r="L757" s="23" t="s">
        <v>200</v>
      </c>
      <c r="M757" s="10">
        <v>6.4</v>
      </c>
      <c r="N757" s="27" t="s">
        <v>198</v>
      </c>
    </row>
    <row r="758" spans="1:14" x14ac:dyDescent="0.25">
      <c r="A758" s="23" t="s">
        <v>195</v>
      </c>
      <c r="B758" s="24" t="s">
        <v>90</v>
      </c>
      <c r="C758">
        <v>20231217</v>
      </c>
      <c r="D758">
        <v>23</v>
      </c>
      <c r="E758">
        <v>26</v>
      </c>
      <c r="F758">
        <v>35</v>
      </c>
      <c r="G758">
        <v>30</v>
      </c>
      <c r="H758" s="25"/>
      <c r="I758">
        <f>+BD[[#This Row],[1º Cuarto]]+BD[[#This Row],[2º Cuarto]]+BD[[#This Row],[3º Cuarto]]+BD[[#This Row],[4º Cuarto]]+BD[[#This Row],[Prórroga]]</f>
        <v>114</v>
      </c>
      <c r="J758" s="26">
        <f>+BD[[#This Row],[1º Cuarto]]+BD[[#This Row],[2º Cuarto]]</f>
        <v>49</v>
      </c>
      <c r="K758" s="26" t="s">
        <v>202</v>
      </c>
      <c r="L758" s="23" t="s">
        <v>200</v>
      </c>
      <c r="M758" s="10">
        <v>2.65</v>
      </c>
      <c r="N758" s="27" t="s">
        <v>198</v>
      </c>
    </row>
    <row r="759" spans="1:14" x14ac:dyDescent="0.25">
      <c r="A759" s="23" t="s">
        <v>201</v>
      </c>
      <c r="B759" s="24" t="s">
        <v>46</v>
      </c>
      <c r="C759">
        <v>20231217</v>
      </c>
      <c r="D759">
        <v>27</v>
      </c>
      <c r="E759">
        <v>38</v>
      </c>
      <c r="F759">
        <v>24</v>
      </c>
      <c r="G759">
        <v>29</v>
      </c>
      <c r="H759" s="25"/>
      <c r="I759">
        <f>+BD[[#This Row],[1º Cuarto]]+BD[[#This Row],[2º Cuarto]]+BD[[#This Row],[3º Cuarto]]+BD[[#This Row],[4º Cuarto]]+BD[[#This Row],[Prórroga]]</f>
        <v>118</v>
      </c>
      <c r="J759" s="26">
        <f>+BD[[#This Row],[1º Cuarto]]+BD[[#This Row],[2º Cuarto]]</f>
        <v>65</v>
      </c>
      <c r="K759" s="26" t="s">
        <v>204</v>
      </c>
      <c r="L759" s="23" t="s">
        <v>197</v>
      </c>
      <c r="M759" s="10">
        <v>1.47</v>
      </c>
      <c r="N759" s="27" t="s">
        <v>199</v>
      </c>
    </row>
    <row r="760" spans="1:14" x14ac:dyDescent="0.25">
      <c r="A760" s="23" t="s">
        <v>195</v>
      </c>
      <c r="B760" s="24" t="s">
        <v>34</v>
      </c>
      <c r="C760">
        <v>20231218</v>
      </c>
      <c r="D760">
        <v>33</v>
      </c>
      <c r="E760">
        <v>24</v>
      </c>
      <c r="F760">
        <v>42</v>
      </c>
      <c r="G760">
        <v>23</v>
      </c>
      <c r="H760" t="s">
        <v>207</v>
      </c>
      <c r="I760">
        <f>+BD[[#This Row],[1º Cuarto]]+BD[[#This Row],[2º Cuarto]]+BD[[#This Row],[3º Cuarto]]+BD[[#This Row],[4º Cuarto]]+BD[[#This Row],[Prórroga]]</f>
        <v>135</v>
      </c>
      <c r="J760" s="26">
        <f>+BD[[#This Row],[1º Cuarto]]+BD[[#This Row],[2º Cuarto]]</f>
        <v>57</v>
      </c>
      <c r="K760" s="26" t="s">
        <v>202</v>
      </c>
      <c r="L760" s="23" t="s">
        <v>197</v>
      </c>
      <c r="M760" s="10">
        <v>1.5329999999999999</v>
      </c>
      <c r="N760" s="27" t="s">
        <v>199</v>
      </c>
    </row>
    <row r="761" spans="1:14" x14ac:dyDescent="0.25">
      <c r="A761" s="23" t="s">
        <v>201</v>
      </c>
      <c r="B761" s="24" t="s">
        <v>49</v>
      </c>
      <c r="C761">
        <v>20231218</v>
      </c>
      <c r="D761">
        <v>34</v>
      </c>
      <c r="E761">
        <v>25</v>
      </c>
      <c r="F761">
        <v>39</v>
      </c>
      <c r="G761">
        <v>24</v>
      </c>
      <c r="H761" t="s">
        <v>208</v>
      </c>
      <c r="I761">
        <f>+BD[[#This Row],[1º Cuarto]]+BD[[#This Row],[2º Cuarto]]+BD[[#This Row],[3º Cuarto]]+BD[[#This Row],[4º Cuarto]]+BD[[#This Row],[Prórroga]]</f>
        <v>130</v>
      </c>
      <c r="J761" s="26">
        <f>+BD[[#This Row],[1º Cuarto]]+BD[[#This Row],[2º Cuarto]]</f>
        <v>59</v>
      </c>
      <c r="K761" s="26" t="s">
        <v>204</v>
      </c>
      <c r="L761" s="23" t="s">
        <v>200</v>
      </c>
      <c r="M761" s="10">
        <v>2.4</v>
      </c>
      <c r="N761" s="27" t="s">
        <v>198</v>
      </c>
    </row>
    <row r="762" spans="1:14" x14ac:dyDescent="0.25">
      <c r="A762" s="23" t="s">
        <v>195</v>
      </c>
      <c r="B762" s="24" t="s">
        <v>52</v>
      </c>
      <c r="C762">
        <v>20231218</v>
      </c>
      <c r="D762">
        <v>38</v>
      </c>
      <c r="E762">
        <v>28</v>
      </c>
      <c r="F762">
        <v>28</v>
      </c>
      <c r="G762">
        <v>33</v>
      </c>
      <c r="H762" s="25"/>
      <c r="I762">
        <f>+BD[[#This Row],[1º Cuarto]]+BD[[#This Row],[2º Cuarto]]+BD[[#This Row],[3º Cuarto]]+BD[[#This Row],[4º Cuarto]]+BD[[#This Row],[Prórroga]]</f>
        <v>127</v>
      </c>
      <c r="J762" s="26">
        <f>+BD[[#This Row],[1º Cuarto]]+BD[[#This Row],[2º Cuarto]]</f>
        <v>66</v>
      </c>
      <c r="K762" s="26" t="s">
        <v>202</v>
      </c>
      <c r="L762" s="23" t="s">
        <v>200</v>
      </c>
      <c r="M762" s="10">
        <v>2.2000000000000002</v>
      </c>
      <c r="N762" s="27" t="s">
        <v>198</v>
      </c>
    </row>
    <row r="763" spans="1:14" x14ac:dyDescent="0.25">
      <c r="A763" s="23" t="s">
        <v>201</v>
      </c>
      <c r="B763" s="24" t="s">
        <v>55</v>
      </c>
      <c r="C763">
        <v>20231218</v>
      </c>
      <c r="D763">
        <v>37</v>
      </c>
      <c r="E763">
        <v>40</v>
      </c>
      <c r="F763">
        <v>37</v>
      </c>
      <c r="G763">
        <v>37</v>
      </c>
      <c r="H763" s="25"/>
      <c r="I763">
        <f>+BD[[#This Row],[1º Cuarto]]+BD[[#This Row],[2º Cuarto]]+BD[[#This Row],[3º Cuarto]]+BD[[#This Row],[4º Cuarto]]+BD[[#This Row],[Prórroga]]</f>
        <v>151</v>
      </c>
      <c r="J763" s="26">
        <f>+BD[[#This Row],[1º Cuarto]]+BD[[#This Row],[2º Cuarto]]</f>
        <v>77</v>
      </c>
      <c r="K763" s="26" t="s">
        <v>204</v>
      </c>
      <c r="L763" s="23" t="s">
        <v>197</v>
      </c>
      <c r="M763" s="10">
        <v>1.66</v>
      </c>
      <c r="N763" s="27" t="s">
        <v>199</v>
      </c>
    </row>
    <row r="764" spans="1:14" x14ac:dyDescent="0.25">
      <c r="A764" s="23" t="s">
        <v>195</v>
      </c>
      <c r="B764" s="24" t="s">
        <v>84</v>
      </c>
      <c r="C764">
        <v>20231218</v>
      </c>
      <c r="D764">
        <v>24</v>
      </c>
      <c r="E764">
        <v>20</v>
      </c>
      <c r="F764">
        <v>25</v>
      </c>
      <c r="G764">
        <v>35</v>
      </c>
      <c r="H764" s="25"/>
      <c r="I764">
        <f>+BD[[#This Row],[1º Cuarto]]+BD[[#This Row],[2º Cuarto]]+BD[[#This Row],[3º Cuarto]]+BD[[#This Row],[4º Cuarto]]+BD[[#This Row],[Prórroga]]</f>
        <v>104</v>
      </c>
      <c r="J764" s="26">
        <f>+BD[[#This Row],[1º Cuarto]]+BD[[#This Row],[2º Cuarto]]</f>
        <v>44</v>
      </c>
      <c r="K764" s="26" t="s">
        <v>202</v>
      </c>
      <c r="L764" s="23" t="s">
        <v>200</v>
      </c>
      <c r="M764" s="10">
        <v>1.167</v>
      </c>
      <c r="N764" s="27" t="s">
        <v>199</v>
      </c>
    </row>
    <row r="765" spans="1:14" x14ac:dyDescent="0.25">
      <c r="A765" s="23" t="s">
        <v>201</v>
      </c>
      <c r="B765" s="24" t="s">
        <v>31</v>
      </c>
      <c r="C765">
        <v>20231218</v>
      </c>
      <c r="D765">
        <v>25</v>
      </c>
      <c r="E765">
        <v>30</v>
      </c>
      <c r="F765">
        <v>26</v>
      </c>
      <c r="G765">
        <v>27</v>
      </c>
      <c r="H765" s="25"/>
      <c r="I765">
        <f>+BD[[#This Row],[1º Cuarto]]+BD[[#This Row],[2º Cuarto]]+BD[[#This Row],[3º Cuarto]]+BD[[#This Row],[4º Cuarto]]+BD[[#This Row],[Prórroga]]</f>
        <v>108</v>
      </c>
      <c r="J765" s="26">
        <f>+BD[[#This Row],[1º Cuarto]]+BD[[#This Row],[2º Cuarto]]</f>
        <v>55</v>
      </c>
      <c r="K765" s="26" t="s">
        <v>204</v>
      </c>
      <c r="L765" s="23" t="s">
        <v>197</v>
      </c>
      <c r="M765" s="10">
        <v>5.0999999999999996</v>
      </c>
      <c r="N765" s="27" t="s">
        <v>198</v>
      </c>
    </row>
    <row r="766" spans="1:14" x14ac:dyDescent="0.25">
      <c r="A766" s="23" t="s">
        <v>195</v>
      </c>
      <c r="B766" s="24" t="s">
        <v>18</v>
      </c>
      <c r="C766">
        <v>20231218</v>
      </c>
      <c r="D766">
        <v>38</v>
      </c>
      <c r="E766">
        <v>23</v>
      </c>
      <c r="F766">
        <v>35</v>
      </c>
      <c r="G766">
        <v>34</v>
      </c>
      <c r="H766" s="25"/>
      <c r="I766">
        <f>+BD[[#This Row],[1º Cuarto]]+BD[[#This Row],[2º Cuarto]]+BD[[#This Row],[3º Cuarto]]+BD[[#This Row],[4º Cuarto]]+BD[[#This Row],[Prórroga]]</f>
        <v>130</v>
      </c>
      <c r="J766" s="26">
        <f>+BD[[#This Row],[1º Cuarto]]+BD[[#This Row],[2º Cuarto]]</f>
        <v>61</v>
      </c>
      <c r="K766" s="26" t="s">
        <v>196</v>
      </c>
      <c r="L766" s="23" t="s">
        <v>197</v>
      </c>
      <c r="M766" s="10">
        <v>1.167</v>
      </c>
      <c r="N766" s="27" t="s">
        <v>199</v>
      </c>
    </row>
    <row r="767" spans="1:14" x14ac:dyDescent="0.25">
      <c r="A767" s="23" t="s">
        <v>201</v>
      </c>
      <c r="B767" s="24" t="s">
        <v>43</v>
      </c>
      <c r="C767">
        <v>20231218</v>
      </c>
      <c r="D767">
        <v>25</v>
      </c>
      <c r="E767">
        <v>27</v>
      </c>
      <c r="F767">
        <v>32</v>
      </c>
      <c r="G767">
        <v>40</v>
      </c>
      <c r="H767" s="25"/>
      <c r="I767">
        <f>+BD[[#This Row],[1º Cuarto]]+BD[[#This Row],[2º Cuarto]]+BD[[#This Row],[3º Cuarto]]+BD[[#This Row],[4º Cuarto]]+BD[[#This Row],[Prórroga]]</f>
        <v>124</v>
      </c>
      <c r="J767" s="26">
        <f>+BD[[#This Row],[1º Cuarto]]+BD[[#This Row],[2º Cuarto]]</f>
        <v>52</v>
      </c>
      <c r="K767" s="26" t="s">
        <v>202</v>
      </c>
      <c r="L767" s="23" t="s">
        <v>200</v>
      </c>
      <c r="M767" s="10">
        <v>5.0999999999999996</v>
      </c>
      <c r="N767" s="27" t="s">
        <v>198</v>
      </c>
    </row>
    <row r="768" spans="1:14" x14ac:dyDescent="0.25">
      <c r="A768" s="23" t="s">
        <v>195</v>
      </c>
      <c r="B768" s="24" t="s">
        <v>63</v>
      </c>
      <c r="C768">
        <v>20231218</v>
      </c>
      <c r="D768">
        <v>33</v>
      </c>
      <c r="E768">
        <v>33</v>
      </c>
      <c r="F768">
        <v>17</v>
      </c>
      <c r="G768">
        <v>25</v>
      </c>
      <c r="H768" s="25"/>
      <c r="I768">
        <f>+BD[[#This Row],[1º Cuarto]]+BD[[#This Row],[2º Cuarto]]+BD[[#This Row],[3º Cuarto]]+BD[[#This Row],[4º Cuarto]]+BD[[#This Row],[Prórroga]]</f>
        <v>108</v>
      </c>
      <c r="J768" s="26">
        <f>+BD[[#This Row],[1º Cuarto]]+BD[[#This Row],[2º Cuarto]]</f>
        <v>66</v>
      </c>
      <c r="K768" s="26" t="s">
        <v>196</v>
      </c>
      <c r="L768" s="23" t="s">
        <v>200</v>
      </c>
      <c r="M768" s="10">
        <v>2</v>
      </c>
      <c r="N768" s="27" t="s">
        <v>198</v>
      </c>
    </row>
    <row r="769" spans="1:14" x14ac:dyDescent="0.25">
      <c r="A769" s="23" t="s">
        <v>201</v>
      </c>
      <c r="B769" s="24" t="s">
        <v>69</v>
      </c>
      <c r="C769">
        <v>20231218</v>
      </c>
      <c r="D769">
        <v>22</v>
      </c>
      <c r="E769">
        <v>32</v>
      </c>
      <c r="F769">
        <v>23</v>
      </c>
      <c r="G769">
        <v>35</v>
      </c>
      <c r="H769" s="25"/>
      <c r="I769">
        <f>+BD[[#This Row],[1º Cuarto]]+BD[[#This Row],[2º Cuarto]]+BD[[#This Row],[3º Cuarto]]+BD[[#This Row],[4º Cuarto]]+BD[[#This Row],[Prórroga]]</f>
        <v>112</v>
      </c>
      <c r="J769" s="26">
        <f>+BD[[#This Row],[1º Cuarto]]+BD[[#This Row],[2º Cuarto]]</f>
        <v>54</v>
      </c>
      <c r="K769" s="26" t="s">
        <v>202</v>
      </c>
      <c r="L769" s="23" t="s">
        <v>197</v>
      </c>
      <c r="M769" s="10">
        <v>1.8</v>
      </c>
      <c r="N769" s="27" t="s">
        <v>199</v>
      </c>
    </row>
    <row r="770" spans="1:14" x14ac:dyDescent="0.25">
      <c r="A770" s="23" t="s">
        <v>195</v>
      </c>
      <c r="B770" s="24" t="s">
        <v>99</v>
      </c>
      <c r="C770">
        <v>20231218</v>
      </c>
      <c r="D770">
        <v>19</v>
      </c>
      <c r="E770">
        <v>29</v>
      </c>
      <c r="F770">
        <v>31</v>
      </c>
      <c r="G770">
        <v>35</v>
      </c>
      <c r="H770" s="25"/>
      <c r="I770">
        <f>+BD[[#This Row],[1º Cuarto]]+BD[[#This Row],[2º Cuarto]]+BD[[#This Row],[3º Cuarto]]+BD[[#This Row],[4º Cuarto]]+BD[[#This Row],[Prórroga]]</f>
        <v>114</v>
      </c>
      <c r="J770" s="26">
        <f>+BD[[#This Row],[1º Cuarto]]+BD[[#This Row],[2º Cuarto]]</f>
        <v>48</v>
      </c>
      <c r="K770" s="26" t="s">
        <v>202</v>
      </c>
      <c r="L770" s="23" t="s">
        <v>197</v>
      </c>
      <c r="M770" s="10">
        <v>1.167</v>
      </c>
      <c r="N770" s="27" t="s">
        <v>199</v>
      </c>
    </row>
    <row r="771" spans="1:14" x14ac:dyDescent="0.25">
      <c r="A771" s="23" t="s">
        <v>201</v>
      </c>
      <c r="B771" s="24" t="s">
        <v>28</v>
      </c>
      <c r="C771">
        <v>20231218</v>
      </c>
      <c r="D771">
        <v>27</v>
      </c>
      <c r="E771">
        <v>25</v>
      </c>
      <c r="F771">
        <v>29</v>
      </c>
      <c r="G771">
        <v>18</v>
      </c>
      <c r="H771" s="25"/>
      <c r="I771">
        <f>+BD[[#This Row],[1º Cuarto]]+BD[[#This Row],[2º Cuarto]]+BD[[#This Row],[3º Cuarto]]+BD[[#This Row],[4º Cuarto]]+BD[[#This Row],[Prórroga]]</f>
        <v>99</v>
      </c>
      <c r="J771" s="26">
        <f>+BD[[#This Row],[1º Cuarto]]+BD[[#This Row],[2º Cuarto]]</f>
        <v>52</v>
      </c>
      <c r="K771" s="26" t="s">
        <v>204</v>
      </c>
      <c r="L771" s="23" t="s">
        <v>200</v>
      </c>
      <c r="M771" s="10">
        <v>5.0999999999999996</v>
      </c>
      <c r="N771" s="27" t="s">
        <v>198</v>
      </c>
    </row>
    <row r="772" spans="1:14" x14ac:dyDescent="0.25">
      <c r="A772" s="23" t="s">
        <v>195</v>
      </c>
      <c r="B772" s="24" t="s">
        <v>78</v>
      </c>
      <c r="C772">
        <v>20231218</v>
      </c>
      <c r="D772">
        <v>34</v>
      </c>
      <c r="E772">
        <v>34</v>
      </c>
      <c r="F772">
        <v>26</v>
      </c>
      <c r="G772">
        <v>22</v>
      </c>
      <c r="H772" s="25"/>
      <c r="I772">
        <f>+BD[[#This Row],[1º Cuarto]]+BD[[#This Row],[2º Cuarto]]+BD[[#This Row],[3º Cuarto]]+BD[[#This Row],[4º Cuarto]]+BD[[#This Row],[Prórroga]]</f>
        <v>116</v>
      </c>
      <c r="J772" s="26">
        <f>+BD[[#This Row],[1º Cuarto]]+BD[[#This Row],[2º Cuarto]]</f>
        <v>68</v>
      </c>
      <c r="K772" s="26" t="s">
        <v>196</v>
      </c>
      <c r="L772" s="23" t="s">
        <v>197</v>
      </c>
      <c r="M772" s="10">
        <v>1.1819999999999999</v>
      </c>
      <c r="N772" s="27" t="s">
        <v>199</v>
      </c>
    </row>
    <row r="773" spans="1:14" x14ac:dyDescent="0.25">
      <c r="A773" s="23" t="s">
        <v>201</v>
      </c>
      <c r="B773" s="24" t="s">
        <v>60</v>
      </c>
      <c r="C773">
        <v>20231218</v>
      </c>
      <c r="D773">
        <v>26</v>
      </c>
      <c r="E773">
        <v>27</v>
      </c>
      <c r="F773">
        <v>13</v>
      </c>
      <c r="G773">
        <v>31</v>
      </c>
      <c r="H773" s="25"/>
      <c r="I773">
        <f>+BD[[#This Row],[1º Cuarto]]+BD[[#This Row],[2º Cuarto]]+BD[[#This Row],[3º Cuarto]]+BD[[#This Row],[4º Cuarto]]+BD[[#This Row],[Prórroga]]</f>
        <v>97</v>
      </c>
      <c r="J773" s="26">
        <f>+BD[[#This Row],[1º Cuarto]]+BD[[#This Row],[2º Cuarto]]</f>
        <v>53</v>
      </c>
      <c r="K773" s="26" t="s">
        <v>202</v>
      </c>
      <c r="L773" s="23" t="s">
        <v>200</v>
      </c>
      <c r="M773" s="10">
        <v>4.8</v>
      </c>
      <c r="N773" s="27" t="s">
        <v>198</v>
      </c>
    </row>
    <row r="774" spans="1:14" x14ac:dyDescent="0.25">
      <c r="A774" s="23" t="s">
        <v>195</v>
      </c>
      <c r="B774" s="24" t="s">
        <v>40</v>
      </c>
      <c r="C774">
        <v>20231218</v>
      </c>
      <c r="D774">
        <v>28</v>
      </c>
      <c r="E774">
        <v>40</v>
      </c>
      <c r="F774">
        <v>30</v>
      </c>
      <c r="G774">
        <v>32</v>
      </c>
      <c r="H774" s="25"/>
      <c r="I774">
        <f>+BD[[#This Row],[1º Cuarto]]+BD[[#This Row],[2º Cuarto]]+BD[[#This Row],[3º Cuarto]]+BD[[#This Row],[4º Cuarto]]+BD[[#This Row],[Prórroga]]</f>
        <v>130</v>
      </c>
      <c r="J774" s="26">
        <f>+BD[[#This Row],[1º Cuarto]]+BD[[#This Row],[2º Cuarto]]</f>
        <v>68</v>
      </c>
      <c r="K774" s="26" t="s">
        <v>196</v>
      </c>
      <c r="L774" s="23" t="s">
        <v>197</v>
      </c>
      <c r="M774" s="10">
        <v>1.3</v>
      </c>
      <c r="N774" s="27" t="s">
        <v>199</v>
      </c>
    </row>
    <row r="775" spans="1:14" x14ac:dyDescent="0.25">
      <c r="A775" s="23" t="s">
        <v>201</v>
      </c>
      <c r="B775" s="24" t="s">
        <v>37</v>
      </c>
      <c r="C775">
        <v>20231218</v>
      </c>
      <c r="D775">
        <v>20</v>
      </c>
      <c r="E775">
        <v>39</v>
      </c>
      <c r="F775">
        <v>21</v>
      </c>
      <c r="G775">
        <v>24</v>
      </c>
      <c r="H775" s="25"/>
      <c r="I775">
        <f>+BD[[#This Row],[1º Cuarto]]+BD[[#This Row],[2º Cuarto]]+BD[[#This Row],[3º Cuarto]]+BD[[#This Row],[4º Cuarto]]+BD[[#This Row],[Prórroga]]</f>
        <v>104</v>
      </c>
      <c r="J775" s="26">
        <f>+BD[[#This Row],[1º Cuarto]]+BD[[#This Row],[2º Cuarto]]</f>
        <v>59</v>
      </c>
      <c r="K775" s="26" t="s">
        <v>202</v>
      </c>
      <c r="L775" s="23" t="s">
        <v>200</v>
      </c>
      <c r="M775" s="10">
        <v>3.4</v>
      </c>
      <c r="N775" s="27" t="s">
        <v>198</v>
      </c>
    </row>
    <row r="776" spans="1:14" x14ac:dyDescent="0.25">
      <c r="A776" s="23" t="s">
        <v>195</v>
      </c>
      <c r="B776" s="24" t="s">
        <v>102</v>
      </c>
      <c r="C776">
        <v>20231218</v>
      </c>
      <c r="D776">
        <v>28</v>
      </c>
      <c r="E776">
        <v>26</v>
      </c>
      <c r="F776">
        <v>34</v>
      </c>
      <c r="G776">
        <v>37</v>
      </c>
      <c r="H776" s="25"/>
      <c r="I776">
        <f>+BD[[#This Row],[1º Cuarto]]+BD[[#This Row],[2º Cuarto]]+BD[[#This Row],[3º Cuarto]]+BD[[#This Row],[4º Cuarto]]+BD[[#This Row],[Prórroga]]</f>
        <v>125</v>
      </c>
      <c r="J776" s="26">
        <f>+BD[[#This Row],[1º Cuarto]]+BD[[#This Row],[2º Cuarto]]</f>
        <v>54</v>
      </c>
      <c r="K776" s="26" t="s">
        <v>202</v>
      </c>
      <c r="L776" s="23" t="s">
        <v>197</v>
      </c>
      <c r="M776" s="10">
        <v>2.35</v>
      </c>
      <c r="N776" s="27" t="s">
        <v>198</v>
      </c>
    </row>
    <row r="777" spans="1:14" x14ac:dyDescent="0.25">
      <c r="A777" s="23" t="s">
        <v>201</v>
      </c>
      <c r="B777" s="24" t="s">
        <v>25</v>
      </c>
      <c r="C777">
        <v>20231218</v>
      </c>
      <c r="D777">
        <v>28</v>
      </c>
      <c r="E777">
        <v>31</v>
      </c>
      <c r="F777">
        <v>23</v>
      </c>
      <c r="G777">
        <v>26</v>
      </c>
      <c r="H777" s="25"/>
      <c r="I777">
        <f>+BD[[#This Row],[1º Cuarto]]+BD[[#This Row],[2º Cuarto]]+BD[[#This Row],[3º Cuarto]]+BD[[#This Row],[4º Cuarto]]+BD[[#This Row],[Prórroga]]</f>
        <v>108</v>
      </c>
      <c r="J777" s="26">
        <f>+BD[[#This Row],[1º Cuarto]]+BD[[#This Row],[2º Cuarto]]</f>
        <v>59</v>
      </c>
      <c r="K777" s="26" t="s">
        <v>204</v>
      </c>
      <c r="L777" s="23" t="s">
        <v>200</v>
      </c>
      <c r="M777" s="10">
        <v>1.571</v>
      </c>
      <c r="N777" s="27" t="s">
        <v>199</v>
      </c>
    </row>
    <row r="778" spans="1:14" x14ac:dyDescent="0.25">
      <c r="A778" s="23" t="s">
        <v>195</v>
      </c>
      <c r="B778" s="24" t="s">
        <v>93</v>
      </c>
      <c r="C778">
        <v>20231218</v>
      </c>
      <c r="D778">
        <v>27</v>
      </c>
      <c r="E778">
        <v>39</v>
      </c>
      <c r="F778">
        <v>46</v>
      </c>
      <c r="G778">
        <v>31</v>
      </c>
      <c r="H778" s="25"/>
      <c r="I778">
        <f>+BD[[#This Row],[1º Cuarto]]+BD[[#This Row],[2º Cuarto]]+BD[[#This Row],[3º Cuarto]]+BD[[#This Row],[4º Cuarto]]+BD[[#This Row],[Prórroga]]</f>
        <v>143</v>
      </c>
      <c r="J778" s="26">
        <f>+BD[[#This Row],[1º Cuarto]]+BD[[#This Row],[2º Cuarto]]</f>
        <v>66</v>
      </c>
      <c r="K778" s="26" t="s">
        <v>196</v>
      </c>
      <c r="L778" s="23" t="s">
        <v>197</v>
      </c>
      <c r="M778" s="10">
        <v>1.125</v>
      </c>
      <c r="N778" s="27" t="s">
        <v>199</v>
      </c>
    </row>
    <row r="779" spans="1:14" x14ac:dyDescent="0.25">
      <c r="A779" s="23" t="s">
        <v>201</v>
      </c>
      <c r="B779" s="24" t="s">
        <v>105</v>
      </c>
      <c r="C779">
        <v>20231218</v>
      </c>
      <c r="D779">
        <v>31</v>
      </c>
      <c r="E779">
        <v>25</v>
      </c>
      <c r="F779">
        <v>35</v>
      </c>
      <c r="G779">
        <v>40</v>
      </c>
      <c r="H779" s="25"/>
      <c r="I779">
        <f>+BD[[#This Row],[1º Cuarto]]+BD[[#This Row],[2º Cuarto]]+BD[[#This Row],[3º Cuarto]]+BD[[#This Row],[4º Cuarto]]+BD[[#This Row],[Prórroga]]</f>
        <v>131</v>
      </c>
      <c r="J779" s="26">
        <f>+BD[[#This Row],[1º Cuarto]]+BD[[#This Row],[2º Cuarto]]</f>
        <v>56</v>
      </c>
      <c r="K779" s="26" t="s">
        <v>202</v>
      </c>
      <c r="L779" s="23" t="s">
        <v>200</v>
      </c>
      <c r="M779" s="10">
        <v>6.1</v>
      </c>
      <c r="N779" s="27" t="s">
        <v>198</v>
      </c>
    </row>
    <row r="780" spans="1:14" x14ac:dyDescent="0.25">
      <c r="A780" s="23" t="s">
        <v>195</v>
      </c>
      <c r="B780" s="24" t="s">
        <v>57</v>
      </c>
      <c r="C780">
        <v>20231218</v>
      </c>
      <c r="D780">
        <v>27</v>
      </c>
      <c r="E780">
        <v>31</v>
      </c>
      <c r="F780">
        <v>22</v>
      </c>
      <c r="G780">
        <v>29</v>
      </c>
      <c r="H780" s="25"/>
      <c r="I780">
        <f>+BD[[#This Row],[1º Cuarto]]+BD[[#This Row],[2º Cuarto]]+BD[[#This Row],[3º Cuarto]]+BD[[#This Row],[4º Cuarto]]+BD[[#This Row],[Prórroga]]</f>
        <v>109</v>
      </c>
      <c r="J780" s="26">
        <f>+BD[[#This Row],[1º Cuarto]]+BD[[#This Row],[2º Cuarto]]</f>
        <v>58</v>
      </c>
      <c r="K780" s="26" t="s">
        <v>196</v>
      </c>
      <c r="L780" s="23" t="s">
        <v>200</v>
      </c>
      <c r="M780" s="10">
        <v>1.5329999999999999</v>
      </c>
      <c r="N780" s="27" t="s">
        <v>199</v>
      </c>
    </row>
    <row r="781" spans="1:14" x14ac:dyDescent="0.25">
      <c r="A781" s="23" t="s">
        <v>201</v>
      </c>
      <c r="B781" s="24" t="s">
        <v>75</v>
      </c>
      <c r="C781">
        <v>20231218</v>
      </c>
      <c r="D781">
        <v>35</v>
      </c>
      <c r="E781">
        <v>22</v>
      </c>
      <c r="F781">
        <v>33</v>
      </c>
      <c r="G781">
        <v>24</v>
      </c>
      <c r="H781" s="25"/>
      <c r="I781">
        <f>+BD[[#This Row],[1º Cuarto]]+BD[[#This Row],[2º Cuarto]]+BD[[#This Row],[3º Cuarto]]+BD[[#This Row],[4º Cuarto]]+BD[[#This Row],[Prórroga]]</f>
        <v>114</v>
      </c>
      <c r="J781" s="26">
        <f>+BD[[#This Row],[1º Cuarto]]+BD[[#This Row],[2º Cuarto]]</f>
        <v>57</v>
      </c>
      <c r="K781" s="26" t="s">
        <v>202</v>
      </c>
      <c r="L781" s="23" t="s">
        <v>197</v>
      </c>
      <c r="M781" s="10">
        <v>2.4500000000000002</v>
      </c>
      <c r="N781" s="27" t="s">
        <v>198</v>
      </c>
    </row>
    <row r="782" spans="1:14" x14ac:dyDescent="0.25">
      <c r="A782" s="23" t="s">
        <v>195</v>
      </c>
      <c r="B782" s="24" t="s">
        <v>72</v>
      </c>
      <c r="C782">
        <v>20231219</v>
      </c>
      <c r="D782">
        <v>21</v>
      </c>
      <c r="E782">
        <v>39</v>
      </c>
      <c r="F782">
        <v>27</v>
      </c>
      <c r="G782">
        <v>26</v>
      </c>
      <c r="H782" s="25"/>
      <c r="I782">
        <f>+BD[[#This Row],[1º Cuarto]]+BD[[#This Row],[2º Cuarto]]+BD[[#This Row],[3º Cuarto]]+BD[[#This Row],[4º Cuarto]]+BD[[#This Row],[Prórroga]]</f>
        <v>113</v>
      </c>
      <c r="J782" s="26">
        <f>+BD[[#This Row],[1º Cuarto]]+BD[[#This Row],[2º Cuarto]]</f>
        <v>60</v>
      </c>
      <c r="K782" s="26" t="s">
        <v>196</v>
      </c>
      <c r="L782" s="23" t="s">
        <v>200</v>
      </c>
      <c r="M782" s="10">
        <v>1.333</v>
      </c>
      <c r="N782" s="27" t="s">
        <v>199</v>
      </c>
    </row>
    <row r="783" spans="1:14" x14ac:dyDescent="0.25">
      <c r="A783" s="23" t="s">
        <v>201</v>
      </c>
      <c r="B783" s="24" t="s">
        <v>60</v>
      </c>
      <c r="C783">
        <v>20231219</v>
      </c>
      <c r="D783">
        <v>25</v>
      </c>
      <c r="E783">
        <v>16</v>
      </c>
      <c r="F783">
        <v>36</v>
      </c>
      <c r="G783">
        <v>38</v>
      </c>
      <c r="H783" s="25"/>
      <c r="I783">
        <f>+BD[[#This Row],[1º Cuarto]]+BD[[#This Row],[2º Cuarto]]+BD[[#This Row],[3º Cuarto]]+BD[[#This Row],[4º Cuarto]]+BD[[#This Row],[Prórroga]]</f>
        <v>115</v>
      </c>
      <c r="J783" s="26">
        <f>+BD[[#This Row],[1º Cuarto]]+BD[[#This Row],[2º Cuarto]]</f>
        <v>41</v>
      </c>
      <c r="K783" s="26" t="s">
        <v>202</v>
      </c>
      <c r="L783" s="23" t="s">
        <v>197</v>
      </c>
      <c r="M783" s="10">
        <v>3.2</v>
      </c>
      <c r="N783" s="27" t="s">
        <v>198</v>
      </c>
    </row>
    <row r="784" spans="1:14" x14ac:dyDescent="0.25">
      <c r="A784" s="23" t="s">
        <v>195</v>
      </c>
      <c r="B784" s="24" t="s">
        <v>66</v>
      </c>
      <c r="C784">
        <v>20231219</v>
      </c>
      <c r="D784">
        <v>44</v>
      </c>
      <c r="E784">
        <v>28</v>
      </c>
      <c r="F784">
        <v>35</v>
      </c>
      <c r="G784">
        <v>25</v>
      </c>
      <c r="H784" s="25"/>
      <c r="I784">
        <f>+BD[[#This Row],[1º Cuarto]]+BD[[#This Row],[2º Cuarto]]+BD[[#This Row],[3º Cuarto]]+BD[[#This Row],[4º Cuarto]]+BD[[#This Row],[Prórroga]]</f>
        <v>132</v>
      </c>
      <c r="J784" s="26">
        <f>+BD[[#This Row],[1º Cuarto]]+BD[[#This Row],[2º Cuarto]]</f>
        <v>72</v>
      </c>
      <c r="K784" s="26" t="s">
        <v>196</v>
      </c>
      <c r="L784" s="23" t="s">
        <v>197</v>
      </c>
      <c r="M784" s="10">
        <v>1.056</v>
      </c>
      <c r="N784" s="27" t="s">
        <v>199</v>
      </c>
    </row>
    <row r="785" spans="1:14" x14ac:dyDescent="0.25">
      <c r="A785" s="23" t="s">
        <v>201</v>
      </c>
      <c r="B785" s="24" t="s">
        <v>96</v>
      </c>
      <c r="C785">
        <v>20231219</v>
      </c>
      <c r="D785">
        <v>26</v>
      </c>
      <c r="E785">
        <v>33</v>
      </c>
      <c r="F785">
        <v>26</v>
      </c>
      <c r="G785">
        <v>34</v>
      </c>
      <c r="H785" s="25"/>
      <c r="I785">
        <f>+BD[[#This Row],[1º Cuarto]]+BD[[#This Row],[2º Cuarto]]+BD[[#This Row],[3º Cuarto]]+BD[[#This Row],[4º Cuarto]]+BD[[#This Row],[Prórroga]]</f>
        <v>119</v>
      </c>
      <c r="J785" s="26">
        <f>+BD[[#This Row],[1º Cuarto]]+BD[[#This Row],[2º Cuarto]]</f>
        <v>59</v>
      </c>
      <c r="K785" s="26" t="s">
        <v>202</v>
      </c>
      <c r="L785" s="23" t="s">
        <v>200</v>
      </c>
      <c r="M785" s="10">
        <v>9.25</v>
      </c>
      <c r="N785" s="27" t="s">
        <v>198</v>
      </c>
    </row>
    <row r="786" spans="1:14" x14ac:dyDescent="0.25">
      <c r="A786" s="23" t="s">
        <v>195</v>
      </c>
      <c r="B786" s="24" t="s">
        <v>46</v>
      </c>
      <c r="C786">
        <v>20231219</v>
      </c>
      <c r="D786">
        <v>30</v>
      </c>
      <c r="E786">
        <v>32</v>
      </c>
      <c r="F786">
        <v>24</v>
      </c>
      <c r="G786">
        <v>35</v>
      </c>
      <c r="H786" t="s">
        <v>221</v>
      </c>
      <c r="I786">
        <f>+BD[[#This Row],[1º Cuarto]]+BD[[#This Row],[2º Cuarto]]+BD[[#This Row],[3º Cuarto]]+BD[[#This Row],[4º Cuarto]]+BD[[#This Row],[Prórroga]]</f>
        <v>132</v>
      </c>
      <c r="J786" s="26">
        <f>+BD[[#This Row],[1º Cuarto]]+BD[[#This Row],[2º Cuarto]]</f>
        <v>62</v>
      </c>
      <c r="K786" s="26" t="s">
        <v>202</v>
      </c>
      <c r="L786" s="23" t="s">
        <v>197</v>
      </c>
      <c r="M786" s="10">
        <v>2.8</v>
      </c>
      <c r="N786" s="27" t="s">
        <v>198</v>
      </c>
    </row>
    <row r="787" spans="1:14" x14ac:dyDescent="0.25">
      <c r="A787" s="23" t="s">
        <v>201</v>
      </c>
      <c r="B787" s="24" t="s">
        <v>22</v>
      </c>
      <c r="C787">
        <v>20231219</v>
      </c>
      <c r="D787">
        <v>40</v>
      </c>
      <c r="E787">
        <v>25</v>
      </c>
      <c r="F787">
        <v>32</v>
      </c>
      <c r="G787">
        <v>24</v>
      </c>
      <c r="H787" t="s">
        <v>222</v>
      </c>
      <c r="I787">
        <f>+BD[[#This Row],[1º Cuarto]]+BD[[#This Row],[2º Cuarto]]+BD[[#This Row],[3º Cuarto]]+BD[[#This Row],[4º Cuarto]]+BD[[#This Row],[Prórroga]]</f>
        <v>126</v>
      </c>
      <c r="J787" s="26">
        <f>+BD[[#This Row],[1º Cuarto]]+BD[[#This Row],[2º Cuarto]]</f>
        <v>65</v>
      </c>
      <c r="K787" s="26" t="s">
        <v>204</v>
      </c>
      <c r="L787" s="23" t="s">
        <v>200</v>
      </c>
      <c r="M787" s="10">
        <v>1.4</v>
      </c>
      <c r="N787" s="27" t="s">
        <v>199</v>
      </c>
    </row>
    <row r="788" spans="1:14" x14ac:dyDescent="0.25">
      <c r="A788" s="23" t="s">
        <v>195</v>
      </c>
      <c r="B788" s="24" t="s">
        <v>90</v>
      </c>
      <c r="C788">
        <v>20231219</v>
      </c>
      <c r="D788">
        <v>20</v>
      </c>
      <c r="E788">
        <v>29</v>
      </c>
      <c r="F788">
        <v>38</v>
      </c>
      <c r="G788">
        <v>22</v>
      </c>
      <c r="H788" s="25"/>
      <c r="I788">
        <f>+BD[[#This Row],[1º Cuarto]]+BD[[#This Row],[2º Cuarto]]+BD[[#This Row],[3º Cuarto]]+BD[[#This Row],[4º Cuarto]]+BD[[#This Row],[Prórroga]]</f>
        <v>109</v>
      </c>
      <c r="J788" s="26">
        <f>+BD[[#This Row],[1º Cuarto]]+BD[[#This Row],[2º Cuarto]]</f>
        <v>49</v>
      </c>
      <c r="K788" s="26" t="s">
        <v>202</v>
      </c>
      <c r="L788" s="23" t="s">
        <v>197</v>
      </c>
      <c r="M788" s="10">
        <v>3.25</v>
      </c>
      <c r="N788" s="27" t="s">
        <v>198</v>
      </c>
    </row>
    <row r="789" spans="1:14" x14ac:dyDescent="0.25">
      <c r="A789" s="23" t="s">
        <v>201</v>
      </c>
      <c r="B789" s="24" t="s">
        <v>87</v>
      </c>
      <c r="C789">
        <v>20231219</v>
      </c>
      <c r="D789">
        <v>36</v>
      </c>
      <c r="E789">
        <v>25</v>
      </c>
      <c r="F789">
        <v>20</v>
      </c>
      <c r="G789">
        <v>23</v>
      </c>
      <c r="H789" s="25"/>
      <c r="I789">
        <f>+BD[[#This Row],[1º Cuarto]]+BD[[#This Row],[2º Cuarto]]+BD[[#This Row],[3º Cuarto]]+BD[[#This Row],[4º Cuarto]]+BD[[#This Row],[Prórroga]]</f>
        <v>104</v>
      </c>
      <c r="J789" s="26">
        <f>+BD[[#This Row],[1º Cuarto]]+BD[[#This Row],[2º Cuarto]]</f>
        <v>61</v>
      </c>
      <c r="K789" s="26" t="s">
        <v>204</v>
      </c>
      <c r="L789" s="23" t="s">
        <v>200</v>
      </c>
      <c r="M789" s="10">
        <v>1.333</v>
      </c>
      <c r="N789" s="27" t="s">
        <v>199</v>
      </c>
    </row>
    <row r="790" spans="1:14" x14ac:dyDescent="0.25">
      <c r="A790" s="23" t="s">
        <v>195</v>
      </c>
      <c r="B790" s="24" t="s">
        <v>34</v>
      </c>
      <c r="C790">
        <v>20231220</v>
      </c>
      <c r="D790">
        <v>36</v>
      </c>
      <c r="E790">
        <v>26</v>
      </c>
      <c r="F790">
        <v>30</v>
      </c>
      <c r="G790">
        <v>32</v>
      </c>
      <c r="H790" s="25"/>
      <c r="I790">
        <f>+BD[[#This Row],[1º Cuarto]]+BD[[#This Row],[2º Cuarto]]+BD[[#This Row],[3º Cuarto]]+BD[[#This Row],[4º Cuarto]]+BD[[#This Row],[Prórroga]]</f>
        <v>124</v>
      </c>
      <c r="J790" s="26">
        <f>+BD[[#This Row],[1º Cuarto]]+BD[[#This Row],[2º Cuarto]]</f>
        <v>62</v>
      </c>
      <c r="K790" s="26" t="s">
        <v>196</v>
      </c>
      <c r="L790" s="23" t="s">
        <v>197</v>
      </c>
      <c r="M790" s="10">
        <v>1.333</v>
      </c>
      <c r="N790" s="27" t="s">
        <v>199</v>
      </c>
    </row>
    <row r="791" spans="1:14" x14ac:dyDescent="0.25">
      <c r="A791" s="23" t="s">
        <v>201</v>
      </c>
      <c r="B791" s="24" t="s">
        <v>102</v>
      </c>
      <c r="C791">
        <v>20231220</v>
      </c>
      <c r="D791">
        <v>27</v>
      </c>
      <c r="E791">
        <v>29</v>
      </c>
      <c r="F791">
        <v>37</v>
      </c>
      <c r="G791">
        <v>23</v>
      </c>
      <c r="H791" s="25"/>
      <c r="I791">
        <f>+BD[[#This Row],[1º Cuarto]]+BD[[#This Row],[2º Cuarto]]+BD[[#This Row],[3º Cuarto]]+BD[[#This Row],[4º Cuarto]]+BD[[#This Row],[Prórroga]]</f>
        <v>116</v>
      </c>
      <c r="J791" s="26">
        <f>+BD[[#This Row],[1º Cuarto]]+BD[[#This Row],[2º Cuarto]]</f>
        <v>56</v>
      </c>
      <c r="K791" s="26" t="s">
        <v>202</v>
      </c>
      <c r="L791" s="23" t="s">
        <v>200</v>
      </c>
      <c r="M791" s="10">
        <v>3.15</v>
      </c>
      <c r="N791" s="27" t="s">
        <v>198</v>
      </c>
    </row>
    <row r="792" spans="1:14" x14ac:dyDescent="0.25">
      <c r="A792" s="23" t="s">
        <v>195</v>
      </c>
      <c r="B792" s="24" t="s">
        <v>52</v>
      </c>
      <c r="C792">
        <v>20231220</v>
      </c>
      <c r="D792">
        <v>31</v>
      </c>
      <c r="E792">
        <v>40</v>
      </c>
      <c r="F792">
        <v>36</v>
      </c>
      <c r="G792">
        <v>37</v>
      </c>
      <c r="H792" s="25"/>
      <c r="I792">
        <f>+BD[[#This Row],[1º Cuarto]]+BD[[#This Row],[2º Cuarto]]+BD[[#This Row],[3º Cuarto]]+BD[[#This Row],[4º Cuarto]]+BD[[#This Row],[Prórroga]]</f>
        <v>144</v>
      </c>
      <c r="J792" s="26">
        <f>+BD[[#This Row],[1º Cuarto]]+BD[[#This Row],[2º Cuarto]]</f>
        <v>71</v>
      </c>
      <c r="K792" s="26" t="s">
        <v>196</v>
      </c>
      <c r="L792" s="23" t="s">
        <v>197</v>
      </c>
      <c r="M792" s="10">
        <v>1.2</v>
      </c>
      <c r="N792" s="27" t="s">
        <v>199</v>
      </c>
    </row>
    <row r="793" spans="1:14" x14ac:dyDescent="0.25">
      <c r="A793" s="23" t="s">
        <v>201</v>
      </c>
      <c r="B793" s="24" t="s">
        <v>28</v>
      </c>
      <c r="C793">
        <v>20231220</v>
      </c>
      <c r="D793">
        <v>29</v>
      </c>
      <c r="E793">
        <v>31</v>
      </c>
      <c r="F793">
        <v>26</v>
      </c>
      <c r="G793">
        <v>27</v>
      </c>
      <c r="H793" s="25"/>
      <c r="I793">
        <f>+BD[[#This Row],[1º Cuarto]]+BD[[#This Row],[2º Cuarto]]+BD[[#This Row],[3º Cuarto]]+BD[[#This Row],[4º Cuarto]]+BD[[#This Row],[Prórroga]]</f>
        <v>113</v>
      </c>
      <c r="J793" s="26">
        <f>+BD[[#This Row],[1º Cuarto]]+BD[[#This Row],[2º Cuarto]]</f>
        <v>60</v>
      </c>
      <c r="K793" s="26" t="s">
        <v>202</v>
      </c>
      <c r="L793" s="23" t="s">
        <v>200</v>
      </c>
      <c r="M793" s="10">
        <v>4.5999999999999996</v>
      </c>
      <c r="N793" s="27" t="s">
        <v>198</v>
      </c>
    </row>
    <row r="794" spans="1:14" x14ac:dyDescent="0.25">
      <c r="A794" s="23" t="s">
        <v>195</v>
      </c>
      <c r="B794" s="24" t="s">
        <v>81</v>
      </c>
      <c r="C794">
        <v>20231220</v>
      </c>
      <c r="D794">
        <v>24</v>
      </c>
      <c r="E794">
        <v>26</v>
      </c>
      <c r="F794">
        <v>22</v>
      </c>
      <c r="G794">
        <v>34</v>
      </c>
      <c r="H794" s="25"/>
      <c r="I794">
        <f>+BD[[#This Row],[1º Cuarto]]+BD[[#This Row],[2º Cuarto]]+BD[[#This Row],[3º Cuarto]]+BD[[#This Row],[4º Cuarto]]+BD[[#This Row],[Prórroga]]</f>
        <v>106</v>
      </c>
      <c r="J794" s="26">
        <f>+BD[[#This Row],[1º Cuarto]]+BD[[#This Row],[2º Cuarto]]</f>
        <v>50</v>
      </c>
      <c r="K794" s="26" t="s">
        <v>202</v>
      </c>
      <c r="L794" s="23" t="s">
        <v>200</v>
      </c>
      <c r="M794" s="10">
        <v>1.5</v>
      </c>
      <c r="N794" s="27" t="s">
        <v>199</v>
      </c>
    </row>
    <row r="795" spans="1:14" x14ac:dyDescent="0.25">
      <c r="A795" s="23" t="s">
        <v>201</v>
      </c>
      <c r="B795" s="24" t="s">
        <v>63</v>
      </c>
      <c r="C795">
        <v>20231220</v>
      </c>
      <c r="D795">
        <v>25</v>
      </c>
      <c r="E795">
        <v>43</v>
      </c>
      <c r="F795">
        <v>21</v>
      </c>
      <c r="G795">
        <v>26</v>
      </c>
      <c r="H795" s="25"/>
      <c r="I795">
        <f>+BD[[#This Row],[1º Cuarto]]+BD[[#This Row],[2º Cuarto]]+BD[[#This Row],[3º Cuarto]]+BD[[#This Row],[4º Cuarto]]+BD[[#This Row],[Prórroga]]</f>
        <v>115</v>
      </c>
      <c r="J795" s="26">
        <f>+BD[[#This Row],[1º Cuarto]]+BD[[#This Row],[2º Cuarto]]</f>
        <v>68</v>
      </c>
      <c r="K795" s="26" t="s">
        <v>204</v>
      </c>
      <c r="L795" s="23" t="s">
        <v>197</v>
      </c>
      <c r="M795" s="10">
        <v>2.6</v>
      </c>
      <c r="N795" s="27" t="s">
        <v>198</v>
      </c>
    </row>
    <row r="796" spans="1:14" x14ac:dyDescent="0.25">
      <c r="A796" s="23" t="s">
        <v>195</v>
      </c>
      <c r="B796" s="24" t="s">
        <v>84</v>
      </c>
      <c r="C796">
        <v>20231220</v>
      </c>
      <c r="D796">
        <v>28</v>
      </c>
      <c r="E796">
        <v>36</v>
      </c>
      <c r="F796">
        <v>26</v>
      </c>
      <c r="G796">
        <v>37</v>
      </c>
      <c r="H796" s="25"/>
      <c r="I796">
        <f>+BD[[#This Row],[1º Cuarto]]+BD[[#This Row],[2º Cuarto]]+BD[[#This Row],[3º Cuarto]]+BD[[#This Row],[4º Cuarto]]+BD[[#This Row],[Prórroga]]</f>
        <v>127</v>
      </c>
      <c r="J796" s="26">
        <f>+BD[[#This Row],[1º Cuarto]]+BD[[#This Row],[2º Cuarto]]</f>
        <v>64</v>
      </c>
      <c r="K796" s="26" t="s">
        <v>196</v>
      </c>
      <c r="L796" s="23" t="s">
        <v>197</v>
      </c>
      <c r="M796" s="10">
        <v>1.631</v>
      </c>
      <c r="N796" s="27" t="s">
        <v>199</v>
      </c>
    </row>
    <row r="797" spans="1:14" x14ac:dyDescent="0.25">
      <c r="A797" s="23" t="s">
        <v>201</v>
      </c>
      <c r="B797" s="24" t="s">
        <v>69</v>
      </c>
      <c r="C797">
        <v>20231220</v>
      </c>
      <c r="D797">
        <v>24</v>
      </c>
      <c r="E797">
        <v>36</v>
      </c>
      <c r="F797">
        <v>27</v>
      </c>
      <c r="G797">
        <v>26</v>
      </c>
      <c r="H797" s="25"/>
      <c r="I797">
        <f>+BD[[#This Row],[1º Cuarto]]+BD[[#This Row],[2º Cuarto]]+BD[[#This Row],[3º Cuarto]]+BD[[#This Row],[4º Cuarto]]+BD[[#This Row],[Prórroga]]</f>
        <v>113</v>
      </c>
      <c r="J797" s="26">
        <f>+BD[[#This Row],[1º Cuarto]]+BD[[#This Row],[2º Cuarto]]</f>
        <v>60</v>
      </c>
      <c r="K797" s="26" t="s">
        <v>202</v>
      </c>
      <c r="L797" s="23" t="s">
        <v>200</v>
      </c>
      <c r="M797" s="10">
        <v>2.25</v>
      </c>
      <c r="N797" s="27" t="s">
        <v>198</v>
      </c>
    </row>
    <row r="798" spans="1:14" x14ac:dyDescent="0.25">
      <c r="A798" s="23" t="s">
        <v>195</v>
      </c>
      <c r="B798" s="24" t="s">
        <v>25</v>
      </c>
      <c r="C798">
        <v>20231220</v>
      </c>
      <c r="D798">
        <v>20</v>
      </c>
      <c r="E798">
        <v>31</v>
      </c>
      <c r="F798">
        <v>26</v>
      </c>
      <c r="G798">
        <v>25</v>
      </c>
      <c r="H798" s="25"/>
      <c r="I798">
        <f>+BD[[#This Row],[1º Cuarto]]+BD[[#This Row],[2º Cuarto]]+BD[[#This Row],[3º Cuarto]]+BD[[#This Row],[4º Cuarto]]+BD[[#This Row],[Prórroga]]</f>
        <v>102</v>
      </c>
      <c r="J798" s="26">
        <f>+BD[[#This Row],[1º Cuarto]]+BD[[#This Row],[2º Cuarto]]</f>
        <v>51</v>
      </c>
      <c r="K798" s="26" t="s">
        <v>202</v>
      </c>
      <c r="L798" s="23" t="s">
        <v>200</v>
      </c>
      <c r="M798" s="10">
        <v>1.95</v>
      </c>
      <c r="N798" s="27" t="s">
        <v>198</v>
      </c>
    </row>
    <row r="799" spans="1:14" x14ac:dyDescent="0.25">
      <c r="A799" s="23" t="s">
        <v>201</v>
      </c>
      <c r="B799" s="24" t="s">
        <v>75</v>
      </c>
      <c r="C799">
        <v>20231220</v>
      </c>
      <c r="D799">
        <v>32</v>
      </c>
      <c r="E799">
        <v>28</v>
      </c>
      <c r="F799">
        <v>30</v>
      </c>
      <c r="G799">
        <v>31</v>
      </c>
      <c r="H799" s="25"/>
      <c r="I799">
        <f>+BD[[#This Row],[1º Cuarto]]+BD[[#This Row],[2º Cuarto]]+BD[[#This Row],[3º Cuarto]]+BD[[#This Row],[4º Cuarto]]+BD[[#This Row],[Prórroga]]</f>
        <v>121</v>
      </c>
      <c r="J799" s="26">
        <f>+BD[[#This Row],[1º Cuarto]]+BD[[#This Row],[2º Cuarto]]</f>
        <v>60</v>
      </c>
      <c r="K799" s="26" t="s">
        <v>204</v>
      </c>
      <c r="L799" s="23" t="s">
        <v>197</v>
      </c>
      <c r="M799" s="10">
        <v>1.85</v>
      </c>
      <c r="N799" s="27" t="s">
        <v>199</v>
      </c>
    </row>
    <row r="800" spans="1:14" x14ac:dyDescent="0.25">
      <c r="A800" s="23" t="s">
        <v>195</v>
      </c>
      <c r="B800" s="24" t="s">
        <v>99</v>
      </c>
      <c r="C800">
        <v>20231220</v>
      </c>
      <c r="D800">
        <v>20</v>
      </c>
      <c r="E800">
        <v>24</v>
      </c>
      <c r="F800">
        <v>31</v>
      </c>
      <c r="G800">
        <v>29</v>
      </c>
      <c r="H800" s="25"/>
      <c r="I800">
        <f>+BD[[#This Row],[1º Cuarto]]+BD[[#This Row],[2º Cuarto]]+BD[[#This Row],[3º Cuarto]]+BD[[#This Row],[4º Cuarto]]+BD[[#This Row],[Prórroga]]</f>
        <v>104</v>
      </c>
      <c r="J800" s="26">
        <f>+BD[[#This Row],[1º Cuarto]]+BD[[#This Row],[2º Cuarto]]</f>
        <v>44</v>
      </c>
      <c r="K800" s="26" t="s">
        <v>202</v>
      </c>
      <c r="L800" s="23" t="s">
        <v>200</v>
      </c>
      <c r="M800" s="10">
        <v>2.6</v>
      </c>
      <c r="N800" s="27" t="s">
        <v>198</v>
      </c>
    </row>
    <row r="801" spans="1:14" x14ac:dyDescent="0.25">
      <c r="A801" s="23" t="s">
        <v>201</v>
      </c>
      <c r="B801" s="24" t="s">
        <v>40</v>
      </c>
      <c r="C801">
        <v>20231220</v>
      </c>
      <c r="D801">
        <v>29</v>
      </c>
      <c r="E801">
        <v>32</v>
      </c>
      <c r="F801">
        <v>29</v>
      </c>
      <c r="G801">
        <v>23</v>
      </c>
      <c r="H801" s="25"/>
      <c r="I801">
        <f>+BD[[#This Row],[1º Cuarto]]+BD[[#This Row],[2º Cuarto]]+BD[[#This Row],[3º Cuarto]]+BD[[#This Row],[4º Cuarto]]+BD[[#This Row],[Prórroga]]</f>
        <v>113</v>
      </c>
      <c r="J801" s="26">
        <f>+BD[[#This Row],[1º Cuarto]]+BD[[#This Row],[2º Cuarto]]</f>
        <v>61</v>
      </c>
      <c r="K801" s="26" t="s">
        <v>204</v>
      </c>
      <c r="L801" s="23" t="s">
        <v>197</v>
      </c>
      <c r="M801" s="10">
        <v>1.5</v>
      </c>
      <c r="N801" s="27" t="s">
        <v>199</v>
      </c>
    </row>
    <row r="802" spans="1:14" x14ac:dyDescent="0.25">
      <c r="A802" s="23" t="s">
        <v>195</v>
      </c>
      <c r="B802" s="24" t="s">
        <v>31</v>
      </c>
      <c r="C802">
        <v>20231220</v>
      </c>
      <c r="D802">
        <v>33</v>
      </c>
      <c r="E802">
        <v>28</v>
      </c>
      <c r="F802">
        <v>29</v>
      </c>
      <c r="G802">
        <v>34</v>
      </c>
      <c r="H802" s="25"/>
      <c r="I802">
        <f>+BD[[#This Row],[1º Cuarto]]+BD[[#This Row],[2º Cuarto]]+BD[[#This Row],[3º Cuarto]]+BD[[#This Row],[4º Cuarto]]+BD[[#This Row],[Prórroga]]</f>
        <v>124</v>
      </c>
      <c r="J802" s="26">
        <f>+BD[[#This Row],[1º Cuarto]]+BD[[#This Row],[2º Cuarto]]</f>
        <v>61</v>
      </c>
      <c r="K802" s="26" t="s">
        <v>196</v>
      </c>
      <c r="L802" s="23" t="s">
        <v>197</v>
      </c>
      <c r="M802" s="10">
        <v>2.5499999999999998</v>
      </c>
      <c r="N802" s="27" t="s">
        <v>198</v>
      </c>
    </row>
    <row r="803" spans="1:14" x14ac:dyDescent="0.25">
      <c r="A803" s="23" t="s">
        <v>201</v>
      </c>
      <c r="B803" s="24" t="s">
        <v>57</v>
      </c>
      <c r="C803">
        <v>20231220</v>
      </c>
      <c r="D803">
        <v>22</v>
      </c>
      <c r="E803">
        <v>33</v>
      </c>
      <c r="F803">
        <v>23</v>
      </c>
      <c r="G803">
        <v>30</v>
      </c>
      <c r="H803" s="25"/>
      <c r="I803">
        <f>+BD[[#This Row],[1º Cuarto]]+BD[[#This Row],[2º Cuarto]]+BD[[#This Row],[3º Cuarto]]+BD[[#This Row],[4º Cuarto]]+BD[[#This Row],[Prórroga]]</f>
        <v>108</v>
      </c>
      <c r="J803" s="26">
        <f>+BD[[#This Row],[1º Cuarto]]+BD[[#This Row],[2º Cuarto]]</f>
        <v>55</v>
      </c>
      <c r="K803" s="26" t="s">
        <v>202</v>
      </c>
      <c r="L803" s="23" t="s">
        <v>200</v>
      </c>
      <c r="M803" s="10">
        <v>1.5</v>
      </c>
      <c r="N803" s="27" t="s">
        <v>199</v>
      </c>
    </row>
    <row r="804" spans="1:14" x14ac:dyDescent="0.25">
      <c r="A804" s="23" t="s">
        <v>195</v>
      </c>
      <c r="B804" s="24" t="s">
        <v>49</v>
      </c>
      <c r="C804">
        <v>20231220</v>
      </c>
      <c r="D804">
        <v>29</v>
      </c>
      <c r="E804">
        <v>36</v>
      </c>
      <c r="F804">
        <v>35</v>
      </c>
      <c r="G804">
        <v>27</v>
      </c>
      <c r="H804" s="25"/>
      <c r="I804">
        <f>+BD[[#This Row],[1º Cuarto]]+BD[[#This Row],[2º Cuarto]]+BD[[#This Row],[3º Cuarto]]+BD[[#This Row],[4º Cuarto]]+BD[[#This Row],[Prórroga]]</f>
        <v>127</v>
      </c>
      <c r="J804" s="26">
        <f>+BD[[#This Row],[1º Cuarto]]+BD[[#This Row],[2º Cuarto]]</f>
        <v>65</v>
      </c>
      <c r="K804" s="26" t="s">
        <v>202</v>
      </c>
      <c r="L804" s="23" t="s">
        <v>200</v>
      </c>
      <c r="M804" s="10">
        <v>1.5329999999999999</v>
      </c>
      <c r="N804" s="27" t="s">
        <v>199</v>
      </c>
    </row>
    <row r="805" spans="1:14" x14ac:dyDescent="0.25">
      <c r="A805" s="23" t="s">
        <v>201</v>
      </c>
      <c r="B805" s="24" t="s">
        <v>18</v>
      </c>
      <c r="C805">
        <v>20231220</v>
      </c>
      <c r="D805">
        <v>39</v>
      </c>
      <c r="E805">
        <v>38</v>
      </c>
      <c r="F805">
        <v>21</v>
      </c>
      <c r="G805">
        <v>36</v>
      </c>
      <c r="H805" s="25"/>
      <c r="I805">
        <f>+BD[[#This Row],[1º Cuarto]]+BD[[#This Row],[2º Cuarto]]+BD[[#This Row],[3º Cuarto]]+BD[[#This Row],[4º Cuarto]]+BD[[#This Row],[Prórroga]]</f>
        <v>134</v>
      </c>
      <c r="J805" s="26">
        <f>+BD[[#This Row],[1º Cuarto]]+BD[[#This Row],[2º Cuarto]]</f>
        <v>77</v>
      </c>
      <c r="K805" s="26" t="s">
        <v>204</v>
      </c>
      <c r="L805" s="23" t="s">
        <v>197</v>
      </c>
      <c r="M805" s="10">
        <v>2.4500000000000002</v>
      </c>
      <c r="N805" s="27" t="s">
        <v>198</v>
      </c>
    </row>
    <row r="806" spans="1:14" x14ac:dyDescent="0.25">
      <c r="A806" s="23" t="s">
        <v>195</v>
      </c>
      <c r="B806" s="24" t="s">
        <v>37</v>
      </c>
      <c r="C806">
        <v>20231220</v>
      </c>
      <c r="D806">
        <v>22</v>
      </c>
      <c r="E806">
        <v>34</v>
      </c>
      <c r="F806">
        <v>27</v>
      </c>
      <c r="G806">
        <v>28</v>
      </c>
      <c r="H806" s="25"/>
      <c r="I806">
        <f>+BD[[#This Row],[1º Cuarto]]+BD[[#This Row],[2º Cuarto]]+BD[[#This Row],[3º Cuarto]]+BD[[#This Row],[4º Cuarto]]+BD[[#This Row],[Prórroga]]</f>
        <v>111</v>
      </c>
      <c r="J806" s="26">
        <f>+BD[[#This Row],[1º Cuarto]]+BD[[#This Row],[2º Cuarto]]</f>
        <v>56</v>
      </c>
      <c r="K806" s="26" t="s">
        <v>202</v>
      </c>
      <c r="L806" s="23" t="s">
        <v>200</v>
      </c>
      <c r="M806" s="10">
        <v>2.2999999999999998</v>
      </c>
      <c r="N806" s="27" t="s">
        <v>198</v>
      </c>
    </row>
    <row r="807" spans="1:14" x14ac:dyDescent="0.25">
      <c r="A807" s="23" t="s">
        <v>201</v>
      </c>
      <c r="B807" s="24" t="s">
        <v>55</v>
      </c>
      <c r="C807">
        <v>20231220</v>
      </c>
      <c r="D807">
        <v>35</v>
      </c>
      <c r="E807">
        <v>32</v>
      </c>
      <c r="F807">
        <v>18</v>
      </c>
      <c r="G807">
        <v>35</v>
      </c>
      <c r="H807" s="25"/>
      <c r="I807">
        <f>+BD[[#This Row],[1º Cuarto]]+BD[[#This Row],[2º Cuarto]]+BD[[#This Row],[3º Cuarto]]+BD[[#This Row],[4º Cuarto]]+BD[[#This Row],[Prórroga]]</f>
        <v>120</v>
      </c>
      <c r="J807" s="26">
        <f>+BD[[#This Row],[1º Cuarto]]+BD[[#This Row],[2º Cuarto]]</f>
        <v>67</v>
      </c>
      <c r="K807" s="26" t="s">
        <v>204</v>
      </c>
      <c r="L807" s="23" t="s">
        <v>197</v>
      </c>
      <c r="M807" s="10">
        <v>1.62</v>
      </c>
      <c r="N807" s="27" t="s">
        <v>199</v>
      </c>
    </row>
    <row r="808" spans="1:14" x14ac:dyDescent="0.25">
      <c r="A808" s="23" t="s">
        <v>195</v>
      </c>
      <c r="B808" s="24" t="s">
        <v>93</v>
      </c>
      <c r="C808">
        <v>20231220</v>
      </c>
      <c r="D808">
        <v>41</v>
      </c>
      <c r="E808">
        <v>25</v>
      </c>
      <c r="F808">
        <v>24</v>
      </c>
      <c r="G808">
        <v>29</v>
      </c>
      <c r="H808" s="25"/>
      <c r="I808">
        <f>+BD[[#This Row],[1º Cuarto]]+BD[[#This Row],[2º Cuarto]]+BD[[#This Row],[3º Cuarto]]+BD[[#This Row],[4º Cuarto]]+BD[[#This Row],[Prórroga]]</f>
        <v>119</v>
      </c>
      <c r="J808" s="26">
        <f>+BD[[#This Row],[1º Cuarto]]+BD[[#This Row],[2º Cuarto]]</f>
        <v>66</v>
      </c>
      <c r="K808" s="26" t="s">
        <v>202</v>
      </c>
      <c r="L808" s="23" t="s">
        <v>200</v>
      </c>
      <c r="M808" s="10">
        <v>1.73</v>
      </c>
      <c r="N808" s="27" t="s">
        <v>199</v>
      </c>
    </row>
    <row r="809" spans="1:14" x14ac:dyDescent="0.25">
      <c r="A809" s="23" t="s">
        <v>201</v>
      </c>
      <c r="B809" s="24" t="s">
        <v>22</v>
      </c>
      <c r="C809">
        <v>20231220</v>
      </c>
      <c r="D809">
        <v>38</v>
      </c>
      <c r="E809">
        <v>36</v>
      </c>
      <c r="F809">
        <v>39</v>
      </c>
      <c r="G809">
        <v>31</v>
      </c>
      <c r="H809" s="25"/>
      <c r="I809">
        <f>+BD[[#This Row],[1º Cuarto]]+BD[[#This Row],[2º Cuarto]]+BD[[#This Row],[3º Cuarto]]+BD[[#This Row],[4º Cuarto]]+BD[[#This Row],[Prórroga]]</f>
        <v>144</v>
      </c>
      <c r="J809" s="26">
        <f>+BD[[#This Row],[1º Cuarto]]+BD[[#This Row],[2º Cuarto]]</f>
        <v>74</v>
      </c>
      <c r="K809" s="26" t="s">
        <v>204</v>
      </c>
      <c r="L809" s="23" t="s">
        <v>197</v>
      </c>
      <c r="M809" s="10">
        <v>2.1</v>
      </c>
      <c r="N809" s="27" t="s">
        <v>198</v>
      </c>
    </row>
    <row r="810" spans="1:14" x14ac:dyDescent="0.25">
      <c r="A810" s="23" t="s">
        <v>195</v>
      </c>
      <c r="B810" s="24" t="s">
        <v>43</v>
      </c>
      <c r="C810">
        <v>20231221</v>
      </c>
      <c r="D810">
        <v>32</v>
      </c>
      <c r="E810">
        <v>26</v>
      </c>
      <c r="F810">
        <v>30</v>
      </c>
      <c r="G810">
        <v>23</v>
      </c>
      <c r="H810" s="25"/>
      <c r="I810">
        <f>+BD[[#This Row],[1º Cuarto]]+BD[[#This Row],[2º Cuarto]]+BD[[#This Row],[3º Cuarto]]+BD[[#This Row],[4º Cuarto]]+BD[[#This Row],[Prórroga]]</f>
        <v>111</v>
      </c>
      <c r="J810" s="26">
        <f>+BD[[#This Row],[1º Cuarto]]+BD[[#This Row],[2º Cuarto]]</f>
        <v>58</v>
      </c>
      <c r="K810" s="26" t="s">
        <v>202</v>
      </c>
      <c r="L810" s="23" t="s">
        <v>200</v>
      </c>
      <c r="M810" s="10">
        <v>1.909</v>
      </c>
      <c r="N810" s="27" t="s">
        <v>198</v>
      </c>
    </row>
    <row r="811" spans="1:14" x14ac:dyDescent="0.25">
      <c r="A811" s="23" t="s">
        <v>201</v>
      </c>
      <c r="B811" s="24" t="s">
        <v>102</v>
      </c>
      <c r="C811">
        <v>20231221</v>
      </c>
      <c r="D811">
        <v>34</v>
      </c>
      <c r="E811">
        <v>30</v>
      </c>
      <c r="F811">
        <v>26</v>
      </c>
      <c r="G811">
        <v>29</v>
      </c>
      <c r="H811" s="25"/>
      <c r="I811">
        <f>+BD[[#This Row],[1º Cuarto]]+BD[[#This Row],[2º Cuarto]]+BD[[#This Row],[3º Cuarto]]+BD[[#This Row],[4º Cuarto]]+BD[[#This Row],[Prórroga]]</f>
        <v>119</v>
      </c>
      <c r="J811" s="26">
        <f>+BD[[#This Row],[1º Cuarto]]+BD[[#This Row],[2º Cuarto]]</f>
        <v>64</v>
      </c>
      <c r="K811" s="26" t="s">
        <v>204</v>
      </c>
      <c r="L811" s="23" t="s">
        <v>197</v>
      </c>
      <c r="M811" s="10">
        <v>1.85</v>
      </c>
      <c r="N811" s="27" t="s">
        <v>199</v>
      </c>
    </row>
    <row r="812" spans="1:14" x14ac:dyDescent="0.25">
      <c r="A812" s="23" t="s">
        <v>195</v>
      </c>
      <c r="B812" s="24" t="s">
        <v>34</v>
      </c>
      <c r="C812">
        <v>20231221</v>
      </c>
      <c r="D812">
        <v>28</v>
      </c>
      <c r="E812">
        <v>24</v>
      </c>
      <c r="F812">
        <v>24</v>
      </c>
      <c r="G812">
        <v>28</v>
      </c>
      <c r="H812" s="25"/>
      <c r="I812">
        <f>+BD[[#This Row],[1º Cuarto]]+BD[[#This Row],[2º Cuarto]]+BD[[#This Row],[3º Cuarto]]+BD[[#This Row],[4º Cuarto]]+BD[[#This Row],[Prórroga]]</f>
        <v>104</v>
      </c>
      <c r="J812" s="26">
        <f>+BD[[#This Row],[1º Cuarto]]+BD[[#This Row],[2º Cuarto]]</f>
        <v>52</v>
      </c>
      <c r="K812" s="26" t="s">
        <v>202</v>
      </c>
      <c r="L812" s="23" t="s">
        <v>200</v>
      </c>
      <c r="M812" s="10">
        <v>2.2000000000000002</v>
      </c>
      <c r="N812" s="27" t="s">
        <v>198</v>
      </c>
    </row>
    <row r="813" spans="1:14" x14ac:dyDescent="0.25">
      <c r="A813" s="23" t="s">
        <v>201</v>
      </c>
      <c r="B813" s="24" t="s">
        <v>72</v>
      </c>
      <c r="C813">
        <v>20231221</v>
      </c>
      <c r="D813">
        <v>36</v>
      </c>
      <c r="E813">
        <v>30</v>
      </c>
      <c r="F813">
        <v>28</v>
      </c>
      <c r="G813">
        <v>29</v>
      </c>
      <c r="H813" s="25"/>
      <c r="I813">
        <f>+BD[[#This Row],[1º Cuarto]]+BD[[#This Row],[2º Cuarto]]+BD[[#This Row],[3º Cuarto]]+BD[[#This Row],[4º Cuarto]]+BD[[#This Row],[Prórroga]]</f>
        <v>123</v>
      </c>
      <c r="J813" s="26">
        <f>+BD[[#This Row],[1º Cuarto]]+BD[[#This Row],[2º Cuarto]]</f>
        <v>66</v>
      </c>
      <c r="K813" s="26" t="s">
        <v>204</v>
      </c>
      <c r="L813" s="23" t="s">
        <v>197</v>
      </c>
      <c r="M813" s="10">
        <v>1.667</v>
      </c>
      <c r="N813" s="27" t="s">
        <v>199</v>
      </c>
    </row>
    <row r="814" spans="1:14" x14ac:dyDescent="0.25">
      <c r="A814" s="23" t="s">
        <v>195</v>
      </c>
      <c r="B814" s="24" t="s">
        <v>31</v>
      </c>
      <c r="C814">
        <v>20231221</v>
      </c>
      <c r="D814">
        <v>27</v>
      </c>
      <c r="E814">
        <v>25</v>
      </c>
      <c r="F814">
        <v>25</v>
      </c>
      <c r="G814">
        <v>37</v>
      </c>
      <c r="H814" s="25"/>
      <c r="I814">
        <f>+BD[[#This Row],[1º Cuarto]]+BD[[#This Row],[2º Cuarto]]+BD[[#This Row],[3º Cuarto]]+BD[[#This Row],[4º Cuarto]]+BD[[#This Row],[Prórroga]]</f>
        <v>114</v>
      </c>
      <c r="J814" s="26">
        <f>+BD[[#This Row],[1º Cuarto]]+BD[[#This Row],[2º Cuarto]]</f>
        <v>52</v>
      </c>
      <c r="K814" s="26" t="s">
        <v>196</v>
      </c>
      <c r="L814" s="23" t="s">
        <v>197</v>
      </c>
      <c r="M814" s="10">
        <v>1.4</v>
      </c>
      <c r="N814" s="27" t="s">
        <v>199</v>
      </c>
    </row>
    <row r="815" spans="1:14" x14ac:dyDescent="0.25">
      <c r="A815" s="23" t="s">
        <v>201</v>
      </c>
      <c r="B815" s="24" t="s">
        <v>96</v>
      </c>
      <c r="C815">
        <v>20231221</v>
      </c>
      <c r="D815">
        <v>28</v>
      </c>
      <c r="E815">
        <v>20</v>
      </c>
      <c r="F815">
        <v>22</v>
      </c>
      <c r="G815">
        <v>25</v>
      </c>
      <c r="H815" s="25"/>
      <c r="I815">
        <f>+BD[[#This Row],[1º Cuarto]]+BD[[#This Row],[2º Cuarto]]+BD[[#This Row],[3º Cuarto]]+BD[[#This Row],[4º Cuarto]]+BD[[#This Row],[Prórroga]]</f>
        <v>95</v>
      </c>
      <c r="J815" s="26">
        <f>+BD[[#This Row],[1º Cuarto]]+BD[[#This Row],[2º Cuarto]]</f>
        <v>48</v>
      </c>
      <c r="K815" s="26" t="s">
        <v>202</v>
      </c>
      <c r="L815" s="23" t="s">
        <v>200</v>
      </c>
      <c r="M815" s="10">
        <v>2.8</v>
      </c>
      <c r="N815" s="27" t="s">
        <v>198</v>
      </c>
    </row>
    <row r="816" spans="1:14" x14ac:dyDescent="0.25">
      <c r="A816" s="23" t="s">
        <v>195</v>
      </c>
      <c r="B816" s="24" t="s">
        <v>60</v>
      </c>
      <c r="C816">
        <v>20231221</v>
      </c>
      <c r="D816">
        <v>35</v>
      </c>
      <c r="E816">
        <v>23</v>
      </c>
      <c r="F816">
        <v>28</v>
      </c>
      <c r="G816">
        <v>30</v>
      </c>
      <c r="H816" s="25"/>
      <c r="I816">
        <f>+BD[[#This Row],[1º Cuarto]]+BD[[#This Row],[2º Cuarto]]+BD[[#This Row],[3º Cuarto]]+BD[[#This Row],[4º Cuarto]]+BD[[#This Row],[Prórroga]]</f>
        <v>116</v>
      </c>
      <c r="J816" s="26">
        <f>+BD[[#This Row],[1º Cuarto]]+BD[[#This Row],[2º Cuarto]]</f>
        <v>58</v>
      </c>
      <c r="K816" s="26" t="s">
        <v>196</v>
      </c>
      <c r="L816" s="23" t="s">
        <v>197</v>
      </c>
      <c r="M816" s="10">
        <v>1.7</v>
      </c>
      <c r="N816" s="27" t="s">
        <v>199</v>
      </c>
    </row>
    <row r="817" spans="1:14" x14ac:dyDescent="0.25">
      <c r="A817" s="23" t="s">
        <v>201</v>
      </c>
      <c r="B817" s="24" t="s">
        <v>52</v>
      </c>
      <c r="C817">
        <v>20231221</v>
      </c>
      <c r="D817">
        <v>22</v>
      </c>
      <c r="E817">
        <v>34</v>
      </c>
      <c r="F817">
        <v>21</v>
      </c>
      <c r="G817">
        <v>26</v>
      </c>
      <c r="H817" s="25"/>
      <c r="I817">
        <f>+BD[[#This Row],[1º Cuarto]]+BD[[#This Row],[2º Cuarto]]+BD[[#This Row],[3º Cuarto]]+BD[[#This Row],[4º Cuarto]]+BD[[#This Row],[Prórroga]]</f>
        <v>103</v>
      </c>
      <c r="J817" s="26">
        <f>+BD[[#This Row],[1º Cuarto]]+BD[[#This Row],[2º Cuarto]]</f>
        <v>56</v>
      </c>
      <c r="K817" s="26" t="s">
        <v>202</v>
      </c>
      <c r="L817" s="23" t="s">
        <v>200</v>
      </c>
      <c r="M817" s="10">
        <v>2.15</v>
      </c>
      <c r="N817" s="27" t="s">
        <v>198</v>
      </c>
    </row>
    <row r="818" spans="1:14" x14ac:dyDescent="0.25">
      <c r="A818" s="23" t="s">
        <v>195</v>
      </c>
      <c r="B818" s="24" t="s">
        <v>66</v>
      </c>
      <c r="C818">
        <v>20231221</v>
      </c>
      <c r="D818">
        <v>28</v>
      </c>
      <c r="E818">
        <v>31</v>
      </c>
      <c r="F818">
        <v>32</v>
      </c>
      <c r="G818">
        <v>27</v>
      </c>
      <c r="H818" s="25"/>
      <c r="I818">
        <f>+BD[[#This Row],[1º Cuarto]]+BD[[#This Row],[2º Cuarto]]+BD[[#This Row],[3º Cuarto]]+BD[[#This Row],[4º Cuarto]]+BD[[#This Row],[Prórroga]]</f>
        <v>118</v>
      </c>
      <c r="J818" s="26">
        <f>+BD[[#This Row],[1º Cuarto]]+BD[[#This Row],[2º Cuarto]]</f>
        <v>59</v>
      </c>
      <c r="K818" s="26" t="s">
        <v>196</v>
      </c>
      <c r="L818" s="23" t="s">
        <v>197</v>
      </c>
      <c r="M818" s="10">
        <v>1.25</v>
      </c>
      <c r="N818" s="27" t="s">
        <v>199</v>
      </c>
    </row>
    <row r="819" spans="1:14" x14ac:dyDescent="0.25">
      <c r="A819" s="23" t="s">
        <v>201</v>
      </c>
      <c r="B819" s="24" t="s">
        <v>81</v>
      </c>
      <c r="C819">
        <v>20231221</v>
      </c>
      <c r="D819">
        <v>31</v>
      </c>
      <c r="E819">
        <v>25</v>
      </c>
      <c r="F819">
        <v>26</v>
      </c>
      <c r="G819">
        <v>32</v>
      </c>
      <c r="H819" s="25"/>
      <c r="I819">
        <f>+BD[[#This Row],[1º Cuarto]]+BD[[#This Row],[2º Cuarto]]+BD[[#This Row],[3º Cuarto]]+BD[[#This Row],[4º Cuarto]]+BD[[#This Row],[Prórroga]]</f>
        <v>114</v>
      </c>
      <c r="J819" s="26">
        <f>+BD[[#This Row],[1º Cuarto]]+BD[[#This Row],[2º Cuarto]]</f>
        <v>56</v>
      </c>
      <c r="K819" s="26" t="s">
        <v>202</v>
      </c>
      <c r="L819" s="23" t="s">
        <v>200</v>
      </c>
      <c r="M819" s="10">
        <v>3.9</v>
      </c>
      <c r="N819" s="27" t="s">
        <v>198</v>
      </c>
    </row>
    <row r="820" spans="1:14" x14ac:dyDescent="0.25">
      <c r="A820" s="23" t="s">
        <v>195</v>
      </c>
      <c r="B820" s="24" t="s">
        <v>78</v>
      </c>
      <c r="C820">
        <v>20231221</v>
      </c>
      <c r="D820">
        <v>35</v>
      </c>
      <c r="E820">
        <v>29</v>
      </c>
      <c r="F820">
        <v>45</v>
      </c>
      <c r="G820">
        <v>25</v>
      </c>
      <c r="H820" s="25"/>
      <c r="I820">
        <f>+BD[[#This Row],[1º Cuarto]]+BD[[#This Row],[2º Cuarto]]+BD[[#This Row],[3º Cuarto]]+BD[[#This Row],[4º Cuarto]]+BD[[#This Row],[Prórroga]]</f>
        <v>134</v>
      </c>
      <c r="J820" s="26">
        <f>+BD[[#This Row],[1º Cuarto]]+BD[[#This Row],[2º Cuarto]]</f>
        <v>64</v>
      </c>
      <c r="K820" s="26" t="s">
        <v>196</v>
      </c>
      <c r="L820" s="23" t="s">
        <v>197</v>
      </c>
      <c r="M820" s="10">
        <v>1.5329999999999999</v>
      </c>
      <c r="N820" s="27" t="s">
        <v>199</v>
      </c>
    </row>
    <row r="821" spans="1:14" x14ac:dyDescent="0.25">
      <c r="A821" s="23" t="s">
        <v>201</v>
      </c>
      <c r="B821" s="24" t="s">
        <v>55</v>
      </c>
      <c r="C821">
        <v>20231221</v>
      </c>
      <c r="D821">
        <v>29</v>
      </c>
      <c r="E821">
        <v>30</v>
      </c>
      <c r="F821">
        <v>33</v>
      </c>
      <c r="G821">
        <v>23</v>
      </c>
      <c r="H821" s="25"/>
      <c r="I821">
        <f>+BD[[#This Row],[1º Cuarto]]+BD[[#This Row],[2º Cuarto]]+BD[[#This Row],[3º Cuarto]]+BD[[#This Row],[4º Cuarto]]+BD[[#This Row],[Prórroga]]</f>
        <v>115</v>
      </c>
      <c r="J821" s="26">
        <f>+BD[[#This Row],[1º Cuarto]]+BD[[#This Row],[2º Cuarto]]</f>
        <v>59</v>
      </c>
      <c r="K821" s="26" t="s">
        <v>202</v>
      </c>
      <c r="L821" s="23" t="s">
        <v>200</v>
      </c>
      <c r="M821" s="10">
        <v>2.4500000000000002</v>
      </c>
      <c r="N821" s="27" t="s">
        <v>198</v>
      </c>
    </row>
    <row r="822" spans="1:14" x14ac:dyDescent="0.25">
      <c r="A822" s="23" t="s">
        <v>195</v>
      </c>
      <c r="B822" s="24" t="s">
        <v>69</v>
      </c>
      <c r="C822">
        <v>20231221</v>
      </c>
      <c r="D822">
        <v>36</v>
      </c>
      <c r="E822">
        <v>27</v>
      </c>
      <c r="F822">
        <v>24</v>
      </c>
      <c r="G822">
        <v>31</v>
      </c>
      <c r="H822" s="25"/>
      <c r="I822">
        <f>+BD[[#This Row],[1º Cuarto]]+BD[[#This Row],[2º Cuarto]]+BD[[#This Row],[3º Cuarto]]+BD[[#This Row],[4º Cuarto]]+BD[[#This Row],[Prórroga]]</f>
        <v>118</v>
      </c>
      <c r="J822" s="26">
        <f>+BD[[#This Row],[1º Cuarto]]+BD[[#This Row],[2º Cuarto]]</f>
        <v>63</v>
      </c>
      <c r="K822" s="26" t="s">
        <v>196</v>
      </c>
      <c r="L822" s="23" t="s">
        <v>197</v>
      </c>
      <c r="M822" s="10">
        <v>1.4</v>
      </c>
      <c r="N822" s="27" t="s">
        <v>199</v>
      </c>
    </row>
    <row r="823" spans="1:14" x14ac:dyDescent="0.25">
      <c r="A823" s="23" t="s">
        <v>201</v>
      </c>
      <c r="B823" s="24" t="s">
        <v>57</v>
      </c>
      <c r="C823">
        <v>20231221</v>
      </c>
      <c r="D823">
        <v>32</v>
      </c>
      <c r="E823">
        <v>27</v>
      </c>
      <c r="F823">
        <v>24</v>
      </c>
      <c r="G823">
        <v>28</v>
      </c>
      <c r="H823" s="25"/>
      <c r="I823">
        <f>+BD[[#This Row],[1º Cuarto]]+BD[[#This Row],[2º Cuarto]]+BD[[#This Row],[3º Cuarto]]+BD[[#This Row],[4º Cuarto]]+BD[[#This Row],[Prórroga]]</f>
        <v>111</v>
      </c>
      <c r="J823" s="26">
        <f>+BD[[#This Row],[1º Cuarto]]+BD[[#This Row],[2º Cuarto]]</f>
        <v>59</v>
      </c>
      <c r="K823" s="26" t="s">
        <v>202</v>
      </c>
      <c r="L823" s="23" t="s">
        <v>200</v>
      </c>
      <c r="M823" s="10">
        <v>2.95</v>
      </c>
      <c r="N823" s="27" t="s">
        <v>198</v>
      </c>
    </row>
    <row r="824" spans="1:14" x14ac:dyDescent="0.25">
      <c r="A824" s="23" t="s">
        <v>195</v>
      </c>
      <c r="B824" s="24" t="s">
        <v>90</v>
      </c>
      <c r="C824">
        <v>20231221</v>
      </c>
      <c r="D824">
        <v>24</v>
      </c>
      <c r="E824">
        <v>30</v>
      </c>
      <c r="F824">
        <v>26</v>
      </c>
      <c r="G824">
        <v>37</v>
      </c>
      <c r="H824" s="25"/>
      <c r="I824">
        <f>+BD[[#This Row],[1º Cuarto]]+BD[[#This Row],[2º Cuarto]]+BD[[#This Row],[3º Cuarto]]+BD[[#This Row],[4º Cuarto]]+BD[[#This Row],[Prórroga]]</f>
        <v>117</v>
      </c>
      <c r="J824" s="26">
        <f>+BD[[#This Row],[1º Cuarto]]+BD[[#This Row],[2º Cuarto]]</f>
        <v>54</v>
      </c>
      <c r="K824" s="26" t="s">
        <v>202</v>
      </c>
      <c r="L824" s="23" t="s">
        <v>200</v>
      </c>
      <c r="M824" s="10">
        <v>1.5329999999999999</v>
      </c>
      <c r="N824" s="27" t="s">
        <v>199</v>
      </c>
    </row>
    <row r="825" spans="1:14" x14ac:dyDescent="0.25">
      <c r="A825" s="23" t="s">
        <v>201</v>
      </c>
      <c r="B825" s="24" t="s">
        <v>105</v>
      </c>
      <c r="C825">
        <v>20231221</v>
      </c>
      <c r="D825">
        <v>33</v>
      </c>
      <c r="E825">
        <v>34</v>
      </c>
      <c r="F825">
        <v>26</v>
      </c>
      <c r="G825">
        <v>25</v>
      </c>
      <c r="H825" s="25"/>
      <c r="I825">
        <f>+BD[[#This Row],[1º Cuarto]]+BD[[#This Row],[2º Cuarto]]+BD[[#This Row],[3º Cuarto]]+BD[[#This Row],[4º Cuarto]]+BD[[#This Row],[Prórroga]]</f>
        <v>118</v>
      </c>
      <c r="J825" s="26">
        <f>+BD[[#This Row],[1º Cuarto]]+BD[[#This Row],[2º Cuarto]]</f>
        <v>67</v>
      </c>
      <c r="K825" s="26" t="s">
        <v>204</v>
      </c>
      <c r="L825" s="23" t="s">
        <v>197</v>
      </c>
      <c r="M825" s="10">
        <v>2.4500000000000002</v>
      </c>
      <c r="N825" s="27" t="s">
        <v>198</v>
      </c>
    </row>
    <row r="826" spans="1:14" x14ac:dyDescent="0.25">
      <c r="A826" s="23" t="s">
        <v>195</v>
      </c>
      <c r="B826" s="24" t="s">
        <v>84</v>
      </c>
      <c r="C826">
        <v>20231222</v>
      </c>
      <c r="D826">
        <v>28</v>
      </c>
      <c r="E826">
        <v>33</v>
      </c>
      <c r="F826">
        <v>32</v>
      </c>
      <c r="G826">
        <v>28</v>
      </c>
      <c r="H826" s="25"/>
      <c r="I826">
        <f>+BD[[#This Row],[1º Cuarto]]+BD[[#This Row],[2º Cuarto]]+BD[[#This Row],[3º Cuarto]]+BD[[#This Row],[4º Cuarto]]+BD[[#This Row],[Prórroga]]</f>
        <v>121</v>
      </c>
      <c r="J826" s="26">
        <f>+BD[[#This Row],[1º Cuarto]]+BD[[#This Row],[2º Cuarto]]</f>
        <v>61</v>
      </c>
      <c r="K826" s="26" t="s">
        <v>196</v>
      </c>
      <c r="L826" s="23" t="s">
        <v>197</v>
      </c>
      <c r="M826" s="10">
        <v>1.29</v>
      </c>
      <c r="N826" s="27" t="s">
        <v>199</v>
      </c>
    </row>
    <row r="827" spans="1:14" x14ac:dyDescent="0.25">
      <c r="A827" s="23" t="s">
        <v>201</v>
      </c>
      <c r="B827" s="24" t="s">
        <v>99</v>
      </c>
      <c r="C827">
        <v>20231222</v>
      </c>
      <c r="D827">
        <v>37</v>
      </c>
      <c r="E827">
        <v>21</v>
      </c>
      <c r="F827">
        <v>31</v>
      </c>
      <c r="G827">
        <v>22</v>
      </c>
      <c r="H827" s="25"/>
      <c r="I827">
        <f>+BD[[#This Row],[1º Cuarto]]+BD[[#This Row],[2º Cuarto]]+BD[[#This Row],[3º Cuarto]]+BD[[#This Row],[4º Cuarto]]+BD[[#This Row],[Prórroga]]</f>
        <v>111</v>
      </c>
      <c r="J827" s="26">
        <f>+BD[[#This Row],[1º Cuarto]]+BD[[#This Row],[2º Cuarto]]</f>
        <v>58</v>
      </c>
      <c r="K827" s="26" t="s">
        <v>202</v>
      </c>
      <c r="L827" s="23" t="s">
        <v>200</v>
      </c>
      <c r="M827" s="10">
        <v>3.6</v>
      </c>
      <c r="N827" s="27" t="s">
        <v>198</v>
      </c>
    </row>
    <row r="828" spans="1:14" x14ac:dyDescent="0.25">
      <c r="A828" s="23" t="s">
        <v>195</v>
      </c>
      <c r="B828" s="24" t="s">
        <v>25</v>
      </c>
      <c r="C828">
        <v>20231222</v>
      </c>
      <c r="D828">
        <v>28</v>
      </c>
      <c r="E828">
        <v>32</v>
      </c>
      <c r="F828">
        <v>26</v>
      </c>
      <c r="G828">
        <v>31</v>
      </c>
      <c r="H828" s="25"/>
      <c r="I828">
        <f>+BD[[#This Row],[1º Cuarto]]+BD[[#This Row],[2º Cuarto]]+BD[[#This Row],[3º Cuarto]]+BD[[#This Row],[4º Cuarto]]+BD[[#This Row],[Prórroga]]</f>
        <v>117</v>
      </c>
      <c r="J828" s="26">
        <f>+BD[[#This Row],[1º Cuarto]]+BD[[#This Row],[2º Cuarto]]</f>
        <v>60</v>
      </c>
      <c r="K828" s="26" t="s">
        <v>196</v>
      </c>
      <c r="L828" s="23" t="s">
        <v>200</v>
      </c>
      <c r="M828" s="10">
        <v>2.6</v>
      </c>
      <c r="N828" s="27" t="s">
        <v>198</v>
      </c>
    </row>
    <row r="829" spans="1:14" x14ac:dyDescent="0.25">
      <c r="A829" s="23" t="s">
        <v>201</v>
      </c>
      <c r="B829" s="24" t="s">
        <v>40</v>
      </c>
      <c r="C829">
        <v>20231222</v>
      </c>
      <c r="D829">
        <v>28</v>
      </c>
      <c r="E829">
        <v>30</v>
      </c>
      <c r="F829">
        <v>30</v>
      </c>
      <c r="G829">
        <v>34</v>
      </c>
      <c r="H829" s="25"/>
      <c r="I829">
        <f>+BD[[#This Row],[1º Cuarto]]+BD[[#This Row],[2º Cuarto]]+BD[[#This Row],[3º Cuarto]]+BD[[#This Row],[4º Cuarto]]+BD[[#This Row],[Prórroga]]</f>
        <v>122</v>
      </c>
      <c r="J829" s="26">
        <f>+BD[[#This Row],[1º Cuarto]]+BD[[#This Row],[2º Cuarto]]</f>
        <v>58</v>
      </c>
      <c r="K829" s="26" t="s">
        <v>202</v>
      </c>
      <c r="L829" s="23" t="s">
        <v>197</v>
      </c>
      <c r="M829" s="10">
        <v>1.5</v>
      </c>
      <c r="N829" s="27" t="s">
        <v>199</v>
      </c>
    </row>
    <row r="830" spans="1:14" x14ac:dyDescent="0.25">
      <c r="A830" s="23" t="s">
        <v>195</v>
      </c>
      <c r="B830" s="24" t="s">
        <v>63</v>
      </c>
      <c r="C830">
        <v>20231222</v>
      </c>
      <c r="D830">
        <v>33</v>
      </c>
      <c r="E830">
        <v>29</v>
      </c>
      <c r="F830">
        <v>26</v>
      </c>
      <c r="G830">
        <v>34</v>
      </c>
      <c r="H830" s="25"/>
      <c r="I830">
        <f>+BD[[#This Row],[1º Cuarto]]+BD[[#This Row],[2º Cuarto]]+BD[[#This Row],[3º Cuarto]]+BD[[#This Row],[4º Cuarto]]+BD[[#This Row],[Prórroga]]</f>
        <v>122</v>
      </c>
      <c r="J830" s="26">
        <f>+BD[[#This Row],[1º Cuarto]]+BD[[#This Row],[2º Cuarto]]</f>
        <v>62</v>
      </c>
      <c r="K830" s="26" t="s">
        <v>196</v>
      </c>
      <c r="L830" s="23" t="s">
        <v>197</v>
      </c>
      <c r="M830" s="10">
        <v>1.8</v>
      </c>
      <c r="N830" s="27" t="s">
        <v>199</v>
      </c>
    </row>
    <row r="831" spans="1:14" x14ac:dyDescent="0.25">
      <c r="A831" s="23" t="s">
        <v>201</v>
      </c>
      <c r="B831" s="24" t="s">
        <v>18</v>
      </c>
      <c r="C831">
        <v>20231222</v>
      </c>
      <c r="D831">
        <v>26</v>
      </c>
      <c r="E831">
        <v>34</v>
      </c>
      <c r="F831">
        <v>26</v>
      </c>
      <c r="G831">
        <v>27</v>
      </c>
      <c r="H831" s="25"/>
      <c r="I831">
        <f>+BD[[#This Row],[1º Cuarto]]+BD[[#This Row],[2º Cuarto]]+BD[[#This Row],[3º Cuarto]]+BD[[#This Row],[4º Cuarto]]+BD[[#This Row],[Prórroga]]</f>
        <v>113</v>
      </c>
      <c r="J831" s="26">
        <f>+BD[[#This Row],[1º Cuarto]]+BD[[#This Row],[2º Cuarto]]</f>
        <v>60</v>
      </c>
      <c r="K831" s="26" t="s">
        <v>202</v>
      </c>
      <c r="L831" s="23" t="s">
        <v>200</v>
      </c>
      <c r="M831" s="10">
        <v>2</v>
      </c>
      <c r="N831" s="27" t="s">
        <v>198</v>
      </c>
    </row>
    <row r="832" spans="1:14" x14ac:dyDescent="0.25">
      <c r="A832" s="23" t="s">
        <v>195</v>
      </c>
      <c r="B832" s="24" t="s">
        <v>49</v>
      </c>
      <c r="C832">
        <v>20231222</v>
      </c>
      <c r="D832">
        <v>23</v>
      </c>
      <c r="E832">
        <v>33</v>
      </c>
      <c r="F832">
        <v>33</v>
      </c>
      <c r="G832">
        <v>33</v>
      </c>
      <c r="H832" s="25"/>
      <c r="I832">
        <f>+BD[[#This Row],[1º Cuarto]]+BD[[#This Row],[2º Cuarto]]+BD[[#This Row],[3º Cuarto]]+BD[[#This Row],[4º Cuarto]]+BD[[#This Row],[Prórroga]]</f>
        <v>122</v>
      </c>
      <c r="J832" s="26">
        <f>+BD[[#This Row],[1º Cuarto]]+BD[[#This Row],[2º Cuarto]]</f>
        <v>56</v>
      </c>
      <c r="K832" s="26" t="s">
        <v>196</v>
      </c>
      <c r="L832" s="23" t="s">
        <v>197</v>
      </c>
      <c r="M832" s="10">
        <v>1.266</v>
      </c>
      <c r="N832" s="27" t="s">
        <v>199</v>
      </c>
    </row>
    <row r="833" spans="1:14" x14ac:dyDescent="0.25">
      <c r="A833" s="23" t="s">
        <v>201</v>
      </c>
      <c r="B833" s="24" t="s">
        <v>37</v>
      </c>
      <c r="C833">
        <v>20231222</v>
      </c>
      <c r="D833">
        <v>17</v>
      </c>
      <c r="E833">
        <v>22</v>
      </c>
      <c r="F833">
        <v>21</v>
      </c>
      <c r="G833">
        <v>36</v>
      </c>
      <c r="H833" s="25"/>
      <c r="I833">
        <f>+BD[[#This Row],[1º Cuarto]]+BD[[#This Row],[2º Cuarto]]+BD[[#This Row],[3º Cuarto]]+BD[[#This Row],[4º Cuarto]]+BD[[#This Row],[Prórroga]]</f>
        <v>96</v>
      </c>
      <c r="J833" s="26">
        <f>+BD[[#This Row],[1º Cuarto]]+BD[[#This Row],[2º Cuarto]]</f>
        <v>39</v>
      </c>
      <c r="K833" s="26" t="s">
        <v>202</v>
      </c>
      <c r="L833" s="23" t="s">
        <v>200</v>
      </c>
      <c r="M833" s="10">
        <v>3.7</v>
      </c>
      <c r="N833" s="27" t="s">
        <v>198</v>
      </c>
    </row>
    <row r="834" spans="1:14" x14ac:dyDescent="0.25">
      <c r="A834" s="23" t="s">
        <v>195</v>
      </c>
      <c r="B834" s="24" t="s">
        <v>46</v>
      </c>
      <c r="C834">
        <v>20231222</v>
      </c>
      <c r="D834">
        <v>28</v>
      </c>
      <c r="E834">
        <v>35</v>
      </c>
      <c r="F834">
        <v>38</v>
      </c>
      <c r="G834">
        <v>28</v>
      </c>
      <c r="H834" s="25"/>
      <c r="I834">
        <f>+BD[[#This Row],[1º Cuarto]]+BD[[#This Row],[2º Cuarto]]+BD[[#This Row],[3º Cuarto]]+BD[[#This Row],[4º Cuarto]]+BD[[#This Row],[Prórroga]]</f>
        <v>129</v>
      </c>
      <c r="J834" s="26">
        <f>+BD[[#This Row],[1º Cuarto]]+BD[[#This Row],[2º Cuarto]]</f>
        <v>63</v>
      </c>
      <c r="K834" s="26" t="s">
        <v>196</v>
      </c>
      <c r="L834" s="23" t="s">
        <v>197</v>
      </c>
      <c r="M834" s="10">
        <v>1.133</v>
      </c>
      <c r="N834" s="27" t="s">
        <v>199</v>
      </c>
    </row>
    <row r="835" spans="1:14" x14ac:dyDescent="0.25">
      <c r="A835" s="23" t="s">
        <v>201</v>
      </c>
      <c r="B835" s="24" t="s">
        <v>105</v>
      </c>
      <c r="C835">
        <v>20231222</v>
      </c>
      <c r="D835">
        <v>25</v>
      </c>
      <c r="E835">
        <v>36</v>
      </c>
      <c r="F835">
        <v>22</v>
      </c>
      <c r="G835">
        <v>35</v>
      </c>
      <c r="H835" s="25"/>
      <c r="I835">
        <f>+BD[[#This Row],[1º Cuarto]]+BD[[#This Row],[2º Cuarto]]+BD[[#This Row],[3º Cuarto]]+BD[[#This Row],[4º Cuarto]]+BD[[#This Row],[Prórroga]]</f>
        <v>118</v>
      </c>
      <c r="J835" s="26">
        <f>+BD[[#This Row],[1º Cuarto]]+BD[[#This Row],[2º Cuarto]]</f>
        <v>61</v>
      </c>
      <c r="K835" s="26" t="s">
        <v>202</v>
      </c>
      <c r="L835" s="23" t="s">
        <v>200</v>
      </c>
      <c r="M835" s="10">
        <v>5.75</v>
      </c>
      <c r="N835" s="27" t="s">
        <v>198</v>
      </c>
    </row>
    <row r="836" spans="1:14" x14ac:dyDescent="0.25">
      <c r="A836" s="23" t="s">
        <v>195</v>
      </c>
      <c r="B836" s="24" t="s">
        <v>93</v>
      </c>
      <c r="C836">
        <v>20231222</v>
      </c>
      <c r="D836">
        <v>35</v>
      </c>
      <c r="E836">
        <v>30</v>
      </c>
      <c r="F836">
        <v>38</v>
      </c>
      <c r="G836">
        <v>17</v>
      </c>
      <c r="H836" s="25"/>
      <c r="I836">
        <f>+BD[[#This Row],[1º Cuarto]]+BD[[#This Row],[2º Cuarto]]+BD[[#This Row],[3º Cuarto]]+BD[[#This Row],[4º Cuarto]]+BD[[#This Row],[Prórroga]]</f>
        <v>120</v>
      </c>
      <c r="J836" s="26">
        <f>+BD[[#This Row],[1º Cuarto]]+BD[[#This Row],[2º Cuarto]]</f>
        <v>65</v>
      </c>
      <c r="K836" s="26" t="s">
        <v>196</v>
      </c>
      <c r="L836" s="23" t="s">
        <v>197</v>
      </c>
      <c r="M836" s="10">
        <v>1.631</v>
      </c>
      <c r="N836" s="27" t="s">
        <v>199</v>
      </c>
    </row>
    <row r="837" spans="1:14" x14ac:dyDescent="0.25">
      <c r="A837" s="23" t="s">
        <v>201</v>
      </c>
      <c r="B837" s="24" t="s">
        <v>87</v>
      </c>
      <c r="C837">
        <v>20231222</v>
      </c>
      <c r="D837">
        <v>30</v>
      </c>
      <c r="E837">
        <v>24</v>
      </c>
      <c r="F837">
        <v>30</v>
      </c>
      <c r="G837">
        <v>21</v>
      </c>
      <c r="H837" s="25"/>
      <c r="I837">
        <f>+BD[[#This Row],[1º Cuarto]]+BD[[#This Row],[2º Cuarto]]+BD[[#This Row],[3º Cuarto]]+BD[[#This Row],[4º Cuarto]]+BD[[#This Row],[Prórroga]]</f>
        <v>105</v>
      </c>
      <c r="J837" s="26">
        <f>+BD[[#This Row],[1º Cuarto]]+BD[[#This Row],[2º Cuarto]]</f>
        <v>54</v>
      </c>
      <c r="K837" s="26" t="s">
        <v>202</v>
      </c>
      <c r="L837" s="23" t="s">
        <v>200</v>
      </c>
      <c r="M837" s="10">
        <v>2.25</v>
      </c>
      <c r="N837" s="27" t="s">
        <v>198</v>
      </c>
    </row>
    <row r="838" spans="1:14" x14ac:dyDescent="0.25">
      <c r="A838" s="23" t="s">
        <v>195</v>
      </c>
      <c r="B838" s="24" t="s">
        <v>75</v>
      </c>
      <c r="C838">
        <v>20231223</v>
      </c>
      <c r="D838">
        <v>27</v>
      </c>
      <c r="E838">
        <v>27</v>
      </c>
      <c r="F838">
        <v>33</v>
      </c>
      <c r="G838">
        <v>24</v>
      </c>
      <c r="H838" s="25"/>
      <c r="I838">
        <f>+BD[[#This Row],[1º Cuarto]]+BD[[#This Row],[2º Cuarto]]+BD[[#This Row],[3º Cuarto]]+BD[[#This Row],[4º Cuarto]]+BD[[#This Row],[Prórroga]]</f>
        <v>111</v>
      </c>
      <c r="J838" s="26">
        <f>+BD[[#This Row],[1º Cuarto]]+BD[[#This Row],[2º Cuarto]]</f>
        <v>54</v>
      </c>
      <c r="K838" s="26" t="s">
        <v>202</v>
      </c>
      <c r="L838" s="23" t="s">
        <v>200</v>
      </c>
      <c r="M838" s="10">
        <v>2.15</v>
      </c>
      <c r="N838" s="27" t="s">
        <v>198</v>
      </c>
    </row>
    <row r="839" spans="1:14" x14ac:dyDescent="0.25">
      <c r="A839" s="23" t="s">
        <v>201</v>
      </c>
      <c r="B839" s="24" t="s">
        <v>66</v>
      </c>
      <c r="C839">
        <v>20231223</v>
      </c>
      <c r="D839">
        <v>36</v>
      </c>
      <c r="E839">
        <v>26</v>
      </c>
      <c r="F839">
        <v>38</v>
      </c>
      <c r="G839">
        <v>30</v>
      </c>
      <c r="H839" s="25"/>
      <c r="I839">
        <f>+BD[[#This Row],[1º Cuarto]]+BD[[#This Row],[2º Cuarto]]+BD[[#This Row],[3º Cuarto]]+BD[[#This Row],[4º Cuarto]]+BD[[#This Row],[Prórroga]]</f>
        <v>130</v>
      </c>
      <c r="J839" s="26">
        <f>+BD[[#This Row],[1º Cuarto]]+BD[[#This Row],[2º Cuarto]]</f>
        <v>62</v>
      </c>
      <c r="K839" s="26" t="s">
        <v>204</v>
      </c>
      <c r="L839" s="23" t="s">
        <v>197</v>
      </c>
      <c r="M839" s="10">
        <v>1.71</v>
      </c>
      <c r="N839" s="27" t="s">
        <v>199</v>
      </c>
    </row>
    <row r="840" spans="1:14" x14ac:dyDescent="0.25">
      <c r="A840" s="23" t="s">
        <v>195</v>
      </c>
      <c r="B840" s="24" t="s">
        <v>55</v>
      </c>
      <c r="C840">
        <v>20231223</v>
      </c>
      <c r="D840">
        <v>21</v>
      </c>
      <c r="E840">
        <v>30</v>
      </c>
      <c r="F840">
        <v>30</v>
      </c>
      <c r="G840">
        <v>27</v>
      </c>
      <c r="H840" s="25"/>
      <c r="I840">
        <f>+BD[[#This Row],[1º Cuarto]]+BD[[#This Row],[2º Cuarto]]+BD[[#This Row],[3º Cuarto]]+BD[[#This Row],[4º Cuarto]]+BD[[#This Row],[Prórroga]]</f>
        <v>108</v>
      </c>
      <c r="J840" s="26">
        <f>+BD[[#This Row],[1º Cuarto]]+BD[[#This Row],[2º Cuarto]]</f>
        <v>51</v>
      </c>
      <c r="K840" s="26" t="s">
        <v>202</v>
      </c>
      <c r="L840" s="23" t="s">
        <v>200</v>
      </c>
      <c r="M840" s="10">
        <v>2</v>
      </c>
      <c r="N840" s="27" t="s">
        <v>198</v>
      </c>
    </row>
    <row r="841" spans="1:14" x14ac:dyDescent="0.25">
      <c r="A841" s="23" t="s">
        <v>201</v>
      </c>
      <c r="B841" s="24" t="s">
        <v>22</v>
      </c>
      <c r="C841">
        <v>20231223</v>
      </c>
      <c r="D841">
        <v>28</v>
      </c>
      <c r="E841">
        <v>40</v>
      </c>
      <c r="F841">
        <v>38</v>
      </c>
      <c r="G841">
        <v>39</v>
      </c>
      <c r="H841" s="25"/>
      <c r="I841">
        <f>+BD[[#This Row],[1º Cuarto]]+BD[[#This Row],[2º Cuarto]]+BD[[#This Row],[3º Cuarto]]+BD[[#This Row],[4º Cuarto]]+BD[[#This Row],[Prórroga]]</f>
        <v>145</v>
      </c>
      <c r="J841" s="26">
        <f>+BD[[#This Row],[1º Cuarto]]+BD[[#This Row],[2º Cuarto]]</f>
        <v>68</v>
      </c>
      <c r="K841" s="26" t="s">
        <v>204</v>
      </c>
      <c r="L841" s="23" t="s">
        <v>197</v>
      </c>
      <c r="M841" s="10">
        <v>1.8</v>
      </c>
      <c r="N841" s="27" t="s">
        <v>199</v>
      </c>
    </row>
    <row r="842" spans="1:14" x14ac:dyDescent="0.25">
      <c r="A842" s="23" t="s">
        <v>195</v>
      </c>
      <c r="B842" s="24" t="s">
        <v>28</v>
      </c>
      <c r="C842">
        <v>20231223</v>
      </c>
      <c r="D842">
        <v>27</v>
      </c>
      <c r="E842">
        <v>33</v>
      </c>
      <c r="F842">
        <v>9</v>
      </c>
      <c r="G842">
        <v>26</v>
      </c>
      <c r="H842" s="25"/>
      <c r="I842">
        <f>+BD[[#This Row],[1º Cuarto]]+BD[[#This Row],[2º Cuarto]]+BD[[#This Row],[3º Cuarto]]+BD[[#This Row],[4º Cuarto]]+BD[[#This Row],[Prórroga]]</f>
        <v>95</v>
      </c>
      <c r="J842" s="26">
        <f>+BD[[#This Row],[1º Cuarto]]+BD[[#This Row],[2º Cuarto]]</f>
        <v>60</v>
      </c>
      <c r="K842" s="26" t="s">
        <v>196</v>
      </c>
      <c r="L842" s="23" t="s">
        <v>200</v>
      </c>
      <c r="M842" s="10">
        <v>3.8</v>
      </c>
      <c r="N842" s="27" t="s">
        <v>198</v>
      </c>
    </row>
    <row r="843" spans="1:14" x14ac:dyDescent="0.25">
      <c r="A843" s="23" t="s">
        <v>201</v>
      </c>
      <c r="B843" s="24" t="s">
        <v>40</v>
      </c>
      <c r="C843">
        <v>20231223</v>
      </c>
      <c r="D843">
        <v>25</v>
      </c>
      <c r="E843">
        <v>29</v>
      </c>
      <c r="F843">
        <v>30</v>
      </c>
      <c r="G843">
        <v>18</v>
      </c>
      <c r="H843" s="25"/>
      <c r="I843">
        <f>+BD[[#This Row],[1º Cuarto]]+BD[[#This Row],[2º Cuarto]]+BD[[#This Row],[3º Cuarto]]+BD[[#This Row],[4º Cuarto]]+BD[[#This Row],[Prórroga]]</f>
        <v>102</v>
      </c>
      <c r="J843" s="26">
        <f>+BD[[#This Row],[1º Cuarto]]+BD[[#This Row],[2º Cuarto]]</f>
        <v>54</v>
      </c>
      <c r="K843" s="26" t="s">
        <v>202</v>
      </c>
      <c r="L843" s="23" t="s">
        <v>197</v>
      </c>
      <c r="M843" s="10">
        <v>1.266</v>
      </c>
      <c r="N843" s="27" t="s">
        <v>199</v>
      </c>
    </row>
    <row r="844" spans="1:14" x14ac:dyDescent="0.25">
      <c r="A844" s="23" t="s">
        <v>195</v>
      </c>
      <c r="B844" s="24" t="s">
        <v>52</v>
      </c>
      <c r="C844">
        <v>20231223</v>
      </c>
      <c r="D844">
        <v>27</v>
      </c>
      <c r="E844">
        <v>32</v>
      </c>
      <c r="F844">
        <v>33</v>
      </c>
      <c r="G844">
        <v>18</v>
      </c>
      <c r="H844" s="25"/>
      <c r="I844">
        <f>+BD[[#This Row],[1º Cuarto]]+BD[[#This Row],[2º Cuarto]]+BD[[#This Row],[3º Cuarto]]+BD[[#This Row],[4º Cuarto]]+BD[[#This Row],[Prórroga]]</f>
        <v>110</v>
      </c>
      <c r="J844" s="26">
        <f>+BD[[#This Row],[1º Cuarto]]+BD[[#This Row],[2º Cuarto]]</f>
        <v>59</v>
      </c>
      <c r="K844" s="26" t="s">
        <v>202</v>
      </c>
      <c r="L844" s="23" t="s">
        <v>200</v>
      </c>
      <c r="M844" s="10">
        <v>1.8</v>
      </c>
      <c r="N844" s="27" t="s">
        <v>199</v>
      </c>
    </row>
    <row r="845" spans="1:14" x14ac:dyDescent="0.25">
      <c r="A845" s="23" t="s">
        <v>201</v>
      </c>
      <c r="B845" s="24" t="s">
        <v>81</v>
      </c>
      <c r="C845">
        <v>20231223</v>
      </c>
      <c r="D845">
        <v>36</v>
      </c>
      <c r="E845">
        <v>37</v>
      </c>
      <c r="F845">
        <v>20</v>
      </c>
      <c r="G845">
        <v>24</v>
      </c>
      <c r="H845" s="25"/>
      <c r="I845">
        <f>+BD[[#This Row],[1º Cuarto]]+BD[[#This Row],[2º Cuarto]]+BD[[#This Row],[3º Cuarto]]+BD[[#This Row],[4º Cuarto]]+BD[[#This Row],[Prórroga]]</f>
        <v>117</v>
      </c>
      <c r="J845" s="26">
        <f>+BD[[#This Row],[1º Cuarto]]+BD[[#This Row],[2º Cuarto]]</f>
        <v>73</v>
      </c>
      <c r="K845" s="26" t="s">
        <v>204</v>
      </c>
      <c r="L845" s="23" t="s">
        <v>197</v>
      </c>
      <c r="M845" s="10">
        <v>2</v>
      </c>
      <c r="N845" s="27" t="s">
        <v>198</v>
      </c>
    </row>
    <row r="846" spans="1:14" x14ac:dyDescent="0.25">
      <c r="A846" s="23" t="s">
        <v>195</v>
      </c>
      <c r="B846" s="24" t="s">
        <v>72</v>
      </c>
      <c r="C846">
        <v>20231223</v>
      </c>
      <c r="D846">
        <v>24</v>
      </c>
      <c r="E846">
        <v>27</v>
      </c>
      <c r="F846">
        <v>33</v>
      </c>
      <c r="G846">
        <v>20</v>
      </c>
      <c r="H846" s="25"/>
      <c r="I846">
        <f>+BD[[#This Row],[1º Cuarto]]+BD[[#This Row],[2º Cuarto]]+BD[[#This Row],[3º Cuarto]]+BD[[#This Row],[4º Cuarto]]+BD[[#This Row],[Prórroga]]</f>
        <v>104</v>
      </c>
      <c r="J846" s="26">
        <f>+BD[[#This Row],[1º Cuarto]]+BD[[#This Row],[2º Cuarto]]</f>
        <v>51</v>
      </c>
      <c r="K846" s="26" t="s">
        <v>196</v>
      </c>
      <c r="L846" s="23" t="s">
        <v>200</v>
      </c>
      <c r="M846" s="10">
        <v>1.3640000000000001</v>
      </c>
      <c r="N846" s="27" t="s">
        <v>199</v>
      </c>
    </row>
    <row r="847" spans="1:14" x14ac:dyDescent="0.25">
      <c r="A847" s="23" t="s">
        <v>201</v>
      </c>
      <c r="B847" s="24" t="s">
        <v>49</v>
      </c>
      <c r="C847">
        <v>20231223</v>
      </c>
      <c r="D847">
        <v>26</v>
      </c>
      <c r="E847">
        <v>21</v>
      </c>
      <c r="F847">
        <v>32</v>
      </c>
      <c r="G847">
        <v>27</v>
      </c>
      <c r="H847" s="25"/>
      <c r="I847">
        <f>+BD[[#This Row],[1º Cuarto]]+BD[[#This Row],[2º Cuarto]]+BD[[#This Row],[3º Cuarto]]+BD[[#This Row],[4º Cuarto]]+BD[[#This Row],[Prórroga]]</f>
        <v>106</v>
      </c>
      <c r="J847" s="26">
        <f>+BD[[#This Row],[1º Cuarto]]+BD[[#This Row],[2º Cuarto]]</f>
        <v>47</v>
      </c>
      <c r="K847" s="26" t="s">
        <v>202</v>
      </c>
      <c r="L847" s="23" t="s">
        <v>197</v>
      </c>
      <c r="M847" s="10">
        <v>3.1</v>
      </c>
      <c r="N847" s="27" t="s">
        <v>198</v>
      </c>
    </row>
    <row r="848" spans="1:14" x14ac:dyDescent="0.25">
      <c r="A848" s="23" t="s">
        <v>195</v>
      </c>
      <c r="B848" s="24" t="s">
        <v>18</v>
      </c>
      <c r="C848">
        <v>20231223</v>
      </c>
      <c r="D848">
        <v>32</v>
      </c>
      <c r="E848">
        <v>28</v>
      </c>
      <c r="F848">
        <v>33</v>
      </c>
      <c r="G848">
        <v>26</v>
      </c>
      <c r="H848" s="25"/>
      <c r="I848">
        <f>+BD[[#This Row],[1º Cuarto]]+BD[[#This Row],[2º Cuarto]]+BD[[#This Row],[3º Cuarto]]+BD[[#This Row],[4º Cuarto]]+BD[[#This Row],[Prórroga]]</f>
        <v>119</v>
      </c>
      <c r="J848" s="26">
        <f>+BD[[#This Row],[1º Cuarto]]+BD[[#This Row],[2º Cuarto]]</f>
        <v>60</v>
      </c>
      <c r="K848" s="26" t="s">
        <v>196</v>
      </c>
      <c r="L848" s="23" t="s">
        <v>200</v>
      </c>
      <c r="M848" s="10">
        <v>1.85</v>
      </c>
      <c r="N848" s="27" t="s">
        <v>199</v>
      </c>
    </row>
    <row r="849" spans="1:14" x14ac:dyDescent="0.25">
      <c r="A849" s="23" t="s">
        <v>201</v>
      </c>
      <c r="B849" s="24" t="s">
        <v>60</v>
      </c>
      <c r="C849">
        <v>20231223</v>
      </c>
      <c r="D849">
        <v>25</v>
      </c>
      <c r="E849">
        <v>25</v>
      </c>
      <c r="F849">
        <v>40</v>
      </c>
      <c r="G849">
        <v>35</v>
      </c>
      <c r="H849" s="25"/>
      <c r="I849">
        <f>+BD[[#This Row],[1º Cuarto]]+BD[[#This Row],[2º Cuarto]]+BD[[#This Row],[3º Cuarto]]+BD[[#This Row],[4º Cuarto]]+BD[[#This Row],[Prórroga]]</f>
        <v>125</v>
      </c>
      <c r="J849" s="26">
        <f>+BD[[#This Row],[1º Cuarto]]+BD[[#This Row],[2º Cuarto]]</f>
        <v>50</v>
      </c>
      <c r="K849" s="26" t="s">
        <v>202</v>
      </c>
      <c r="L849" s="23" t="s">
        <v>197</v>
      </c>
      <c r="M849" s="10">
        <v>1.909</v>
      </c>
      <c r="N849" s="27" t="s">
        <v>198</v>
      </c>
    </row>
    <row r="850" spans="1:14" x14ac:dyDescent="0.25">
      <c r="A850" s="23" t="s">
        <v>195</v>
      </c>
      <c r="B850" s="24" t="s">
        <v>25</v>
      </c>
      <c r="C850">
        <v>20231223</v>
      </c>
      <c r="D850">
        <v>32</v>
      </c>
      <c r="E850">
        <v>33</v>
      </c>
      <c r="F850">
        <v>33</v>
      </c>
      <c r="G850">
        <v>28</v>
      </c>
      <c r="H850" s="25"/>
      <c r="I850">
        <f>+BD[[#This Row],[1º Cuarto]]+BD[[#This Row],[2º Cuarto]]+BD[[#This Row],[3º Cuarto]]+BD[[#This Row],[4º Cuarto]]+BD[[#This Row],[Prórroga]]</f>
        <v>126</v>
      </c>
      <c r="J850" s="26">
        <f>+BD[[#This Row],[1º Cuarto]]+BD[[#This Row],[2º Cuarto]]</f>
        <v>65</v>
      </c>
      <c r="K850" s="26" t="s">
        <v>196</v>
      </c>
      <c r="L850" s="23" t="s">
        <v>197</v>
      </c>
      <c r="M850" s="10">
        <v>1.2</v>
      </c>
      <c r="N850" s="27" t="s">
        <v>199</v>
      </c>
    </row>
    <row r="851" spans="1:14" x14ac:dyDescent="0.25">
      <c r="A851" s="23" t="s">
        <v>201</v>
      </c>
      <c r="B851" s="24" t="s">
        <v>43</v>
      </c>
      <c r="C851">
        <v>20231223</v>
      </c>
      <c r="D851">
        <v>21</v>
      </c>
      <c r="E851">
        <v>35</v>
      </c>
      <c r="F851">
        <v>26</v>
      </c>
      <c r="G851">
        <v>33</v>
      </c>
      <c r="H851" s="25"/>
      <c r="I851">
        <f>+BD[[#This Row],[1º Cuarto]]+BD[[#This Row],[2º Cuarto]]+BD[[#This Row],[3º Cuarto]]+BD[[#This Row],[4º Cuarto]]+BD[[#This Row],[Prórroga]]</f>
        <v>115</v>
      </c>
      <c r="J851" s="26">
        <f>+BD[[#This Row],[1º Cuarto]]+BD[[#This Row],[2º Cuarto]]</f>
        <v>56</v>
      </c>
      <c r="K851" s="26" t="s">
        <v>202</v>
      </c>
      <c r="L851" s="23" t="s">
        <v>200</v>
      </c>
      <c r="M851" s="10">
        <v>4.3</v>
      </c>
      <c r="N851" s="27" t="s">
        <v>198</v>
      </c>
    </row>
    <row r="852" spans="1:14" x14ac:dyDescent="0.25">
      <c r="A852" s="23" t="s">
        <v>195</v>
      </c>
      <c r="B852" s="24" t="s">
        <v>99</v>
      </c>
      <c r="C852">
        <v>20231223</v>
      </c>
      <c r="D852">
        <v>34</v>
      </c>
      <c r="E852">
        <v>37</v>
      </c>
      <c r="F852">
        <v>27</v>
      </c>
      <c r="G852">
        <v>21</v>
      </c>
      <c r="H852" s="25"/>
      <c r="I852">
        <f>+BD[[#This Row],[1º Cuarto]]+BD[[#This Row],[2º Cuarto]]+BD[[#This Row],[3º Cuarto]]+BD[[#This Row],[4º Cuarto]]+BD[[#This Row],[Prórroga]]</f>
        <v>119</v>
      </c>
      <c r="J852" s="26">
        <f>+BD[[#This Row],[1º Cuarto]]+BD[[#This Row],[2º Cuarto]]</f>
        <v>71</v>
      </c>
      <c r="K852" s="26" t="s">
        <v>196</v>
      </c>
      <c r="L852" s="23" t="s">
        <v>200</v>
      </c>
      <c r="M852" s="10">
        <v>1.45</v>
      </c>
      <c r="N852" s="27" t="s">
        <v>199</v>
      </c>
    </row>
    <row r="853" spans="1:14" x14ac:dyDescent="0.25">
      <c r="A853" s="23" t="s">
        <v>201</v>
      </c>
      <c r="B853" s="24" t="s">
        <v>102</v>
      </c>
      <c r="C853">
        <v>20231223</v>
      </c>
      <c r="D853">
        <v>31</v>
      </c>
      <c r="E853">
        <v>24</v>
      </c>
      <c r="F853">
        <v>30</v>
      </c>
      <c r="G853">
        <v>41</v>
      </c>
      <c r="H853" s="25"/>
      <c r="I853">
        <f>+BD[[#This Row],[1º Cuarto]]+BD[[#This Row],[2º Cuarto]]+BD[[#This Row],[3º Cuarto]]+BD[[#This Row],[4º Cuarto]]+BD[[#This Row],[Prórroga]]</f>
        <v>126</v>
      </c>
      <c r="J853" s="26">
        <f>+BD[[#This Row],[1º Cuarto]]+BD[[#This Row],[2º Cuarto]]</f>
        <v>55</v>
      </c>
      <c r="K853" s="26" t="s">
        <v>202</v>
      </c>
      <c r="L853" s="23" t="s">
        <v>197</v>
      </c>
      <c r="M853" s="10">
        <v>2.75</v>
      </c>
      <c r="N853" s="27" t="s">
        <v>198</v>
      </c>
    </row>
    <row r="854" spans="1:14" x14ac:dyDescent="0.25">
      <c r="A854" s="23" t="s">
        <v>195</v>
      </c>
      <c r="B854" s="24" t="s">
        <v>31</v>
      </c>
      <c r="C854">
        <v>20231223</v>
      </c>
      <c r="D854">
        <v>30</v>
      </c>
      <c r="E854">
        <v>26</v>
      </c>
      <c r="F854">
        <v>16</v>
      </c>
      <c r="G854">
        <v>23</v>
      </c>
      <c r="H854" s="25"/>
      <c r="I854">
        <f>+BD[[#This Row],[1º Cuarto]]+BD[[#This Row],[2º Cuarto]]+BD[[#This Row],[3º Cuarto]]+BD[[#This Row],[4º Cuarto]]+BD[[#This Row],[Prórroga]]</f>
        <v>95</v>
      </c>
      <c r="J854" s="26">
        <f>+BD[[#This Row],[1º Cuarto]]+BD[[#This Row],[2º Cuarto]]</f>
        <v>56</v>
      </c>
      <c r="K854" s="26" t="s">
        <v>202</v>
      </c>
      <c r="L854" s="23" t="s">
        <v>200</v>
      </c>
      <c r="M854" s="10">
        <v>1.5329999999999999</v>
      </c>
      <c r="N854" s="27" t="s">
        <v>199</v>
      </c>
    </row>
    <row r="855" spans="1:14" x14ac:dyDescent="0.25">
      <c r="A855" s="23" t="s">
        <v>201</v>
      </c>
      <c r="B855" s="24" t="s">
        <v>34</v>
      </c>
      <c r="C855">
        <v>20231223</v>
      </c>
      <c r="D855">
        <v>32</v>
      </c>
      <c r="E855">
        <v>25</v>
      </c>
      <c r="F855">
        <v>25</v>
      </c>
      <c r="G855">
        <v>27</v>
      </c>
      <c r="H855" s="25"/>
      <c r="I855">
        <f>+BD[[#This Row],[1º Cuarto]]+BD[[#This Row],[2º Cuarto]]+BD[[#This Row],[3º Cuarto]]+BD[[#This Row],[4º Cuarto]]+BD[[#This Row],[Prórroga]]</f>
        <v>109</v>
      </c>
      <c r="J855" s="26">
        <f>+BD[[#This Row],[1º Cuarto]]+BD[[#This Row],[2º Cuarto]]</f>
        <v>57</v>
      </c>
      <c r="K855" s="26" t="s">
        <v>204</v>
      </c>
      <c r="L855" s="23" t="s">
        <v>197</v>
      </c>
      <c r="M855" s="10">
        <v>2.4500000000000002</v>
      </c>
      <c r="N855" s="27" t="s">
        <v>198</v>
      </c>
    </row>
    <row r="856" spans="1:14" x14ac:dyDescent="0.25">
      <c r="A856" s="23" t="s">
        <v>195</v>
      </c>
      <c r="B856" s="24" t="s">
        <v>78</v>
      </c>
      <c r="C856">
        <v>20231223</v>
      </c>
      <c r="D856">
        <v>39</v>
      </c>
      <c r="E856">
        <v>20</v>
      </c>
      <c r="F856">
        <v>32</v>
      </c>
      <c r="G856">
        <v>29</v>
      </c>
      <c r="H856" s="25"/>
      <c r="I856">
        <f>+BD[[#This Row],[1º Cuarto]]+BD[[#This Row],[2º Cuarto]]+BD[[#This Row],[3º Cuarto]]+BD[[#This Row],[4º Cuarto]]+BD[[#This Row],[Prórroga]]</f>
        <v>120</v>
      </c>
      <c r="J856" s="26">
        <f>+BD[[#This Row],[1º Cuarto]]+BD[[#This Row],[2º Cuarto]]</f>
        <v>59</v>
      </c>
      <c r="K856" s="26" t="s">
        <v>202</v>
      </c>
      <c r="L856" s="23" t="s">
        <v>200</v>
      </c>
      <c r="M856" s="10">
        <v>1.62</v>
      </c>
      <c r="N856" s="27" t="s">
        <v>199</v>
      </c>
    </row>
    <row r="857" spans="1:14" x14ac:dyDescent="0.25">
      <c r="A857" s="23" t="s">
        <v>201</v>
      </c>
      <c r="B857" s="24" t="s">
        <v>57</v>
      </c>
      <c r="C857">
        <v>20231223</v>
      </c>
      <c r="D857">
        <v>36</v>
      </c>
      <c r="E857">
        <v>35</v>
      </c>
      <c r="F857">
        <v>36</v>
      </c>
      <c r="G857">
        <v>22</v>
      </c>
      <c r="H857" s="25"/>
      <c r="I857">
        <f>+BD[[#This Row],[1º Cuarto]]+BD[[#This Row],[2º Cuarto]]+BD[[#This Row],[3º Cuarto]]+BD[[#This Row],[4º Cuarto]]+BD[[#This Row],[Prórroga]]</f>
        <v>129</v>
      </c>
      <c r="J857" s="26">
        <f>+BD[[#This Row],[1º Cuarto]]+BD[[#This Row],[2º Cuarto]]</f>
        <v>71</v>
      </c>
      <c r="K857" s="26" t="s">
        <v>204</v>
      </c>
      <c r="L857" s="23" t="s">
        <v>197</v>
      </c>
      <c r="M857" s="10">
        <v>2.2999999999999998</v>
      </c>
      <c r="N857" s="27" t="s">
        <v>198</v>
      </c>
    </row>
    <row r="858" spans="1:14" x14ac:dyDescent="0.25">
      <c r="A858" s="23" t="s">
        <v>195</v>
      </c>
      <c r="B858" s="24" t="s">
        <v>37</v>
      </c>
      <c r="C858">
        <v>20231223</v>
      </c>
      <c r="D858">
        <v>40</v>
      </c>
      <c r="E858">
        <v>32</v>
      </c>
      <c r="F858">
        <v>45</v>
      </c>
      <c r="G858">
        <v>27</v>
      </c>
      <c r="H858" s="25"/>
      <c r="I858">
        <f>+BD[[#This Row],[1º Cuarto]]+BD[[#This Row],[2º Cuarto]]+BD[[#This Row],[3º Cuarto]]+BD[[#This Row],[4º Cuarto]]+BD[[#This Row],[Prórroga]]</f>
        <v>144</v>
      </c>
      <c r="J858" s="26">
        <f>+BD[[#This Row],[1º Cuarto]]+BD[[#This Row],[2º Cuarto]]</f>
        <v>72</v>
      </c>
      <c r="K858" s="26" t="s">
        <v>196</v>
      </c>
      <c r="L858" s="23" t="s">
        <v>197</v>
      </c>
      <c r="M858" s="10">
        <v>1.333</v>
      </c>
      <c r="N858" s="27" t="s">
        <v>199</v>
      </c>
    </row>
    <row r="859" spans="1:14" x14ac:dyDescent="0.25">
      <c r="A859" s="23" t="s">
        <v>201</v>
      </c>
      <c r="B859" s="24" t="s">
        <v>96</v>
      </c>
      <c r="C859">
        <v>20231223</v>
      </c>
      <c r="D859">
        <v>29</v>
      </c>
      <c r="E859">
        <v>37</v>
      </c>
      <c r="F859">
        <v>20</v>
      </c>
      <c r="G859">
        <v>33</v>
      </c>
      <c r="H859" s="25"/>
      <c r="I859">
        <f>+BD[[#This Row],[1º Cuarto]]+BD[[#This Row],[2º Cuarto]]+BD[[#This Row],[3º Cuarto]]+BD[[#This Row],[4º Cuarto]]+BD[[#This Row],[Prórroga]]</f>
        <v>119</v>
      </c>
      <c r="J859" s="26">
        <f>+BD[[#This Row],[1º Cuarto]]+BD[[#This Row],[2º Cuarto]]</f>
        <v>66</v>
      </c>
      <c r="K859" s="26" t="s">
        <v>202</v>
      </c>
      <c r="L859" s="23" t="s">
        <v>200</v>
      </c>
      <c r="M859" s="10">
        <v>3.2</v>
      </c>
      <c r="N859" s="27" t="s">
        <v>198</v>
      </c>
    </row>
    <row r="860" spans="1:14" x14ac:dyDescent="0.25">
      <c r="A860" s="23" t="s">
        <v>195</v>
      </c>
      <c r="B860" s="24" t="s">
        <v>46</v>
      </c>
      <c r="C860">
        <v>20231223</v>
      </c>
      <c r="D860">
        <v>23</v>
      </c>
      <c r="E860">
        <v>34</v>
      </c>
      <c r="F860">
        <v>32</v>
      </c>
      <c r="G860">
        <v>37</v>
      </c>
      <c r="H860" s="25"/>
      <c r="I860">
        <f>+BD[[#This Row],[1º Cuarto]]+BD[[#This Row],[2º Cuarto]]+BD[[#This Row],[3º Cuarto]]+BD[[#This Row],[4º Cuarto]]+BD[[#This Row],[Prórroga]]</f>
        <v>126</v>
      </c>
      <c r="J860" s="26">
        <f>+BD[[#This Row],[1º Cuarto]]+BD[[#This Row],[2º Cuarto]]</f>
        <v>57</v>
      </c>
      <c r="K860" s="26" t="s">
        <v>196</v>
      </c>
      <c r="L860" s="23" t="s">
        <v>197</v>
      </c>
      <c r="M860" s="10">
        <v>1.266</v>
      </c>
      <c r="N860" s="27" t="s">
        <v>199</v>
      </c>
    </row>
    <row r="861" spans="1:14" x14ac:dyDescent="0.25">
      <c r="A861" s="23" t="s">
        <v>201</v>
      </c>
      <c r="B861" s="24" t="s">
        <v>90</v>
      </c>
      <c r="C861">
        <v>20231223</v>
      </c>
      <c r="D861">
        <v>30</v>
      </c>
      <c r="E861">
        <v>16</v>
      </c>
      <c r="F861">
        <v>31</v>
      </c>
      <c r="G861">
        <v>29</v>
      </c>
      <c r="H861" s="25"/>
      <c r="I861">
        <f>+BD[[#This Row],[1º Cuarto]]+BD[[#This Row],[2º Cuarto]]+BD[[#This Row],[3º Cuarto]]+BD[[#This Row],[4º Cuarto]]+BD[[#This Row],[Prórroga]]</f>
        <v>106</v>
      </c>
      <c r="J861" s="26">
        <f>+BD[[#This Row],[1º Cuarto]]+BD[[#This Row],[2º Cuarto]]</f>
        <v>46</v>
      </c>
      <c r="K861" s="26" t="s">
        <v>202</v>
      </c>
      <c r="L861" s="23" t="s">
        <v>200</v>
      </c>
      <c r="M861" s="10">
        <v>3.8</v>
      </c>
      <c r="N861" s="27" t="s">
        <v>198</v>
      </c>
    </row>
    <row r="862" spans="1:14" x14ac:dyDescent="0.25">
      <c r="A862" s="23" t="s">
        <v>195</v>
      </c>
      <c r="B862" s="24" t="s">
        <v>93</v>
      </c>
      <c r="C862">
        <v>20231223</v>
      </c>
      <c r="D862">
        <v>20</v>
      </c>
      <c r="E862">
        <v>27</v>
      </c>
      <c r="F862">
        <v>23</v>
      </c>
      <c r="G862">
        <v>28</v>
      </c>
      <c r="H862" s="25"/>
      <c r="I862">
        <f>+BD[[#This Row],[1º Cuarto]]+BD[[#This Row],[2º Cuarto]]+BD[[#This Row],[3º Cuarto]]+BD[[#This Row],[4º Cuarto]]+BD[[#This Row],[Prórroga]]</f>
        <v>98</v>
      </c>
      <c r="J862" s="26">
        <f>+BD[[#This Row],[1º Cuarto]]+BD[[#This Row],[2º Cuarto]]</f>
        <v>47</v>
      </c>
      <c r="K862" s="26" t="s">
        <v>202</v>
      </c>
      <c r="L862" s="23" t="s">
        <v>200</v>
      </c>
      <c r="M862" s="10">
        <v>1.667</v>
      </c>
      <c r="N862" s="27" t="s">
        <v>199</v>
      </c>
    </row>
    <row r="863" spans="1:14" x14ac:dyDescent="0.25">
      <c r="A863" s="23" t="s">
        <v>201</v>
      </c>
      <c r="B863" s="24" t="s">
        <v>69</v>
      </c>
      <c r="C863">
        <v>20231223</v>
      </c>
      <c r="D863">
        <v>28</v>
      </c>
      <c r="E863">
        <v>31</v>
      </c>
      <c r="F863">
        <v>22</v>
      </c>
      <c r="G863">
        <v>29</v>
      </c>
      <c r="H863" s="25"/>
      <c r="I863">
        <f>+BD[[#This Row],[1º Cuarto]]+BD[[#This Row],[2º Cuarto]]+BD[[#This Row],[3º Cuarto]]+BD[[#This Row],[4º Cuarto]]+BD[[#This Row],[Prórroga]]</f>
        <v>110</v>
      </c>
      <c r="J863" s="26">
        <f>+BD[[#This Row],[1º Cuarto]]+BD[[#This Row],[2º Cuarto]]</f>
        <v>59</v>
      </c>
      <c r="K863" s="26" t="s">
        <v>204</v>
      </c>
      <c r="L863" s="23" t="s">
        <v>197</v>
      </c>
      <c r="M863" s="10">
        <v>2.2000000000000002</v>
      </c>
      <c r="N863" s="27" t="s">
        <v>198</v>
      </c>
    </row>
    <row r="864" spans="1:14" x14ac:dyDescent="0.25">
      <c r="A864" s="23" t="s">
        <v>195</v>
      </c>
      <c r="B864" s="24" t="s">
        <v>75</v>
      </c>
      <c r="C864">
        <v>20231225</v>
      </c>
      <c r="D864">
        <v>36</v>
      </c>
      <c r="E864">
        <v>26</v>
      </c>
      <c r="F864">
        <v>36</v>
      </c>
      <c r="G864">
        <v>31</v>
      </c>
      <c r="H864" s="25"/>
      <c r="I864">
        <f>+BD[[#This Row],[1º Cuarto]]+BD[[#This Row],[2º Cuarto]]+BD[[#This Row],[3º Cuarto]]+BD[[#This Row],[4º Cuarto]]+BD[[#This Row],[Prórroga]]</f>
        <v>129</v>
      </c>
      <c r="J864" s="26">
        <f>+BD[[#This Row],[1º Cuarto]]+BD[[#This Row],[2º Cuarto]]</f>
        <v>62</v>
      </c>
      <c r="K864" s="26" t="s">
        <v>196</v>
      </c>
      <c r="L864" s="23" t="s">
        <v>197</v>
      </c>
      <c r="M864" s="10">
        <v>2.2999999999999998</v>
      </c>
      <c r="N864" s="27" t="s">
        <v>198</v>
      </c>
    </row>
    <row r="865" spans="1:14" x14ac:dyDescent="0.25">
      <c r="A865" s="23" t="s">
        <v>201</v>
      </c>
      <c r="B865" s="24" t="s">
        <v>66</v>
      </c>
      <c r="C865">
        <v>20231225</v>
      </c>
      <c r="D865">
        <v>27</v>
      </c>
      <c r="E865">
        <v>24</v>
      </c>
      <c r="F865">
        <v>36</v>
      </c>
      <c r="G865">
        <v>35</v>
      </c>
      <c r="H865" s="25"/>
      <c r="I865">
        <f>+BD[[#This Row],[1º Cuarto]]+BD[[#This Row],[2º Cuarto]]+BD[[#This Row],[3º Cuarto]]+BD[[#This Row],[4º Cuarto]]+BD[[#This Row],[Prórroga]]</f>
        <v>122</v>
      </c>
      <c r="J865" s="26">
        <f>+BD[[#This Row],[1º Cuarto]]+BD[[#This Row],[2º Cuarto]]</f>
        <v>51</v>
      </c>
      <c r="K865" s="26" t="s">
        <v>202</v>
      </c>
      <c r="L865" s="23" t="s">
        <v>200</v>
      </c>
      <c r="M865" s="10">
        <v>1.62</v>
      </c>
      <c r="N865" s="27" t="s">
        <v>199</v>
      </c>
    </row>
    <row r="866" spans="1:14" x14ac:dyDescent="0.25">
      <c r="A866" s="23" t="s">
        <v>195</v>
      </c>
      <c r="B866" s="24" t="s">
        <v>40</v>
      </c>
      <c r="C866">
        <v>20231225</v>
      </c>
      <c r="D866">
        <v>29</v>
      </c>
      <c r="E866">
        <v>24</v>
      </c>
      <c r="F866">
        <v>39</v>
      </c>
      <c r="G866">
        <v>28</v>
      </c>
      <c r="H866" s="25"/>
      <c r="I866">
        <f>+BD[[#This Row],[1º Cuarto]]+BD[[#This Row],[2º Cuarto]]+BD[[#This Row],[3º Cuarto]]+BD[[#This Row],[4º Cuarto]]+BD[[#This Row],[Prórroga]]</f>
        <v>120</v>
      </c>
      <c r="J866" s="26">
        <f>+BD[[#This Row],[1º Cuarto]]+BD[[#This Row],[2º Cuarto]]</f>
        <v>53</v>
      </c>
      <c r="K866" s="26" t="s">
        <v>202</v>
      </c>
      <c r="L866" s="23" t="s">
        <v>197</v>
      </c>
      <c r="M866" s="10">
        <v>1.333</v>
      </c>
      <c r="N866" s="27" t="s">
        <v>199</v>
      </c>
    </row>
    <row r="867" spans="1:14" x14ac:dyDescent="0.25">
      <c r="A867" s="23" t="s">
        <v>201</v>
      </c>
      <c r="B867" s="24" t="s">
        <v>46</v>
      </c>
      <c r="C867">
        <v>20231225</v>
      </c>
      <c r="D867">
        <v>26</v>
      </c>
      <c r="E867">
        <v>28</v>
      </c>
      <c r="F867">
        <v>35</v>
      </c>
      <c r="G867">
        <v>25</v>
      </c>
      <c r="H867" s="25"/>
      <c r="I867">
        <f>+BD[[#This Row],[1º Cuarto]]+BD[[#This Row],[2º Cuarto]]+BD[[#This Row],[3º Cuarto]]+BD[[#This Row],[4º Cuarto]]+BD[[#This Row],[Prórroga]]</f>
        <v>114</v>
      </c>
      <c r="J867" s="26">
        <f>+BD[[#This Row],[1º Cuarto]]+BD[[#This Row],[2º Cuarto]]</f>
        <v>54</v>
      </c>
      <c r="K867" s="26" t="s">
        <v>204</v>
      </c>
      <c r="L867" s="23" t="s">
        <v>200</v>
      </c>
      <c r="M867" s="10">
        <v>3.2</v>
      </c>
      <c r="N867" s="27" t="s">
        <v>198</v>
      </c>
    </row>
    <row r="868" spans="1:14" x14ac:dyDescent="0.25">
      <c r="A868" s="23" t="s">
        <v>195</v>
      </c>
      <c r="B868" s="24" t="s">
        <v>57</v>
      </c>
      <c r="C868">
        <v>20231225</v>
      </c>
      <c r="D868">
        <v>23</v>
      </c>
      <c r="E868">
        <v>34</v>
      </c>
      <c r="F868">
        <v>33</v>
      </c>
      <c r="G868">
        <v>25</v>
      </c>
      <c r="H868" s="25"/>
      <c r="I868">
        <f>+BD[[#This Row],[1º Cuarto]]+BD[[#This Row],[2º Cuarto]]+BD[[#This Row],[3º Cuarto]]+BD[[#This Row],[4º Cuarto]]+BD[[#This Row],[Prórroga]]</f>
        <v>115</v>
      </c>
      <c r="J868" s="26">
        <f>+BD[[#This Row],[1º Cuarto]]+BD[[#This Row],[2º Cuarto]]</f>
        <v>57</v>
      </c>
      <c r="K868" s="26" t="s">
        <v>202</v>
      </c>
      <c r="L868" s="23" t="s">
        <v>200</v>
      </c>
      <c r="M868" s="10">
        <v>2.35</v>
      </c>
      <c r="N868" s="27" t="s">
        <v>198</v>
      </c>
    </row>
    <row r="869" spans="1:14" x14ac:dyDescent="0.25">
      <c r="A869" s="23" t="s">
        <v>201</v>
      </c>
      <c r="B869" s="24" t="s">
        <v>22</v>
      </c>
      <c r="C869">
        <v>20231225</v>
      </c>
      <c r="D869">
        <v>32</v>
      </c>
      <c r="E869">
        <v>26</v>
      </c>
      <c r="F869">
        <v>41</v>
      </c>
      <c r="G869">
        <v>27</v>
      </c>
      <c r="H869" s="25"/>
      <c r="I869">
        <f>+BD[[#This Row],[1º Cuarto]]+BD[[#This Row],[2º Cuarto]]+BD[[#This Row],[3º Cuarto]]+BD[[#This Row],[4º Cuarto]]+BD[[#This Row],[Prórroga]]</f>
        <v>126</v>
      </c>
      <c r="J869" s="26">
        <f>+BD[[#This Row],[1º Cuarto]]+BD[[#This Row],[2º Cuarto]]</f>
        <v>58</v>
      </c>
      <c r="K869" s="26" t="s">
        <v>204</v>
      </c>
      <c r="L869" s="23" t="s">
        <v>197</v>
      </c>
      <c r="M869" s="10">
        <v>1.6</v>
      </c>
      <c r="N869" s="27" t="s">
        <v>199</v>
      </c>
    </row>
    <row r="870" spans="1:14" x14ac:dyDescent="0.25">
      <c r="A870" s="23" t="s">
        <v>195</v>
      </c>
      <c r="B870" s="24" t="s">
        <v>63</v>
      </c>
      <c r="C870">
        <v>20231225</v>
      </c>
      <c r="D870">
        <v>26</v>
      </c>
      <c r="E870">
        <v>37</v>
      </c>
      <c r="F870">
        <v>23</v>
      </c>
      <c r="G870">
        <v>33</v>
      </c>
      <c r="H870" s="25"/>
      <c r="I870">
        <f>+BD[[#This Row],[1º Cuarto]]+BD[[#This Row],[2º Cuarto]]+BD[[#This Row],[3º Cuarto]]+BD[[#This Row],[4º Cuarto]]+BD[[#This Row],[Prórroga]]</f>
        <v>119</v>
      </c>
      <c r="J870" s="26">
        <f>+BD[[#This Row],[1º Cuarto]]+BD[[#This Row],[2º Cuarto]]</f>
        <v>63</v>
      </c>
      <c r="K870" s="26" t="s">
        <v>196</v>
      </c>
      <c r="L870" s="23" t="s">
        <v>197</v>
      </c>
      <c r="M870" s="10">
        <v>1.66</v>
      </c>
      <c r="N870" s="27" t="s">
        <v>199</v>
      </c>
    </row>
    <row r="871" spans="1:14" x14ac:dyDescent="0.25">
      <c r="A871" s="23" t="s">
        <v>201</v>
      </c>
      <c r="B871" s="24" t="s">
        <v>84</v>
      </c>
      <c r="C871">
        <v>20231225</v>
      </c>
      <c r="D871">
        <v>22</v>
      </c>
      <c r="E871">
        <v>27</v>
      </c>
      <c r="F871">
        <v>37</v>
      </c>
      <c r="G871">
        <v>27</v>
      </c>
      <c r="H871" s="25"/>
      <c r="I871">
        <f>+BD[[#This Row],[1º Cuarto]]+BD[[#This Row],[2º Cuarto]]+BD[[#This Row],[3º Cuarto]]+BD[[#This Row],[4º Cuarto]]+BD[[#This Row],[Prórroga]]</f>
        <v>113</v>
      </c>
      <c r="J871" s="26">
        <f>+BD[[#This Row],[1º Cuarto]]+BD[[#This Row],[2º Cuarto]]</f>
        <v>49</v>
      </c>
      <c r="K871" s="26" t="s">
        <v>202</v>
      </c>
      <c r="L871" s="23" t="s">
        <v>200</v>
      </c>
      <c r="M871" s="10">
        <v>2.2000000000000002</v>
      </c>
      <c r="N871" s="27" t="s">
        <v>198</v>
      </c>
    </row>
    <row r="872" spans="1:14" x14ac:dyDescent="0.25">
      <c r="A872" s="23" t="s">
        <v>195</v>
      </c>
      <c r="B872" s="24" t="s">
        <v>87</v>
      </c>
      <c r="C872">
        <v>20231225</v>
      </c>
      <c r="D872">
        <v>24</v>
      </c>
      <c r="E872">
        <v>30</v>
      </c>
      <c r="F872">
        <v>38</v>
      </c>
      <c r="G872">
        <v>22</v>
      </c>
      <c r="H872" s="25"/>
      <c r="I872">
        <f>+BD[[#This Row],[1º Cuarto]]+BD[[#This Row],[2º Cuarto]]+BD[[#This Row],[3º Cuarto]]+BD[[#This Row],[4º Cuarto]]+BD[[#This Row],[Prórroga]]</f>
        <v>114</v>
      </c>
      <c r="J872" s="26">
        <f>+BD[[#This Row],[1º Cuarto]]+BD[[#This Row],[2º Cuarto]]</f>
        <v>54</v>
      </c>
      <c r="K872" s="26" t="s">
        <v>202</v>
      </c>
      <c r="L872" s="23" t="s">
        <v>200</v>
      </c>
      <c r="M872" s="10">
        <v>1.5329999999999999</v>
      </c>
      <c r="N872" s="27" t="s">
        <v>199</v>
      </c>
    </row>
    <row r="873" spans="1:14" x14ac:dyDescent="0.25">
      <c r="A873" s="23" t="s">
        <v>201</v>
      </c>
      <c r="B873" s="24" t="s">
        <v>37</v>
      </c>
      <c r="C873">
        <v>20231225</v>
      </c>
      <c r="D873">
        <v>36</v>
      </c>
      <c r="E873">
        <v>28</v>
      </c>
      <c r="F873">
        <v>27</v>
      </c>
      <c r="G873">
        <v>37</v>
      </c>
      <c r="H873" s="25"/>
      <c r="I873">
        <f>+BD[[#This Row],[1º Cuarto]]+BD[[#This Row],[2º Cuarto]]+BD[[#This Row],[3º Cuarto]]+BD[[#This Row],[4º Cuarto]]+BD[[#This Row],[Prórroga]]</f>
        <v>128</v>
      </c>
      <c r="J873" s="26">
        <f>+BD[[#This Row],[1º Cuarto]]+BD[[#This Row],[2º Cuarto]]</f>
        <v>64</v>
      </c>
      <c r="K873" s="26" t="s">
        <v>204</v>
      </c>
      <c r="L873" s="23" t="s">
        <v>197</v>
      </c>
      <c r="M873" s="10">
        <v>2.4500000000000002</v>
      </c>
      <c r="N873" s="27" t="s">
        <v>198</v>
      </c>
    </row>
    <row r="874" spans="1:14" x14ac:dyDescent="0.25">
      <c r="A874" s="23" t="s">
        <v>195</v>
      </c>
      <c r="B874" s="24" t="s">
        <v>43</v>
      </c>
      <c r="C874">
        <v>20231226</v>
      </c>
      <c r="D874">
        <v>31</v>
      </c>
      <c r="E874">
        <v>23</v>
      </c>
      <c r="F874">
        <v>31</v>
      </c>
      <c r="G874">
        <v>27</v>
      </c>
      <c r="H874" s="25"/>
      <c r="I874">
        <f>+BD[[#This Row],[1º Cuarto]]+BD[[#This Row],[2º Cuarto]]+BD[[#This Row],[3º Cuarto]]+BD[[#This Row],[4º Cuarto]]+BD[[#This Row],[Prórroga]]</f>
        <v>112</v>
      </c>
      <c r="J874" s="26">
        <f>+BD[[#This Row],[1º Cuarto]]+BD[[#This Row],[2º Cuarto]]</f>
        <v>54</v>
      </c>
      <c r="K874" s="26" t="s">
        <v>202</v>
      </c>
      <c r="L874" s="23" t="s">
        <v>200</v>
      </c>
      <c r="M874" s="10">
        <v>3.2</v>
      </c>
      <c r="N874" s="27" t="s">
        <v>198</v>
      </c>
    </row>
    <row r="875" spans="1:14" x14ac:dyDescent="0.25">
      <c r="A875" s="23" t="s">
        <v>201</v>
      </c>
      <c r="B875" s="24" t="s">
        <v>25</v>
      </c>
      <c r="C875">
        <v>20231226</v>
      </c>
      <c r="D875">
        <v>25</v>
      </c>
      <c r="E875">
        <v>36</v>
      </c>
      <c r="F875">
        <v>27</v>
      </c>
      <c r="G875">
        <v>30</v>
      </c>
      <c r="H875" s="25"/>
      <c r="I875">
        <f>+BD[[#This Row],[1º Cuarto]]+BD[[#This Row],[2º Cuarto]]+BD[[#This Row],[3º Cuarto]]+BD[[#This Row],[4º Cuarto]]+BD[[#This Row],[Prórroga]]</f>
        <v>118</v>
      </c>
      <c r="J875" s="26">
        <f>+BD[[#This Row],[1º Cuarto]]+BD[[#This Row],[2º Cuarto]]</f>
        <v>61</v>
      </c>
      <c r="K875" s="26" t="s">
        <v>204</v>
      </c>
      <c r="L875" s="23" t="s">
        <v>197</v>
      </c>
      <c r="M875" s="10">
        <v>1.333</v>
      </c>
      <c r="N875" s="27" t="s">
        <v>199</v>
      </c>
    </row>
    <row r="876" spans="1:14" x14ac:dyDescent="0.25">
      <c r="A876" s="23" t="s">
        <v>195</v>
      </c>
      <c r="B876" s="24" t="s">
        <v>105</v>
      </c>
      <c r="C876">
        <v>20231226</v>
      </c>
      <c r="D876">
        <v>33</v>
      </c>
      <c r="E876">
        <v>27</v>
      </c>
      <c r="F876">
        <v>28</v>
      </c>
      <c r="G876">
        <v>31</v>
      </c>
      <c r="H876" s="25"/>
      <c r="I876">
        <f>+BD[[#This Row],[1º Cuarto]]+BD[[#This Row],[2º Cuarto]]+BD[[#This Row],[3º Cuarto]]+BD[[#This Row],[4º Cuarto]]+BD[[#This Row],[Prórroga]]</f>
        <v>119</v>
      </c>
      <c r="J876" s="26">
        <f>+BD[[#This Row],[1º Cuarto]]+BD[[#This Row],[2º Cuarto]]</f>
        <v>60</v>
      </c>
      <c r="K876" s="26" t="s">
        <v>202</v>
      </c>
      <c r="L876" s="23" t="s">
        <v>200</v>
      </c>
      <c r="M876" s="10">
        <v>3.1</v>
      </c>
      <c r="N876" s="27" t="s">
        <v>198</v>
      </c>
    </row>
    <row r="877" spans="1:14" x14ac:dyDescent="0.25">
      <c r="A877" s="23" t="s">
        <v>201</v>
      </c>
      <c r="B877" s="24" t="s">
        <v>81</v>
      </c>
      <c r="C877">
        <v>20231226</v>
      </c>
      <c r="D877">
        <v>33</v>
      </c>
      <c r="E877">
        <v>30</v>
      </c>
      <c r="F877">
        <v>35</v>
      </c>
      <c r="G877">
        <v>29</v>
      </c>
      <c r="H877" s="25"/>
      <c r="I877">
        <f>+BD[[#This Row],[1º Cuarto]]+BD[[#This Row],[2º Cuarto]]+BD[[#This Row],[3º Cuarto]]+BD[[#This Row],[4º Cuarto]]+BD[[#This Row],[Prórroga]]</f>
        <v>127</v>
      </c>
      <c r="J877" s="26">
        <f>+BD[[#This Row],[1º Cuarto]]+BD[[#This Row],[2º Cuarto]]</f>
        <v>63</v>
      </c>
      <c r="K877" s="26" t="s">
        <v>204</v>
      </c>
      <c r="L877" s="23" t="s">
        <v>197</v>
      </c>
      <c r="M877" s="10">
        <v>1.3640000000000001</v>
      </c>
      <c r="N877" s="27" t="s">
        <v>199</v>
      </c>
    </row>
    <row r="878" spans="1:14" x14ac:dyDescent="0.25">
      <c r="A878" s="23" t="s">
        <v>195</v>
      </c>
      <c r="B878" s="24" t="s">
        <v>31</v>
      </c>
      <c r="C878">
        <v>20231226</v>
      </c>
      <c r="D878">
        <v>28</v>
      </c>
      <c r="E878">
        <v>22</v>
      </c>
      <c r="F878">
        <v>33</v>
      </c>
      <c r="G878">
        <v>35</v>
      </c>
      <c r="H878" s="25"/>
      <c r="I878">
        <f>+BD[[#This Row],[1º Cuarto]]+BD[[#This Row],[2º Cuarto]]+BD[[#This Row],[3º Cuarto]]+BD[[#This Row],[4º Cuarto]]+BD[[#This Row],[Prórroga]]</f>
        <v>118</v>
      </c>
      <c r="J878" s="26">
        <f>+BD[[#This Row],[1º Cuarto]]+BD[[#This Row],[2º Cuarto]]</f>
        <v>50</v>
      </c>
      <c r="K878" s="26" t="s">
        <v>202</v>
      </c>
      <c r="L878" s="23" t="s">
        <v>197</v>
      </c>
      <c r="M878" s="10">
        <v>1.95</v>
      </c>
      <c r="N878" s="27" t="s">
        <v>198</v>
      </c>
    </row>
    <row r="879" spans="1:14" x14ac:dyDescent="0.25">
      <c r="A879" s="23" t="s">
        <v>201</v>
      </c>
      <c r="B879" s="24" t="s">
        <v>18</v>
      </c>
      <c r="C879">
        <v>20231226</v>
      </c>
      <c r="D879">
        <v>17</v>
      </c>
      <c r="E879">
        <v>39</v>
      </c>
      <c r="F879">
        <v>29</v>
      </c>
      <c r="G879">
        <v>28</v>
      </c>
      <c r="H879" s="25"/>
      <c r="I879">
        <f>+BD[[#This Row],[1º Cuarto]]+BD[[#This Row],[2º Cuarto]]+BD[[#This Row],[3º Cuarto]]+BD[[#This Row],[4º Cuarto]]+BD[[#This Row],[Prórroga]]</f>
        <v>113</v>
      </c>
      <c r="J879" s="26">
        <f>+BD[[#This Row],[1º Cuarto]]+BD[[#This Row],[2º Cuarto]]</f>
        <v>56</v>
      </c>
      <c r="K879" s="26" t="s">
        <v>204</v>
      </c>
      <c r="L879" s="23" t="s">
        <v>200</v>
      </c>
      <c r="M879" s="10">
        <v>1.85</v>
      </c>
      <c r="N879" s="27" t="s">
        <v>199</v>
      </c>
    </row>
    <row r="880" spans="1:14" x14ac:dyDescent="0.25">
      <c r="A880" s="23" t="s">
        <v>195</v>
      </c>
      <c r="B880" s="24" t="s">
        <v>49</v>
      </c>
      <c r="C880">
        <v>20231226</v>
      </c>
      <c r="D880">
        <v>33</v>
      </c>
      <c r="E880">
        <v>34</v>
      </c>
      <c r="F880">
        <v>23</v>
      </c>
      <c r="G880">
        <v>27</v>
      </c>
      <c r="H880" s="25"/>
      <c r="I880">
        <f>+BD[[#This Row],[1º Cuarto]]+BD[[#This Row],[2º Cuarto]]+BD[[#This Row],[3º Cuarto]]+BD[[#This Row],[4º Cuarto]]+BD[[#This Row],[Prórroga]]</f>
        <v>117</v>
      </c>
      <c r="J880" s="26">
        <f>+BD[[#This Row],[1º Cuarto]]+BD[[#This Row],[2º Cuarto]]</f>
        <v>67</v>
      </c>
      <c r="K880" s="26" t="s">
        <v>196</v>
      </c>
      <c r="L880" s="23" t="s">
        <v>200</v>
      </c>
      <c r="M880" s="10">
        <v>1.71</v>
      </c>
      <c r="N880" s="27" t="s">
        <v>199</v>
      </c>
    </row>
    <row r="881" spans="1:14" x14ac:dyDescent="0.25">
      <c r="A881" s="23" t="s">
        <v>201</v>
      </c>
      <c r="B881" s="24" t="s">
        <v>52</v>
      </c>
      <c r="C881">
        <v>20231226</v>
      </c>
      <c r="D881">
        <v>33</v>
      </c>
      <c r="E881">
        <v>31</v>
      </c>
      <c r="F881">
        <v>37</v>
      </c>
      <c r="G881">
        <v>22</v>
      </c>
      <c r="H881" s="25"/>
      <c r="I881">
        <f>+BD[[#This Row],[1º Cuarto]]+BD[[#This Row],[2º Cuarto]]+BD[[#This Row],[3º Cuarto]]+BD[[#This Row],[4º Cuarto]]+BD[[#This Row],[Prórroga]]</f>
        <v>123</v>
      </c>
      <c r="J881" s="26">
        <f>+BD[[#This Row],[1º Cuarto]]+BD[[#This Row],[2º Cuarto]]</f>
        <v>64</v>
      </c>
      <c r="K881" s="26" t="s">
        <v>202</v>
      </c>
      <c r="L881" s="23" t="s">
        <v>197</v>
      </c>
      <c r="M881" s="10">
        <v>2.15</v>
      </c>
      <c r="N881" s="27" t="s">
        <v>198</v>
      </c>
    </row>
    <row r="882" spans="1:14" x14ac:dyDescent="0.25">
      <c r="A882" s="23" t="s">
        <v>195</v>
      </c>
      <c r="B882" s="24" t="s">
        <v>72</v>
      </c>
      <c r="C882">
        <v>20231226</v>
      </c>
      <c r="D882">
        <v>19</v>
      </c>
      <c r="E882">
        <v>29</v>
      </c>
      <c r="F882">
        <v>32</v>
      </c>
      <c r="G882">
        <v>23</v>
      </c>
      <c r="H882" t="s">
        <v>212</v>
      </c>
      <c r="I882">
        <f>+BD[[#This Row],[1º Cuarto]]+BD[[#This Row],[2º Cuarto]]+BD[[#This Row],[3º Cuarto]]+BD[[#This Row],[4º Cuarto]]+BD[[#This Row],[Prórroga]]</f>
        <v>115</v>
      </c>
      <c r="J882" s="26">
        <f>+BD[[#This Row],[1º Cuarto]]+BD[[#This Row],[2º Cuarto]]</f>
        <v>48</v>
      </c>
      <c r="K882" s="26" t="s">
        <v>196</v>
      </c>
      <c r="L882" s="23" t="s">
        <v>200</v>
      </c>
      <c r="M882" s="10">
        <v>1.6</v>
      </c>
      <c r="N882" s="27" t="s">
        <v>199</v>
      </c>
    </row>
    <row r="883" spans="1:14" x14ac:dyDescent="0.25">
      <c r="A883" s="23" t="s">
        <v>201</v>
      </c>
      <c r="B883" s="24" t="s">
        <v>60</v>
      </c>
      <c r="C883">
        <v>20231226</v>
      </c>
      <c r="D883">
        <v>24</v>
      </c>
      <c r="E883">
        <v>19</v>
      </c>
      <c r="F883">
        <v>24</v>
      </c>
      <c r="G883">
        <v>36</v>
      </c>
      <c r="H883" t="s">
        <v>207</v>
      </c>
      <c r="I883">
        <f>+BD[[#This Row],[1º Cuarto]]+BD[[#This Row],[2º Cuarto]]+BD[[#This Row],[3º Cuarto]]+BD[[#This Row],[4º Cuarto]]+BD[[#This Row],[Prórroga]]</f>
        <v>116</v>
      </c>
      <c r="J883" s="26">
        <f>+BD[[#This Row],[1º Cuarto]]+BD[[#This Row],[2º Cuarto]]</f>
        <v>43</v>
      </c>
      <c r="K883" s="26" t="s">
        <v>202</v>
      </c>
      <c r="L883" s="23" t="s">
        <v>197</v>
      </c>
      <c r="M883" s="10">
        <v>2.35</v>
      </c>
      <c r="N883" s="27" t="s">
        <v>198</v>
      </c>
    </row>
    <row r="884" spans="1:14" x14ac:dyDescent="0.25">
      <c r="A884" s="23" t="s">
        <v>195</v>
      </c>
      <c r="B884" s="24" t="s">
        <v>78</v>
      </c>
      <c r="C884">
        <v>20231226</v>
      </c>
      <c r="D884">
        <v>40</v>
      </c>
      <c r="E884">
        <v>26</v>
      </c>
      <c r="F884">
        <v>36</v>
      </c>
      <c r="G884">
        <v>27</v>
      </c>
      <c r="H884" s="25"/>
      <c r="I884">
        <f>+BD[[#This Row],[1º Cuarto]]+BD[[#This Row],[2º Cuarto]]+BD[[#This Row],[3º Cuarto]]+BD[[#This Row],[4º Cuarto]]+BD[[#This Row],[Prórroga]]</f>
        <v>129</v>
      </c>
      <c r="J884" s="26">
        <f>+BD[[#This Row],[1º Cuarto]]+BD[[#This Row],[2º Cuarto]]</f>
        <v>66</v>
      </c>
      <c r="K884" s="26" t="s">
        <v>196</v>
      </c>
      <c r="L884" s="23" t="s">
        <v>197</v>
      </c>
      <c r="M884" s="10">
        <v>1.5329999999999999</v>
      </c>
      <c r="N884" s="27" t="s">
        <v>199</v>
      </c>
    </row>
    <row r="885" spans="1:14" x14ac:dyDescent="0.25">
      <c r="A885" s="23" t="s">
        <v>201</v>
      </c>
      <c r="B885" s="24" t="s">
        <v>69</v>
      </c>
      <c r="C885">
        <v>20231226</v>
      </c>
      <c r="D885">
        <v>35</v>
      </c>
      <c r="E885">
        <v>25</v>
      </c>
      <c r="F885">
        <v>31</v>
      </c>
      <c r="G885">
        <v>15</v>
      </c>
      <c r="H885" s="25"/>
      <c r="I885">
        <f>+BD[[#This Row],[1º Cuarto]]+BD[[#This Row],[2º Cuarto]]+BD[[#This Row],[3º Cuarto]]+BD[[#This Row],[4º Cuarto]]+BD[[#This Row],[Prórroga]]</f>
        <v>106</v>
      </c>
      <c r="J885" s="26">
        <f>+BD[[#This Row],[1º Cuarto]]+BD[[#This Row],[2º Cuarto]]</f>
        <v>60</v>
      </c>
      <c r="K885" s="26" t="s">
        <v>202</v>
      </c>
      <c r="L885" s="23" t="s">
        <v>200</v>
      </c>
      <c r="M885" s="10">
        <v>2.4</v>
      </c>
      <c r="N885" s="27" t="s">
        <v>198</v>
      </c>
    </row>
    <row r="886" spans="1:14" x14ac:dyDescent="0.25">
      <c r="A886" s="23" t="s">
        <v>195</v>
      </c>
      <c r="B886" s="24" t="s">
        <v>96</v>
      </c>
      <c r="C886">
        <v>20231226</v>
      </c>
      <c r="D886">
        <v>32</v>
      </c>
      <c r="E886">
        <v>28</v>
      </c>
      <c r="F886">
        <v>33</v>
      </c>
      <c r="G886">
        <v>25</v>
      </c>
      <c r="H886" s="25"/>
      <c r="I886">
        <f>+BD[[#This Row],[1º Cuarto]]+BD[[#This Row],[2º Cuarto]]+BD[[#This Row],[3º Cuarto]]+BD[[#This Row],[4º Cuarto]]+BD[[#This Row],[Prórroga]]</f>
        <v>118</v>
      </c>
      <c r="J886" s="26">
        <f>+BD[[#This Row],[1º Cuarto]]+BD[[#This Row],[2º Cuarto]]</f>
        <v>60</v>
      </c>
      <c r="K886" s="26" t="s">
        <v>202</v>
      </c>
      <c r="L886" s="23" t="s">
        <v>200</v>
      </c>
      <c r="M886" s="10">
        <v>2.0499999999999998</v>
      </c>
      <c r="N886" s="27" t="s">
        <v>198</v>
      </c>
    </row>
    <row r="887" spans="1:14" x14ac:dyDescent="0.25">
      <c r="A887" s="23" t="s">
        <v>201</v>
      </c>
      <c r="B887" s="24" t="s">
        <v>102</v>
      </c>
      <c r="C887">
        <v>20231226</v>
      </c>
      <c r="D887">
        <v>27</v>
      </c>
      <c r="E887">
        <v>37</v>
      </c>
      <c r="F887">
        <v>36</v>
      </c>
      <c r="G887">
        <v>30</v>
      </c>
      <c r="H887" s="25"/>
      <c r="I887">
        <f>+BD[[#This Row],[1º Cuarto]]+BD[[#This Row],[2º Cuarto]]+BD[[#This Row],[3º Cuarto]]+BD[[#This Row],[4º Cuarto]]+BD[[#This Row],[Prórroga]]</f>
        <v>130</v>
      </c>
      <c r="J887" s="26">
        <f>+BD[[#This Row],[1º Cuarto]]+BD[[#This Row],[2º Cuarto]]</f>
        <v>64</v>
      </c>
      <c r="K887" s="26" t="s">
        <v>204</v>
      </c>
      <c r="L887" s="23" t="s">
        <v>197</v>
      </c>
      <c r="M887" s="10">
        <v>1.75</v>
      </c>
      <c r="N887" s="27" t="s">
        <v>199</v>
      </c>
    </row>
    <row r="888" spans="1:14" x14ac:dyDescent="0.25">
      <c r="A888" s="23" t="s">
        <v>195</v>
      </c>
      <c r="B888" s="24" t="s">
        <v>90</v>
      </c>
      <c r="C888">
        <v>20231226</v>
      </c>
      <c r="D888">
        <v>32</v>
      </c>
      <c r="E888">
        <v>35</v>
      </c>
      <c r="F888">
        <v>37</v>
      </c>
      <c r="G888">
        <v>26</v>
      </c>
      <c r="H888" s="25"/>
      <c r="I888">
        <f>+BD[[#This Row],[1º Cuarto]]+BD[[#This Row],[2º Cuarto]]+BD[[#This Row],[3º Cuarto]]+BD[[#This Row],[4º Cuarto]]+BD[[#This Row],[Prórroga]]</f>
        <v>130</v>
      </c>
      <c r="J888" s="26">
        <f>+BD[[#This Row],[1º Cuarto]]+BD[[#This Row],[2º Cuarto]]</f>
        <v>67</v>
      </c>
      <c r="K888" s="26" t="s">
        <v>196</v>
      </c>
      <c r="L888" s="23" t="s">
        <v>197</v>
      </c>
      <c r="M888" s="10">
        <v>2.85</v>
      </c>
      <c r="N888" s="27" t="s">
        <v>198</v>
      </c>
    </row>
    <row r="889" spans="1:14" x14ac:dyDescent="0.25">
      <c r="A889" s="23" t="s">
        <v>201</v>
      </c>
      <c r="B889" s="24" t="s">
        <v>93</v>
      </c>
      <c r="C889">
        <v>20231226</v>
      </c>
      <c r="D889">
        <v>33</v>
      </c>
      <c r="E889">
        <v>27</v>
      </c>
      <c r="F889">
        <v>35</v>
      </c>
      <c r="G889">
        <v>18</v>
      </c>
      <c r="H889" s="25"/>
      <c r="I889">
        <f>+BD[[#This Row],[1º Cuarto]]+BD[[#This Row],[2º Cuarto]]+BD[[#This Row],[3º Cuarto]]+BD[[#This Row],[4º Cuarto]]+BD[[#This Row],[Prórroga]]</f>
        <v>113</v>
      </c>
      <c r="J889" s="26">
        <f>+BD[[#This Row],[1º Cuarto]]+BD[[#This Row],[2º Cuarto]]</f>
        <v>60</v>
      </c>
      <c r="K889" s="26" t="s">
        <v>202</v>
      </c>
      <c r="L889" s="23" t="s">
        <v>200</v>
      </c>
      <c r="M889" s="10">
        <v>1.4</v>
      </c>
      <c r="N889" s="27" t="s">
        <v>199</v>
      </c>
    </row>
    <row r="890" spans="1:14" x14ac:dyDescent="0.25">
      <c r="A890" s="23" t="s">
        <v>195</v>
      </c>
      <c r="B890" s="24" t="s">
        <v>55</v>
      </c>
      <c r="C890">
        <v>20231226</v>
      </c>
      <c r="D890">
        <v>26</v>
      </c>
      <c r="E890">
        <v>29</v>
      </c>
      <c r="F890">
        <v>27</v>
      </c>
      <c r="G890">
        <v>31</v>
      </c>
      <c r="H890" s="25"/>
      <c r="I890">
        <f>+BD[[#This Row],[1º Cuarto]]+BD[[#This Row],[2º Cuarto]]+BD[[#This Row],[3º Cuarto]]+BD[[#This Row],[4º Cuarto]]+BD[[#This Row],[Prórroga]]</f>
        <v>113</v>
      </c>
      <c r="J890" s="26">
        <f>+BD[[#This Row],[1º Cuarto]]+BD[[#This Row],[2º Cuarto]]</f>
        <v>55</v>
      </c>
      <c r="K890" s="26" t="s">
        <v>196</v>
      </c>
      <c r="L890" s="23" t="s">
        <v>197</v>
      </c>
      <c r="M890" s="10">
        <v>1.143</v>
      </c>
      <c r="N890" s="27" t="s">
        <v>199</v>
      </c>
    </row>
    <row r="891" spans="1:14" x14ac:dyDescent="0.25">
      <c r="A891" s="23" t="s">
        <v>201</v>
      </c>
      <c r="B891" s="24" t="s">
        <v>28</v>
      </c>
      <c r="C891">
        <v>20231226</v>
      </c>
      <c r="D891">
        <v>27</v>
      </c>
      <c r="E891">
        <v>23</v>
      </c>
      <c r="F891">
        <v>30</v>
      </c>
      <c r="G891">
        <v>24</v>
      </c>
      <c r="H891" s="25"/>
      <c r="I891">
        <f>+BD[[#This Row],[1º Cuarto]]+BD[[#This Row],[2º Cuarto]]+BD[[#This Row],[3º Cuarto]]+BD[[#This Row],[4º Cuarto]]+BD[[#This Row],[Prórroga]]</f>
        <v>104</v>
      </c>
      <c r="J891" s="26">
        <f>+BD[[#This Row],[1º Cuarto]]+BD[[#This Row],[2º Cuarto]]</f>
        <v>50</v>
      </c>
      <c r="K891" s="26" t="s">
        <v>202</v>
      </c>
      <c r="L891" s="23" t="s">
        <v>200</v>
      </c>
      <c r="M891" s="10">
        <v>5.5</v>
      </c>
      <c r="N891" s="27" t="s">
        <v>198</v>
      </c>
    </row>
    <row r="892" spans="1:14" x14ac:dyDescent="0.25">
      <c r="A892" s="23" t="s">
        <v>195</v>
      </c>
      <c r="B892" s="24" t="s">
        <v>81</v>
      </c>
      <c r="C892">
        <v>20231227</v>
      </c>
      <c r="D892">
        <v>25</v>
      </c>
      <c r="E892">
        <v>21</v>
      </c>
      <c r="F892">
        <v>29</v>
      </c>
      <c r="G892">
        <v>17</v>
      </c>
      <c r="H892" s="25"/>
      <c r="I892">
        <f>+BD[[#This Row],[1º Cuarto]]+BD[[#This Row],[2º Cuarto]]+BD[[#This Row],[3º Cuarto]]+BD[[#This Row],[4º Cuarto]]+BD[[#This Row],[Prórroga]]</f>
        <v>92</v>
      </c>
      <c r="J892" s="26">
        <f>+BD[[#This Row],[1º Cuarto]]+BD[[#This Row],[2º Cuarto]]</f>
        <v>46</v>
      </c>
      <c r="K892" s="26" t="s">
        <v>202</v>
      </c>
      <c r="L892" s="23" t="s">
        <v>200</v>
      </c>
      <c r="M892" s="10">
        <v>1.65</v>
      </c>
      <c r="N892" s="27" t="s">
        <v>199</v>
      </c>
    </row>
    <row r="893" spans="1:14" x14ac:dyDescent="0.25">
      <c r="A893" s="23" t="s">
        <v>201</v>
      </c>
      <c r="B893" s="24" t="s">
        <v>84</v>
      </c>
      <c r="C893">
        <v>20231227</v>
      </c>
      <c r="D893">
        <v>26</v>
      </c>
      <c r="E893">
        <v>26</v>
      </c>
      <c r="F893">
        <v>32</v>
      </c>
      <c r="G893">
        <v>28</v>
      </c>
      <c r="H893" s="25"/>
      <c r="I893">
        <f>+BD[[#This Row],[1º Cuarto]]+BD[[#This Row],[2º Cuarto]]+BD[[#This Row],[3º Cuarto]]+BD[[#This Row],[4º Cuarto]]+BD[[#This Row],[Prórroga]]</f>
        <v>112</v>
      </c>
      <c r="J893" s="26">
        <f>+BD[[#This Row],[1º Cuarto]]+BD[[#This Row],[2º Cuarto]]</f>
        <v>52</v>
      </c>
      <c r="K893" s="26" t="s">
        <v>204</v>
      </c>
      <c r="L893" s="23" t="s">
        <v>197</v>
      </c>
      <c r="M893" s="10">
        <v>2.25</v>
      </c>
      <c r="N893" s="27" t="s">
        <v>198</v>
      </c>
    </row>
    <row r="894" spans="1:14" x14ac:dyDescent="0.25">
      <c r="A894" s="23" t="s">
        <v>195</v>
      </c>
      <c r="B894" s="24" t="s">
        <v>105</v>
      </c>
      <c r="C894">
        <v>20231227</v>
      </c>
      <c r="D894">
        <v>25</v>
      </c>
      <c r="E894">
        <v>25</v>
      </c>
      <c r="F894">
        <v>31</v>
      </c>
      <c r="G894">
        <v>21</v>
      </c>
      <c r="H894" s="25"/>
      <c r="I894">
        <f>+BD[[#This Row],[1º Cuarto]]+BD[[#This Row],[2º Cuarto]]+BD[[#This Row],[3º Cuarto]]+BD[[#This Row],[4º Cuarto]]+BD[[#This Row],[Prórroga]]</f>
        <v>102</v>
      </c>
      <c r="J894" s="26">
        <f>+BD[[#This Row],[1º Cuarto]]+BD[[#This Row],[2º Cuarto]]</f>
        <v>50</v>
      </c>
      <c r="K894" s="26" t="s">
        <v>202</v>
      </c>
      <c r="L894" s="23" t="s">
        <v>200</v>
      </c>
      <c r="M894" s="10">
        <v>3.05</v>
      </c>
      <c r="N894" s="27" t="s">
        <v>198</v>
      </c>
    </row>
    <row r="895" spans="1:14" x14ac:dyDescent="0.25">
      <c r="A895" s="23" t="s">
        <v>201</v>
      </c>
      <c r="B895" s="24" t="s">
        <v>99</v>
      </c>
      <c r="C895">
        <v>20231227</v>
      </c>
      <c r="D895">
        <v>31</v>
      </c>
      <c r="E895">
        <v>28</v>
      </c>
      <c r="F895">
        <v>38</v>
      </c>
      <c r="G895">
        <v>35</v>
      </c>
      <c r="H895" s="25"/>
      <c r="I895">
        <f>+BD[[#This Row],[1º Cuarto]]+BD[[#This Row],[2º Cuarto]]+BD[[#This Row],[3º Cuarto]]+BD[[#This Row],[4º Cuarto]]+BD[[#This Row],[Prórroga]]</f>
        <v>132</v>
      </c>
      <c r="J895" s="26">
        <f>+BD[[#This Row],[1º Cuarto]]+BD[[#This Row],[2º Cuarto]]</f>
        <v>59</v>
      </c>
      <c r="K895" s="26" t="s">
        <v>204</v>
      </c>
      <c r="L895" s="23" t="s">
        <v>197</v>
      </c>
      <c r="M895" s="10">
        <v>1.3640000000000001</v>
      </c>
      <c r="N895" s="27" t="s">
        <v>199</v>
      </c>
    </row>
    <row r="896" spans="1:14" x14ac:dyDescent="0.25">
      <c r="A896" s="23" t="s">
        <v>195</v>
      </c>
      <c r="B896" s="24" t="s">
        <v>25</v>
      </c>
      <c r="C896">
        <v>20231227</v>
      </c>
      <c r="D896">
        <v>31</v>
      </c>
      <c r="E896">
        <v>28</v>
      </c>
      <c r="F896">
        <v>33</v>
      </c>
      <c r="G896">
        <v>30</v>
      </c>
      <c r="H896" s="25"/>
      <c r="I896">
        <f>+BD[[#This Row],[1º Cuarto]]+BD[[#This Row],[2º Cuarto]]+BD[[#This Row],[3º Cuarto]]+BD[[#This Row],[4º Cuarto]]+BD[[#This Row],[Prórroga]]</f>
        <v>122</v>
      </c>
      <c r="J896" s="26">
        <f>+BD[[#This Row],[1º Cuarto]]+BD[[#This Row],[2º Cuarto]]</f>
        <v>59</v>
      </c>
      <c r="K896" s="26" t="s">
        <v>202</v>
      </c>
      <c r="L896" s="23" t="s">
        <v>200</v>
      </c>
      <c r="M896" s="10">
        <v>2.35</v>
      </c>
      <c r="N896" s="27" t="s">
        <v>198</v>
      </c>
    </row>
    <row r="897" spans="1:14" x14ac:dyDescent="0.25">
      <c r="A897" s="23" t="s">
        <v>201</v>
      </c>
      <c r="B897" s="24" t="s">
        <v>66</v>
      </c>
      <c r="C897">
        <v>20231227</v>
      </c>
      <c r="D897">
        <v>32</v>
      </c>
      <c r="E897">
        <v>34</v>
      </c>
      <c r="F897">
        <v>34</v>
      </c>
      <c r="G897">
        <v>44</v>
      </c>
      <c r="H897" s="25"/>
      <c r="I897">
        <f>+BD[[#This Row],[1º Cuarto]]+BD[[#This Row],[2º Cuarto]]+BD[[#This Row],[3º Cuarto]]+BD[[#This Row],[4º Cuarto]]+BD[[#This Row],[Prórroga]]</f>
        <v>144</v>
      </c>
      <c r="J897" s="26">
        <f>+BD[[#This Row],[1º Cuarto]]+BD[[#This Row],[2º Cuarto]]</f>
        <v>66</v>
      </c>
      <c r="K897" s="26" t="s">
        <v>204</v>
      </c>
      <c r="L897" s="23" t="s">
        <v>197</v>
      </c>
      <c r="M897" s="10">
        <v>1.571</v>
      </c>
      <c r="N897" s="27" t="s">
        <v>199</v>
      </c>
    </row>
    <row r="898" spans="1:14" x14ac:dyDescent="0.25">
      <c r="A898" s="23" t="s">
        <v>195</v>
      </c>
      <c r="B898" s="24" t="s">
        <v>49</v>
      </c>
      <c r="C898">
        <v>20231227</v>
      </c>
      <c r="D898">
        <v>24</v>
      </c>
      <c r="E898">
        <v>31</v>
      </c>
      <c r="F898">
        <v>29</v>
      </c>
      <c r="G898">
        <v>29</v>
      </c>
      <c r="H898" s="25"/>
      <c r="I898">
        <f>+BD[[#This Row],[1º Cuarto]]+BD[[#This Row],[2º Cuarto]]+BD[[#This Row],[3º Cuarto]]+BD[[#This Row],[4º Cuarto]]+BD[[#This Row],[Prórroga]]</f>
        <v>113</v>
      </c>
      <c r="J898" s="26">
        <f>+BD[[#This Row],[1º Cuarto]]+BD[[#This Row],[2º Cuarto]]</f>
        <v>55</v>
      </c>
      <c r="K898" s="26" t="s">
        <v>202</v>
      </c>
      <c r="L898" s="23" t="s">
        <v>200</v>
      </c>
      <c r="M898" s="10">
        <v>2.0499999999999998</v>
      </c>
      <c r="N898" s="27" t="s">
        <v>198</v>
      </c>
    </row>
    <row r="899" spans="1:14" x14ac:dyDescent="0.25">
      <c r="A899" s="23" t="s">
        <v>201</v>
      </c>
      <c r="B899" s="24" t="s">
        <v>87</v>
      </c>
      <c r="C899">
        <v>20231227</v>
      </c>
      <c r="D899">
        <v>30</v>
      </c>
      <c r="E899">
        <v>43</v>
      </c>
      <c r="F899">
        <v>31</v>
      </c>
      <c r="G899">
        <v>25</v>
      </c>
      <c r="H899" s="25"/>
      <c r="I899">
        <f>+BD[[#This Row],[1º Cuarto]]+BD[[#This Row],[2º Cuarto]]+BD[[#This Row],[3º Cuarto]]+BD[[#This Row],[4º Cuarto]]+BD[[#This Row],[Prórroga]]</f>
        <v>129</v>
      </c>
      <c r="J899" s="26">
        <f>+BD[[#This Row],[1º Cuarto]]+BD[[#This Row],[2º Cuarto]]</f>
        <v>73</v>
      </c>
      <c r="K899" s="26" t="s">
        <v>204</v>
      </c>
      <c r="L899" s="23" t="s">
        <v>197</v>
      </c>
      <c r="M899" s="10">
        <v>1.75</v>
      </c>
      <c r="N899" s="27" t="s">
        <v>199</v>
      </c>
    </row>
    <row r="900" spans="1:14" x14ac:dyDescent="0.25">
      <c r="A900" s="23" t="s">
        <v>195</v>
      </c>
      <c r="B900" s="24" t="s">
        <v>78</v>
      </c>
      <c r="C900">
        <v>20231227</v>
      </c>
      <c r="D900">
        <v>38</v>
      </c>
      <c r="E900">
        <v>31</v>
      </c>
      <c r="F900">
        <v>24</v>
      </c>
      <c r="G900">
        <v>36</v>
      </c>
      <c r="H900" s="25"/>
      <c r="I900">
        <f>+BD[[#This Row],[1º Cuarto]]+BD[[#This Row],[2º Cuarto]]+BD[[#This Row],[3º Cuarto]]+BD[[#This Row],[4º Cuarto]]+BD[[#This Row],[Prórroga]]</f>
        <v>129</v>
      </c>
      <c r="J900" s="26">
        <f>+BD[[#This Row],[1º Cuarto]]+BD[[#This Row],[2º Cuarto]]</f>
        <v>69</v>
      </c>
      <c r="K900" s="26" t="s">
        <v>196</v>
      </c>
      <c r="L900" s="23" t="s">
        <v>197</v>
      </c>
      <c r="M900" s="10">
        <v>1.65</v>
      </c>
      <c r="N900" s="27" t="s">
        <v>199</v>
      </c>
    </row>
    <row r="901" spans="1:14" x14ac:dyDescent="0.25">
      <c r="A901" s="23" t="s">
        <v>201</v>
      </c>
      <c r="B901" s="24" t="s">
        <v>75</v>
      </c>
      <c r="C901">
        <v>20231227</v>
      </c>
      <c r="D901">
        <v>25</v>
      </c>
      <c r="E901">
        <v>35</v>
      </c>
      <c r="F901">
        <v>29</v>
      </c>
      <c r="G901">
        <v>31</v>
      </c>
      <c r="H901" s="25"/>
      <c r="I901">
        <f>+BD[[#This Row],[1º Cuarto]]+BD[[#This Row],[2º Cuarto]]+BD[[#This Row],[3º Cuarto]]+BD[[#This Row],[4º Cuarto]]+BD[[#This Row],[Prórroga]]</f>
        <v>120</v>
      </c>
      <c r="J901" s="26">
        <f>+BD[[#This Row],[1º Cuarto]]+BD[[#This Row],[2º Cuarto]]</f>
        <v>60</v>
      </c>
      <c r="K901" s="26" t="s">
        <v>202</v>
      </c>
      <c r="L901" s="23" t="s">
        <v>200</v>
      </c>
      <c r="M901" s="10">
        <v>2.25</v>
      </c>
      <c r="N901" s="27" t="s">
        <v>198</v>
      </c>
    </row>
    <row r="902" spans="1:14" x14ac:dyDescent="0.25">
      <c r="A902" s="23" t="s">
        <v>195</v>
      </c>
      <c r="B902" s="24" t="s">
        <v>37</v>
      </c>
      <c r="C902">
        <v>20231227</v>
      </c>
      <c r="D902">
        <v>39</v>
      </c>
      <c r="E902">
        <v>30</v>
      </c>
      <c r="F902">
        <v>21</v>
      </c>
      <c r="G902">
        <v>20</v>
      </c>
      <c r="H902" s="25"/>
      <c r="I902">
        <f>+BD[[#This Row],[1º Cuarto]]+BD[[#This Row],[2º Cuarto]]+BD[[#This Row],[3º Cuarto]]+BD[[#This Row],[4º Cuarto]]+BD[[#This Row],[Prórroga]]</f>
        <v>110</v>
      </c>
      <c r="J902" s="26">
        <f>+BD[[#This Row],[1º Cuarto]]+BD[[#This Row],[2º Cuarto]]</f>
        <v>69</v>
      </c>
      <c r="K902" s="26" t="s">
        <v>196</v>
      </c>
      <c r="L902" s="23" t="s">
        <v>200</v>
      </c>
      <c r="M902" s="10">
        <v>1.5</v>
      </c>
      <c r="N902" s="27" t="s">
        <v>199</v>
      </c>
    </row>
    <row r="903" spans="1:14" x14ac:dyDescent="0.25">
      <c r="A903" s="23" t="s">
        <v>201</v>
      </c>
      <c r="B903" s="24" t="s">
        <v>34</v>
      </c>
      <c r="C903">
        <v>20231227</v>
      </c>
      <c r="D903">
        <v>27</v>
      </c>
      <c r="E903">
        <v>27</v>
      </c>
      <c r="F903">
        <v>28</v>
      </c>
      <c r="G903">
        <v>31</v>
      </c>
      <c r="H903" s="25"/>
      <c r="I903">
        <f>+BD[[#This Row],[1º Cuarto]]+BD[[#This Row],[2º Cuarto]]+BD[[#This Row],[3º Cuarto]]+BD[[#This Row],[4º Cuarto]]+BD[[#This Row],[Prórroga]]</f>
        <v>113</v>
      </c>
      <c r="J903" s="26">
        <f>+BD[[#This Row],[1º Cuarto]]+BD[[#This Row],[2º Cuarto]]</f>
        <v>54</v>
      </c>
      <c r="K903" s="26" t="s">
        <v>202</v>
      </c>
      <c r="L903" s="23" t="s">
        <v>197</v>
      </c>
      <c r="M903" s="10">
        <v>2.5</v>
      </c>
      <c r="N903" s="27" t="s">
        <v>198</v>
      </c>
    </row>
    <row r="904" spans="1:14" x14ac:dyDescent="0.25">
      <c r="A904" s="23" t="s">
        <v>195</v>
      </c>
      <c r="B904" s="24" t="s">
        <v>22</v>
      </c>
      <c r="C904">
        <v>20231228</v>
      </c>
      <c r="D904">
        <v>27</v>
      </c>
      <c r="E904">
        <v>20</v>
      </c>
      <c r="F904">
        <v>35</v>
      </c>
      <c r="G904">
        <v>26</v>
      </c>
      <c r="H904" t="s">
        <v>218</v>
      </c>
      <c r="I904">
        <f>+BD[[#This Row],[1º Cuarto]]+BD[[#This Row],[2º Cuarto]]+BD[[#This Row],[3º Cuarto]]+BD[[#This Row],[4º Cuarto]]+BD[[#This Row],[Prórroga]]</f>
        <v>128</v>
      </c>
      <c r="J904" s="26">
        <f>+BD[[#This Row],[1º Cuarto]]+BD[[#This Row],[2º Cuarto]]</f>
        <v>47</v>
      </c>
      <c r="K904" s="26" t="s">
        <v>202</v>
      </c>
      <c r="L904" s="23" t="s">
        <v>197</v>
      </c>
      <c r="M904" s="10">
        <v>1.05</v>
      </c>
      <c r="N904" s="27" t="s">
        <v>199</v>
      </c>
    </row>
    <row r="905" spans="1:14" x14ac:dyDescent="0.25">
      <c r="A905" s="23" t="s">
        <v>201</v>
      </c>
      <c r="B905" s="24" t="s">
        <v>43</v>
      </c>
      <c r="C905">
        <v>20231228</v>
      </c>
      <c r="D905">
        <v>30</v>
      </c>
      <c r="E905">
        <v>36</v>
      </c>
      <c r="F905">
        <v>16</v>
      </c>
      <c r="G905">
        <v>26</v>
      </c>
      <c r="H905" t="s">
        <v>214</v>
      </c>
      <c r="I905">
        <f>+BD[[#This Row],[1º Cuarto]]+BD[[#This Row],[2º Cuarto]]+BD[[#This Row],[3º Cuarto]]+BD[[#This Row],[4º Cuarto]]+BD[[#This Row],[Prórroga]]</f>
        <v>122</v>
      </c>
      <c r="J905" s="26">
        <f>+BD[[#This Row],[1º Cuarto]]+BD[[#This Row],[2º Cuarto]]</f>
        <v>66</v>
      </c>
      <c r="K905" s="26" t="s">
        <v>204</v>
      </c>
      <c r="L905" s="23" t="s">
        <v>200</v>
      </c>
      <c r="M905" s="10">
        <v>10</v>
      </c>
      <c r="N905" s="27" t="s">
        <v>198</v>
      </c>
    </row>
    <row r="906" spans="1:14" x14ac:dyDescent="0.25">
      <c r="A906" s="23" t="s">
        <v>195</v>
      </c>
      <c r="B906" s="24" t="s">
        <v>31</v>
      </c>
      <c r="C906">
        <v>20231228</v>
      </c>
      <c r="D906">
        <v>31</v>
      </c>
      <c r="E906">
        <v>21</v>
      </c>
      <c r="F906">
        <v>25</v>
      </c>
      <c r="G906">
        <v>27</v>
      </c>
      <c r="H906" s="25"/>
      <c r="I906">
        <f>+BD[[#This Row],[1º Cuarto]]+BD[[#This Row],[2º Cuarto]]+BD[[#This Row],[3º Cuarto]]+BD[[#This Row],[4º Cuarto]]+BD[[#This Row],[Prórroga]]</f>
        <v>104</v>
      </c>
      <c r="J906" s="26">
        <f>+BD[[#This Row],[1º Cuarto]]+BD[[#This Row],[2º Cuarto]]</f>
        <v>52</v>
      </c>
      <c r="K906" s="26" t="s">
        <v>202</v>
      </c>
      <c r="L906" s="23" t="s">
        <v>200</v>
      </c>
      <c r="M906" s="10">
        <v>2.1</v>
      </c>
      <c r="N906" s="27" t="s">
        <v>198</v>
      </c>
    </row>
    <row r="907" spans="1:14" x14ac:dyDescent="0.25">
      <c r="A907" s="23" t="s">
        <v>201</v>
      </c>
      <c r="B907" s="24" t="s">
        <v>52</v>
      </c>
      <c r="C907">
        <v>20231228</v>
      </c>
      <c r="D907">
        <v>37</v>
      </c>
      <c r="E907">
        <v>26</v>
      </c>
      <c r="F907">
        <v>22</v>
      </c>
      <c r="G907">
        <v>35</v>
      </c>
      <c r="H907" s="25"/>
      <c r="I907">
        <f>+BD[[#This Row],[1º Cuarto]]+BD[[#This Row],[2º Cuarto]]+BD[[#This Row],[3º Cuarto]]+BD[[#This Row],[4º Cuarto]]+BD[[#This Row],[Prórroga]]</f>
        <v>120</v>
      </c>
      <c r="J907" s="26">
        <f>+BD[[#This Row],[1º Cuarto]]+BD[[#This Row],[2º Cuarto]]</f>
        <v>63</v>
      </c>
      <c r="K907" s="26" t="s">
        <v>204</v>
      </c>
      <c r="L907" s="23" t="s">
        <v>197</v>
      </c>
      <c r="M907" s="10">
        <v>1.73</v>
      </c>
      <c r="N907" s="27" t="s">
        <v>199</v>
      </c>
    </row>
    <row r="908" spans="1:14" x14ac:dyDescent="0.25">
      <c r="A908" s="23" t="s">
        <v>195</v>
      </c>
      <c r="B908" s="24" t="s">
        <v>69</v>
      </c>
      <c r="C908">
        <v>20231228</v>
      </c>
      <c r="D908">
        <v>37</v>
      </c>
      <c r="E908">
        <v>24</v>
      </c>
      <c r="F908">
        <v>37</v>
      </c>
      <c r="G908">
        <v>20</v>
      </c>
      <c r="H908" s="25"/>
      <c r="I908">
        <f>+BD[[#This Row],[1º Cuarto]]+BD[[#This Row],[2º Cuarto]]+BD[[#This Row],[3º Cuarto]]+BD[[#This Row],[4º Cuarto]]+BD[[#This Row],[Prórroga]]</f>
        <v>118</v>
      </c>
      <c r="J908" s="26">
        <f>+BD[[#This Row],[1º Cuarto]]+BD[[#This Row],[2º Cuarto]]</f>
        <v>61</v>
      </c>
      <c r="K908" s="26" t="s">
        <v>196</v>
      </c>
      <c r="L908" s="23" t="s">
        <v>197</v>
      </c>
      <c r="M908" s="10">
        <v>1.222</v>
      </c>
      <c r="N908" s="27" t="s">
        <v>199</v>
      </c>
    </row>
    <row r="909" spans="1:14" x14ac:dyDescent="0.25">
      <c r="A909" s="23" t="s">
        <v>201</v>
      </c>
      <c r="B909" s="24" t="s">
        <v>37</v>
      </c>
      <c r="C909">
        <v>20231228</v>
      </c>
      <c r="D909">
        <v>26</v>
      </c>
      <c r="E909">
        <v>30</v>
      </c>
      <c r="F909">
        <v>35</v>
      </c>
      <c r="G909">
        <v>19</v>
      </c>
      <c r="H909" s="25"/>
      <c r="I909">
        <f>+BD[[#This Row],[1º Cuarto]]+BD[[#This Row],[2º Cuarto]]+BD[[#This Row],[3º Cuarto]]+BD[[#This Row],[4º Cuarto]]+BD[[#This Row],[Prórroga]]</f>
        <v>110</v>
      </c>
      <c r="J909" s="26">
        <f>+BD[[#This Row],[1º Cuarto]]+BD[[#This Row],[2º Cuarto]]</f>
        <v>56</v>
      </c>
      <c r="K909" s="26" t="s">
        <v>202</v>
      </c>
      <c r="L909" s="23" t="s">
        <v>200</v>
      </c>
      <c r="M909" s="10">
        <v>4.2</v>
      </c>
      <c r="N909" s="27" t="s">
        <v>198</v>
      </c>
    </row>
    <row r="910" spans="1:14" x14ac:dyDescent="0.25">
      <c r="A910" s="23" t="s">
        <v>195</v>
      </c>
      <c r="B910" s="24" t="s">
        <v>72</v>
      </c>
      <c r="C910">
        <v>20231228</v>
      </c>
      <c r="D910">
        <v>39</v>
      </c>
      <c r="E910">
        <v>20</v>
      </c>
      <c r="F910">
        <v>22</v>
      </c>
      <c r="G910">
        <v>31</v>
      </c>
      <c r="H910" s="25"/>
      <c r="I910">
        <f>+BD[[#This Row],[1º Cuarto]]+BD[[#This Row],[2º Cuarto]]+BD[[#This Row],[3º Cuarto]]+BD[[#This Row],[4º Cuarto]]+BD[[#This Row],[Prórroga]]</f>
        <v>112</v>
      </c>
      <c r="J910" s="26">
        <f>+BD[[#This Row],[1º Cuarto]]+BD[[#This Row],[2º Cuarto]]</f>
        <v>59</v>
      </c>
      <c r="K910" s="26" t="s">
        <v>196</v>
      </c>
      <c r="L910" s="23" t="s">
        <v>197</v>
      </c>
      <c r="M910" s="10">
        <v>1.266</v>
      </c>
      <c r="N910" s="27" t="s">
        <v>199</v>
      </c>
    </row>
    <row r="911" spans="1:14" x14ac:dyDescent="0.25">
      <c r="A911" s="23" t="s">
        <v>201</v>
      </c>
      <c r="B911" s="24" t="s">
        <v>102</v>
      </c>
      <c r="C911">
        <v>20231228</v>
      </c>
      <c r="D911">
        <v>37</v>
      </c>
      <c r="E911">
        <v>14</v>
      </c>
      <c r="F911">
        <v>25</v>
      </c>
      <c r="G911">
        <v>29</v>
      </c>
      <c r="H911" s="25"/>
      <c r="I911">
        <f>+BD[[#This Row],[1º Cuarto]]+BD[[#This Row],[2º Cuarto]]+BD[[#This Row],[3º Cuarto]]+BD[[#This Row],[4º Cuarto]]+BD[[#This Row],[Prórroga]]</f>
        <v>105</v>
      </c>
      <c r="J911" s="26">
        <f>+BD[[#This Row],[1º Cuarto]]+BD[[#This Row],[2º Cuarto]]</f>
        <v>51</v>
      </c>
      <c r="K911" s="26" t="s">
        <v>202</v>
      </c>
      <c r="L911" s="23" t="s">
        <v>200</v>
      </c>
      <c r="M911" s="10">
        <v>3.7</v>
      </c>
      <c r="N911" s="27" t="s">
        <v>198</v>
      </c>
    </row>
    <row r="912" spans="1:14" x14ac:dyDescent="0.25">
      <c r="A912" s="23" t="s">
        <v>195</v>
      </c>
      <c r="B912" s="24" t="s">
        <v>40</v>
      </c>
      <c r="C912">
        <v>20231228</v>
      </c>
      <c r="D912">
        <v>33</v>
      </c>
      <c r="E912">
        <v>32</v>
      </c>
      <c r="F912">
        <v>41</v>
      </c>
      <c r="G912">
        <v>36</v>
      </c>
      <c r="H912" s="25"/>
      <c r="I912">
        <f>+BD[[#This Row],[1º Cuarto]]+BD[[#This Row],[2º Cuarto]]+BD[[#This Row],[3º Cuarto]]+BD[[#This Row],[4º Cuarto]]+BD[[#This Row],[Prórroga]]</f>
        <v>142</v>
      </c>
      <c r="J912" s="26">
        <f>+BD[[#This Row],[1º Cuarto]]+BD[[#This Row],[2º Cuarto]]</f>
        <v>65</v>
      </c>
      <c r="K912" s="26" t="s">
        <v>196</v>
      </c>
      <c r="L912" s="23" t="s">
        <v>197</v>
      </c>
      <c r="M912" s="10">
        <v>1.333</v>
      </c>
      <c r="N912" s="27" t="s">
        <v>199</v>
      </c>
    </row>
    <row r="913" spans="1:14" x14ac:dyDescent="0.25">
      <c r="A913" s="23" t="s">
        <v>201</v>
      </c>
      <c r="B913" s="24" t="s">
        <v>60</v>
      </c>
      <c r="C913">
        <v>20231228</v>
      </c>
      <c r="D913">
        <v>27</v>
      </c>
      <c r="E913">
        <v>21</v>
      </c>
      <c r="F913">
        <v>35</v>
      </c>
      <c r="G913">
        <v>22</v>
      </c>
      <c r="H913" s="25"/>
      <c r="I913">
        <f>+BD[[#This Row],[1º Cuarto]]+BD[[#This Row],[2º Cuarto]]+BD[[#This Row],[3º Cuarto]]+BD[[#This Row],[4º Cuarto]]+BD[[#This Row],[Prórroga]]</f>
        <v>105</v>
      </c>
      <c r="J913" s="26">
        <f>+BD[[#This Row],[1º Cuarto]]+BD[[#This Row],[2º Cuarto]]</f>
        <v>48</v>
      </c>
      <c r="K913" s="26" t="s">
        <v>202</v>
      </c>
      <c r="L913" s="23" t="s">
        <v>200</v>
      </c>
      <c r="M913" s="10">
        <v>3.2</v>
      </c>
      <c r="N913" s="27" t="s">
        <v>198</v>
      </c>
    </row>
    <row r="914" spans="1:14" x14ac:dyDescent="0.25">
      <c r="A914" s="23" t="s">
        <v>195</v>
      </c>
      <c r="B914" s="24" t="s">
        <v>46</v>
      </c>
      <c r="C914">
        <v>20231228</v>
      </c>
      <c r="D914">
        <v>25</v>
      </c>
      <c r="E914">
        <v>26</v>
      </c>
      <c r="F914">
        <v>25</v>
      </c>
      <c r="G914">
        <v>26</v>
      </c>
      <c r="H914" s="25"/>
      <c r="I914">
        <f>+BD[[#This Row],[1º Cuarto]]+BD[[#This Row],[2º Cuarto]]+BD[[#This Row],[3º Cuarto]]+BD[[#This Row],[4º Cuarto]]+BD[[#This Row],[Prórroga]]</f>
        <v>102</v>
      </c>
      <c r="J914" s="26">
        <f>+BD[[#This Row],[1º Cuarto]]+BD[[#This Row],[2º Cuarto]]</f>
        <v>51</v>
      </c>
      <c r="K914" s="26" t="s">
        <v>202</v>
      </c>
      <c r="L914" s="23" t="s">
        <v>200</v>
      </c>
      <c r="M914" s="10">
        <v>1.667</v>
      </c>
      <c r="N914" s="27" t="s">
        <v>199</v>
      </c>
    </row>
    <row r="915" spans="1:14" x14ac:dyDescent="0.25">
      <c r="A915" s="23" t="s">
        <v>201</v>
      </c>
      <c r="B915" s="24" t="s">
        <v>63</v>
      </c>
      <c r="C915">
        <v>20231228</v>
      </c>
      <c r="D915">
        <v>22</v>
      </c>
      <c r="E915">
        <v>36</v>
      </c>
      <c r="F915">
        <v>33</v>
      </c>
      <c r="G915">
        <v>23</v>
      </c>
      <c r="H915" s="25"/>
      <c r="I915">
        <f>+BD[[#This Row],[1º Cuarto]]+BD[[#This Row],[2º Cuarto]]+BD[[#This Row],[3º Cuarto]]+BD[[#This Row],[4º Cuarto]]+BD[[#This Row],[Prórroga]]</f>
        <v>114</v>
      </c>
      <c r="J915" s="26">
        <f>+BD[[#This Row],[1º Cuarto]]+BD[[#This Row],[2º Cuarto]]</f>
        <v>58</v>
      </c>
      <c r="K915" s="26" t="s">
        <v>204</v>
      </c>
      <c r="L915" s="23" t="s">
        <v>197</v>
      </c>
      <c r="M915" s="10">
        <v>2.2000000000000002</v>
      </c>
      <c r="N915" s="27" t="s">
        <v>198</v>
      </c>
    </row>
    <row r="916" spans="1:14" x14ac:dyDescent="0.25">
      <c r="A916" s="23" t="s">
        <v>195</v>
      </c>
      <c r="B916" s="24" t="s">
        <v>90</v>
      </c>
      <c r="C916">
        <v>20231228</v>
      </c>
      <c r="D916">
        <v>14</v>
      </c>
      <c r="E916">
        <v>31</v>
      </c>
      <c r="F916">
        <v>29</v>
      </c>
      <c r="G916">
        <v>31</v>
      </c>
      <c r="H916" s="25"/>
      <c r="I916">
        <f>+BD[[#This Row],[1º Cuarto]]+BD[[#This Row],[2º Cuarto]]+BD[[#This Row],[3º Cuarto]]+BD[[#This Row],[4º Cuarto]]+BD[[#This Row],[Prórroga]]</f>
        <v>105</v>
      </c>
      <c r="J916" s="26">
        <f>+BD[[#This Row],[1º Cuarto]]+BD[[#This Row],[2º Cuarto]]</f>
        <v>45</v>
      </c>
      <c r="K916" s="26" t="s">
        <v>202</v>
      </c>
      <c r="L916" s="23" t="s">
        <v>200</v>
      </c>
      <c r="M916" s="10">
        <v>1.5</v>
      </c>
      <c r="N916" s="27" t="s">
        <v>199</v>
      </c>
    </row>
    <row r="917" spans="1:14" x14ac:dyDescent="0.25">
      <c r="A917" s="23" t="s">
        <v>201</v>
      </c>
      <c r="B917" s="24" t="s">
        <v>96</v>
      </c>
      <c r="C917">
        <v>20231228</v>
      </c>
      <c r="D917">
        <v>38</v>
      </c>
      <c r="E917">
        <v>21</v>
      </c>
      <c r="F917">
        <v>28</v>
      </c>
      <c r="G917">
        <v>31</v>
      </c>
      <c r="H917" s="25"/>
      <c r="I917">
        <f>+BD[[#This Row],[1º Cuarto]]+BD[[#This Row],[2º Cuarto]]+BD[[#This Row],[3º Cuarto]]+BD[[#This Row],[4º Cuarto]]+BD[[#This Row],[Prórroga]]</f>
        <v>118</v>
      </c>
      <c r="J917" s="26">
        <f>+BD[[#This Row],[1º Cuarto]]+BD[[#This Row],[2º Cuarto]]</f>
        <v>59</v>
      </c>
      <c r="K917" s="26" t="s">
        <v>204</v>
      </c>
      <c r="L917" s="23" t="s">
        <v>197</v>
      </c>
      <c r="M917" s="10">
        <v>2.5499999999999998</v>
      </c>
      <c r="N917" s="27" t="s">
        <v>198</v>
      </c>
    </row>
    <row r="918" spans="1:14" x14ac:dyDescent="0.25">
      <c r="A918" s="23" t="s">
        <v>195</v>
      </c>
      <c r="B918" s="24" t="s">
        <v>57</v>
      </c>
      <c r="C918">
        <v>20231228</v>
      </c>
      <c r="D918">
        <v>28</v>
      </c>
      <c r="E918">
        <v>30</v>
      </c>
      <c r="F918">
        <v>41</v>
      </c>
      <c r="G918">
        <v>34</v>
      </c>
      <c r="H918" s="25"/>
      <c r="I918">
        <f>+BD[[#This Row],[1º Cuarto]]+BD[[#This Row],[2º Cuarto]]+BD[[#This Row],[3º Cuarto]]+BD[[#This Row],[4º Cuarto]]+BD[[#This Row],[Prórroga]]</f>
        <v>133</v>
      </c>
      <c r="J918" s="26">
        <f>+BD[[#This Row],[1º Cuarto]]+BD[[#This Row],[2º Cuarto]]</f>
        <v>58</v>
      </c>
      <c r="K918" s="26" t="s">
        <v>196</v>
      </c>
      <c r="L918" s="23" t="s">
        <v>197</v>
      </c>
      <c r="M918" s="10">
        <v>1.1000000000000001</v>
      </c>
      <c r="N918" s="27" t="s">
        <v>199</v>
      </c>
    </row>
    <row r="919" spans="1:14" x14ac:dyDescent="0.25">
      <c r="A919" s="23" t="s">
        <v>201</v>
      </c>
      <c r="B919" s="24" t="s">
        <v>28</v>
      </c>
      <c r="C919">
        <v>20231228</v>
      </c>
      <c r="D919">
        <v>31</v>
      </c>
      <c r="E919">
        <v>26</v>
      </c>
      <c r="F919">
        <v>23</v>
      </c>
      <c r="G919">
        <v>32</v>
      </c>
      <c r="H919" s="25"/>
      <c r="I919">
        <f>+BD[[#This Row],[1º Cuarto]]+BD[[#This Row],[2º Cuarto]]+BD[[#This Row],[3º Cuarto]]+BD[[#This Row],[4º Cuarto]]+BD[[#This Row],[Prórroga]]</f>
        <v>112</v>
      </c>
      <c r="J919" s="26">
        <f>+BD[[#This Row],[1º Cuarto]]+BD[[#This Row],[2º Cuarto]]</f>
        <v>57</v>
      </c>
      <c r="K919" s="26" t="s">
        <v>202</v>
      </c>
      <c r="L919" s="23" t="s">
        <v>200</v>
      </c>
      <c r="M919" s="10">
        <v>7</v>
      </c>
      <c r="N919" s="27" t="s">
        <v>198</v>
      </c>
    </row>
    <row r="920" spans="1:14" x14ac:dyDescent="0.25">
      <c r="A920" s="23" t="s">
        <v>195</v>
      </c>
      <c r="B920" s="24" t="s">
        <v>81</v>
      </c>
      <c r="C920">
        <v>20231229</v>
      </c>
      <c r="D920">
        <v>26</v>
      </c>
      <c r="E920">
        <v>29</v>
      </c>
      <c r="F920">
        <v>31</v>
      </c>
      <c r="G920">
        <v>31</v>
      </c>
      <c r="H920" s="25"/>
      <c r="I920">
        <f>+BD[[#This Row],[1º Cuarto]]+BD[[#This Row],[2º Cuarto]]+BD[[#This Row],[3º Cuarto]]+BD[[#This Row],[4º Cuarto]]+BD[[#This Row],[Prórroga]]</f>
        <v>117</v>
      </c>
      <c r="J920" s="26">
        <f>+BD[[#This Row],[1º Cuarto]]+BD[[#This Row],[2º Cuarto]]</f>
        <v>55</v>
      </c>
      <c r="K920" s="26" t="s">
        <v>196</v>
      </c>
      <c r="L920" s="23" t="s">
        <v>197</v>
      </c>
      <c r="M920" s="10">
        <v>1.8</v>
      </c>
      <c r="N920" s="27" t="s">
        <v>199</v>
      </c>
    </row>
    <row r="921" spans="1:14" x14ac:dyDescent="0.25">
      <c r="A921" s="23" t="s">
        <v>201</v>
      </c>
      <c r="B921" s="24" t="s">
        <v>75</v>
      </c>
      <c r="C921">
        <v>20231229</v>
      </c>
      <c r="D921">
        <v>29</v>
      </c>
      <c r="E921">
        <v>15</v>
      </c>
      <c r="F921">
        <v>30</v>
      </c>
      <c r="G921">
        <v>34</v>
      </c>
      <c r="H921" s="25"/>
      <c r="I921">
        <f>+BD[[#This Row],[1º Cuarto]]+BD[[#This Row],[2º Cuarto]]+BD[[#This Row],[3º Cuarto]]+BD[[#This Row],[4º Cuarto]]+BD[[#This Row],[Prórroga]]</f>
        <v>108</v>
      </c>
      <c r="J921" s="26">
        <f>+BD[[#This Row],[1º Cuarto]]+BD[[#This Row],[2º Cuarto]]</f>
        <v>44</v>
      </c>
      <c r="K921" s="26" t="s">
        <v>202</v>
      </c>
      <c r="L921" s="23" t="s">
        <v>200</v>
      </c>
      <c r="M921" s="10">
        <v>2</v>
      </c>
      <c r="N921" s="27" t="s">
        <v>198</v>
      </c>
    </row>
    <row r="922" spans="1:14" x14ac:dyDescent="0.25">
      <c r="A922" s="23" t="s">
        <v>195</v>
      </c>
      <c r="B922" s="24" t="s">
        <v>105</v>
      </c>
      <c r="C922">
        <v>20231229</v>
      </c>
      <c r="D922">
        <v>25</v>
      </c>
      <c r="E922">
        <v>29</v>
      </c>
      <c r="F922">
        <v>30</v>
      </c>
      <c r="G922">
        <v>26</v>
      </c>
      <c r="H922" s="25"/>
      <c r="I922">
        <f>+BD[[#This Row],[1º Cuarto]]+BD[[#This Row],[2º Cuarto]]+BD[[#This Row],[3º Cuarto]]+BD[[#This Row],[4º Cuarto]]+BD[[#This Row],[Prórroga]]</f>
        <v>110</v>
      </c>
      <c r="J922" s="26">
        <f>+BD[[#This Row],[1º Cuarto]]+BD[[#This Row],[2º Cuarto]]</f>
        <v>54</v>
      </c>
      <c r="K922" s="26" t="s">
        <v>196</v>
      </c>
      <c r="L922" s="23" t="s">
        <v>197</v>
      </c>
      <c r="M922" s="10">
        <v>2.95</v>
      </c>
      <c r="N922" s="27" t="s">
        <v>198</v>
      </c>
    </row>
    <row r="923" spans="1:14" x14ac:dyDescent="0.25">
      <c r="A923" s="23" t="s">
        <v>201</v>
      </c>
      <c r="B923" s="24" t="s">
        <v>25</v>
      </c>
      <c r="C923">
        <v>20231229</v>
      </c>
      <c r="D923">
        <v>25</v>
      </c>
      <c r="E923">
        <v>28</v>
      </c>
      <c r="F923">
        <v>33</v>
      </c>
      <c r="G923">
        <v>18</v>
      </c>
      <c r="H923" s="25"/>
      <c r="I923">
        <f>+BD[[#This Row],[1º Cuarto]]+BD[[#This Row],[2º Cuarto]]+BD[[#This Row],[3º Cuarto]]+BD[[#This Row],[4º Cuarto]]+BD[[#This Row],[Prórroga]]</f>
        <v>104</v>
      </c>
      <c r="J923" s="26">
        <f>+BD[[#This Row],[1º Cuarto]]+BD[[#This Row],[2º Cuarto]]</f>
        <v>53</v>
      </c>
      <c r="K923" s="26" t="s">
        <v>202</v>
      </c>
      <c r="L923" s="23" t="s">
        <v>200</v>
      </c>
      <c r="M923" s="10">
        <v>1.4</v>
      </c>
      <c r="N923" s="27" t="s">
        <v>199</v>
      </c>
    </row>
    <row r="924" spans="1:14" x14ac:dyDescent="0.25">
      <c r="A924" s="23" t="s">
        <v>195</v>
      </c>
      <c r="B924" s="24" t="s">
        <v>18</v>
      </c>
      <c r="C924">
        <v>20231229</v>
      </c>
      <c r="D924">
        <v>36</v>
      </c>
      <c r="E924">
        <v>35</v>
      </c>
      <c r="F924">
        <v>20</v>
      </c>
      <c r="G924">
        <v>19</v>
      </c>
      <c r="H924" s="25"/>
      <c r="I924">
        <f>+BD[[#This Row],[1º Cuarto]]+BD[[#This Row],[2º Cuarto]]+BD[[#This Row],[3º Cuarto]]+BD[[#This Row],[4º Cuarto]]+BD[[#This Row],[Prórroga]]</f>
        <v>110</v>
      </c>
      <c r="J924" s="26">
        <f>+BD[[#This Row],[1º Cuarto]]+BD[[#This Row],[2º Cuarto]]</f>
        <v>71</v>
      </c>
      <c r="K924" s="26" t="s">
        <v>196</v>
      </c>
      <c r="L924" s="23" t="s">
        <v>200</v>
      </c>
      <c r="M924" s="10">
        <v>1.909</v>
      </c>
      <c r="N924" s="27" t="s">
        <v>198</v>
      </c>
    </row>
    <row r="925" spans="1:14" x14ac:dyDescent="0.25">
      <c r="A925" s="23" t="s">
        <v>201</v>
      </c>
      <c r="B925" s="24" t="s">
        <v>93</v>
      </c>
      <c r="C925">
        <v>20231229</v>
      </c>
      <c r="D925">
        <v>23</v>
      </c>
      <c r="E925">
        <v>30</v>
      </c>
      <c r="F925">
        <v>33</v>
      </c>
      <c r="G925">
        <v>31</v>
      </c>
      <c r="H925" s="25"/>
      <c r="I925">
        <f>+BD[[#This Row],[1º Cuarto]]+BD[[#This Row],[2º Cuarto]]+BD[[#This Row],[3º Cuarto]]+BD[[#This Row],[4º Cuarto]]+BD[[#This Row],[Prórroga]]</f>
        <v>117</v>
      </c>
      <c r="J925" s="26">
        <f>+BD[[#This Row],[1º Cuarto]]+BD[[#This Row],[2º Cuarto]]</f>
        <v>53</v>
      </c>
      <c r="K925" s="26" t="s">
        <v>202</v>
      </c>
      <c r="L925" s="23" t="s">
        <v>197</v>
      </c>
      <c r="M925" s="10">
        <v>1.909</v>
      </c>
      <c r="N925" s="27" t="s">
        <v>199</v>
      </c>
    </row>
    <row r="926" spans="1:14" x14ac:dyDescent="0.25">
      <c r="A926" s="23" t="s">
        <v>195</v>
      </c>
      <c r="B926" s="24" t="s">
        <v>22</v>
      </c>
      <c r="C926">
        <v>20231229</v>
      </c>
      <c r="D926">
        <v>35</v>
      </c>
      <c r="E926">
        <v>33</v>
      </c>
      <c r="F926">
        <v>31</v>
      </c>
      <c r="G926">
        <v>21</v>
      </c>
      <c r="H926" s="25"/>
      <c r="I926">
        <f>+BD[[#This Row],[1º Cuarto]]+BD[[#This Row],[2º Cuarto]]+BD[[#This Row],[3º Cuarto]]+BD[[#This Row],[4º Cuarto]]+BD[[#This Row],[Prórroga]]</f>
        <v>120</v>
      </c>
      <c r="J926" s="26">
        <f>+BD[[#This Row],[1º Cuarto]]+BD[[#This Row],[2º Cuarto]]</f>
        <v>68</v>
      </c>
      <c r="K926" s="26" t="s">
        <v>196</v>
      </c>
      <c r="L926" s="23" t="s">
        <v>197</v>
      </c>
      <c r="M926" s="10">
        <v>1.266</v>
      </c>
      <c r="N926" s="27" t="s">
        <v>199</v>
      </c>
    </row>
    <row r="927" spans="1:14" x14ac:dyDescent="0.25">
      <c r="A927" s="23" t="s">
        <v>201</v>
      </c>
      <c r="B927" s="24" t="s">
        <v>99</v>
      </c>
      <c r="C927">
        <v>20231229</v>
      </c>
      <c r="D927">
        <v>20</v>
      </c>
      <c r="E927">
        <v>33</v>
      </c>
      <c r="F927">
        <v>33</v>
      </c>
      <c r="G927">
        <v>32</v>
      </c>
      <c r="H927" s="25"/>
      <c r="I927">
        <f>+BD[[#This Row],[1º Cuarto]]+BD[[#This Row],[2º Cuarto]]+BD[[#This Row],[3º Cuarto]]+BD[[#This Row],[4º Cuarto]]+BD[[#This Row],[Prórroga]]</f>
        <v>118</v>
      </c>
      <c r="J927" s="26">
        <f>+BD[[#This Row],[1º Cuarto]]+BD[[#This Row],[2º Cuarto]]</f>
        <v>53</v>
      </c>
      <c r="K927" s="26" t="s">
        <v>202</v>
      </c>
      <c r="L927" s="23" t="s">
        <v>200</v>
      </c>
      <c r="M927" s="10">
        <v>3.8</v>
      </c>
      <c r="N927" s="27" t="s">
        <v>198</v>
      </c>
    </row>
    <row r="928" spans="1:14" x14ac:dyDescent="0.25">
      <c r="A928" s="23" t="s">
        <v>195</v>
      </c>
      <c r="B928" s="24" t="s">
        <v>34</v>
      </c>
      <c r="C928">
        <v>20231229</v>
      </c>
      <c r="D928">
        <v>37</v>
      </c>
      <c r="E928">
        <v>22</v>
      </c>
      <c r="F928">
        <v>21</v>
      </c>
      <c r="G928">
        <v>31</v>
      </c>
      <c r="H928" s="25"/>
      <c r="I928">
        <f>+BD[[#This Row],[1º Cuarto]]+BD[[#This Row],[2º Cuarto]]+BD[[#This Row],[3º Cuarto]]+BD[[#This Row],[4º Cuarto]]+BD[[#This Row],[Prórroga]]</f>
        <v>111</v>
      </c>
      <c r="J928" s="26">
        <f>+BD[[#This Row],[1º Cuarto]]+BD[[#This Row],[2º Cuarto]]</f>
        <v>59</v>
      </c>
      <c r="K928" s="26" t="s">
        <v>196</v>
      </c>
      <c r="L928" s="23" t="s">
        <v>200</v>
      </c>
      <c r="M928" s="10">
        <v>2.9</v>
      </c>
      <c r="N928" s="27" t="s">
        <v>198</v>
      </c>
    </row>
    <row r="929" spans="1:14" x14ac:dyDescent="0.25">
      <c r="A929" s="23" t="s">
        <v>201</v>
      </c>
      <c r="B929" s="24" t="s">
        <v>66</v>
      </c>
      <c r="C929">
        <v>20231229</v>
      </c>
      <c r="D929">
        <v>31</v>
      </c>
      <c r="E929">
        <v>21</v>
      </c>
      <c r="F929">
        <v>40</v>
      </c>
      <c r="G929">
        <v>27</v>
      </c>
      <c r="H929" s="25"/>
      <c r="I929">
        <f>+BD[[#This Row],[1º Cuarto]]+BD[[#This Row],[2º Cuarto]]+BD[[#This Row],[3º Cuarto]]+BD[[#This Row],[4º Cuarto]]+BD[[#This Row],[Prórroga]]</f>
        <v>119</v>
      </c>
      <c r="J929" s="26">
        <f>+BD[[#This Row],[1º Cuarto]]+BD[[#This Row],[2º Cuarto]]</f>
        <v>52</v>
      </c>
      <c r="K929" s="26" t="s">
        <v>202</v>
      </c>
      <c r="L929" s="23" t="s">
        <v>197</v>
      </c>
      <c r="M929" s="10">
        <v>1.4</v>
      </c>
      <c r="N929" s="27" t="s">
        <v>199</v>
      </c>
    </row>
    <row r="930" spans="1:14" x14ac:dyDescent="0.25">
      <c r="A930" s="23" t="s">
        <v>195</v>
      </c>
      <c r="B930" s="24" t="s">
        <v>49</v>
      </c>
      <c r="C930">
        <v>20231229</v>
      </c>
      <c r="D930">
        <v>32</v>
      </c>
      <c r="E930">
        <v>31</v>
      </c>
      <c r="F930">
        <v>34</v>
      </c>
      <c r="G930">
        <v>30</v>
      </c>
      <c r="H930" s="25"/>
      <c r="I930">
        <f>+BD[[#This Row],[1º Cuarto]]+BD[[#This Row],[2º Cuarto]]+BD[[#This Row],[3º Cuarto]]+BD[[#This Row],[4º Cuarto]]+BD[[#This Row],[Prórroga]]</f>
        <v>127</v>
      </c>
      <c r="J930" s="26">
        <f>+BD[[#This Row],[1º Cuarto]]+BD[[#This Row],[2º Cuarto]]</f>
        <v>63</v>
      </c>
      <c r="K930" s="26" t="s">
        <v>196</v>
      </c>
      <c r="L930" s="23" t="s">
        <v>200</v>
      </c>
      <c r="M930" s="10">
        <v>1.95</v>
      </c>
      <c r="N930" s="27" t="s">
        <v>198</v>
      </c>
    </row>
    <row r="931" spans="1:14" x14ac:dyDescent="0.25">
      <c r="A931" s="23" t="s">
        <v>201</v>
      </c>
      <c r="B931" s="24" t="s">
        <v>84</v>
      </c>
      <c r="C931">
        <v>20231229</v>
      </c>
      <c r="D931">
        <v>26</v>
      </c>
      <c r="E931">
        <v>36</v>
      </c>
      <c r="F931">
        <v>28</v>
      </c>
      <c r="G931">
        <v>41</v>
      </c>
      <c r="H931" s="25"/>
      <c r="I931">
        <f>+BD[[#This Row],[1º Cuarto]]+BD[[#This Row],[2º Cuarto]]+BD[[#This Row],[3º Cuarto]]+BD[[#This Row],[4º Cuarto]]+BD[[#This Row],[Prórroga]]</f>
        <v>131</v>
      </c>
      <c r="J931" s="26">
        <f>+BD[[#This Row],[1º Cuarto]]+BD[[#This Row],[2º Cuarto]]</f>
        <v>62</v>
      </c>
      <c r="K931" s="26" t="s">
        <v>202</v>
      </c>
      <c r="L931" s="23" t="s">
        <v>197</v>
      </c>
      <c r="M931" s="10">
        <v>1.85</v>
      </c>
      <c r="N931" s="27" t="s">
        <v>199</v>
      </c>
    </row>
    <row r="932" spans="1:14" x14ac:dyDescent="0.25">
      <c r="A932" s="23" t="s">
        <v>195</v>
      </c>
      <c r="B932" s="24" t="s">
        <v>40</v>
      </c>
      <c r="C932">
        <v>20231229</v>
      </c>
      <c r="D932">
        <v>27</v>
      </c>
      <c r="E932">
        <v>21</v>
      </c>
      <c r="F932">
        <v>20</v>
      </c>
      <c r="G932">
        <v>25</v>
      </c>
      <c r="H932" s="25"/>
      <c r="I932">
        <f>+BD[[#This Row],[1º Cuarto]]+BD[[#This Row],[2º Cuarto]]+BD[[#This Row],[3º Cuarto]]+BD[[#This Row],[4º Cuarto]]+BD[[#This Row],[Prórroga]]</f>
        <v>93</v>
      </c>
      <c r="J932" s="26">
        <f>+BD[[#This Row],[1º Cuarto]]+BD[[#This Row],[2º Cuarto]]</f>
        <v>48</v>
      </c>
      <c r="K932" s="26" t="s">
        <v>202</v>
      </c>
      <c r="L932" s="23" t="s">
        <v>200</v>
      </c>
      <c r="M932" s="10">
        <v>1.62</v>
      </c>
      <c r="N932" s="27" t="s">
        <v>199</v>
      </c>
    </row>
    <row r="933" spans="1:14" x14ac:dyDescent="0.25">
      <c r="A933" s="23" t="s">
        <v>201</v>
      </c>
      <c r="B933" s="24" t="s">
        <v>78</v>
      </c>
      <c r="C933">
        <v>20231229</v>
      </c>
      <c r="D933">
        <v>33</v>
      </c>
      <c r="E933">
        <v>21</v>
      </c>
      <c r="F933">
        <v>34</v>
      </c>
      <c r="G933">
        <v>31</v>
      </c>
      <c r="H933" s="25"/>
      <c r="I933">
        <f>+BD[[#This Row],[1º Cuarto]]+BD[[#This Row],[2º Cuarto]]+BD[[#This Row],[3º Cuarto]]+BD[[#This Row],[4º Cuarto]]+BD[[#This Row],[Prórroga]]</f>
        <v>119</v>
      </c>
      <c r="J933" s="26">
        <f>+BD[[#This Row],[1º Cuarto]]+BD[[#This Row],[2º Cuarto]]</f>
        <v>54</v>
      </c>
      <c r="K933" s="26" t="s">
        <v>204</v>
      </c>
      <c r="L933" s="23" t="s">
        <v>197</v>
      </c>
      <c r="M933" s="10">
        <v>2.2999999999999998</v>
      </c>
      <c r="N933" s="27" t="s">
        <v>198</v>
      </c>
    </row>
    <row r="934" spans="1:14" x14ac:dyDescent="0.25">
      <c r="A934" s="23" t="s">
        <v>195</v>
      </c>
      <c r="B934" s="24" t="s">
        <v>87</v>
      </c>
      <c r="C934">
        <v>20231229</v>
      </c>
      <c r="D934">
        <v>36</v>
      </c>
      <c r="E934">
        <v>32</v>
      </c>
      <c r="F934">
        <v>35</v>
      </c>
      <c r="G934">
        <v>30</v>
      </c>
      <c r="H934" s="25"/>
      <c r="I934">
        <f>+BD[[#This Row],[1º Cuarto]]+BD[[#This Row],[2º Cuarto]]+BD[[#This Row],[3º Cuarto]]+BD[[#This Row],[4º Cuarto]]+BD[[#This Row],[Prórroga]]</f>
        <v>133</v>
      </c>
      <c r="J934" s="26">
        <f>+BD[[#This Row],[1º Cuarto]]+BD[[#This Row],[2º Cuarto]]</f>
        <v>68</v>
      </c>
      <c r="K934" s="26" t="s">
        <v>196</v>
      </c>
      <c r="L934" s="23" t="s">
        <v>197</v>
      </c>
      <c r="M934" s="10">
        <v>1.0620000000000001</v>
      </c>
      <c r="N934" s="27" t="s">
        <v>199</v>
      </c>
    </row>
    <row r="935" spans="1:14" x14ac:dyDescent="0.25">
      <c r="A935" s="23" t="s">
        <v>201</v>
      </c>
      <c r="B935" s="24" t="s">
        <v>28</v>
      </c>
      <c r="C935">
        <v>20231229</v>
      </c>
      <c r="D935">
        <v>30</v>
      </c>
      <c r="E935">
        <v>28</v>
      </c>
      <c r="F935">
        <v>31</v>
      </c>
      <c r="G935">
        <v>30</v>
      </c>
      <c r="H935" s="25"/>
      <c r="I935">
        <f>+BD[[#This Row],[1º Cuarto]]+BD[[#This Row],[2º Cuarto]]+BD[[#This Row],[3º Cuarto]]+BD[[#This Row],[4º Cuarto]]+BD[[#This Row],[Prórroga]]</f>
        <v>119</v>
      </c>
      <c r="J935" s="26">
        <f>+BD[[#This Row],[1º Cuarto]]+BD[[#This Row],[2º Cuarto]]</f>
        <v>58</v>
      </c>
      <c r="K935" s="26" t="s">
        <v>202</v>
      </c>
      <c r="L935" s="23" t="s">
        <v>200</v>
      </c>
      <c r="M935" s="10">
        <v>8.5</v>
      </c>
      <c r="N935" s="27" t="s">
        <v>198</v>
      </c>
    </row>
    <row r="936" spans="1:14" x14ac:dyDescent="0.25">
      <c r="A936" s="23" t="s">
        <v>195</v>
      </c>
      <c r="B936" s="24" t="s">
        <v>90</v>
      </c>
      <c r="C936">
        <v>20231229</v>
      </c>
      <c r="D936">
        <v>29</v>
      </c>
      <c r="E936">
        <v>42</v>
      </c>
      <c r="F936">
        <v>33</v>
      </c>
      <c r="G936">
        <v>30</v>
      </c>
      <c r="H936" s="25"/>
      <c r="I936">
        <f>+BD[[#This Row],[1º Cuarto]]+BD[[#This Row],[2º Cuarto]]+BD[[#This Row],[3º Cuarto]]+BD[[#This Row],[4º Cuarto]]+BD[[#This Row],[Prórroga]]</f>
        <v>134</v>
      </c>
      <c r="J936" s="26">
        <f>+BD[[#This Row],[1º Cuarto]]+BD[[#This Row],[2º Cuarto]]</f>
        <v>71</v>
      </c>
      <c r="K936" s="26" t="s">
        <v>196</v>
      </c>
      <c r="L936" s="23" t="s">
        <v>197</v>
      </c>
      <c r="M936" s="10">
        <v>1.4</v>
      </c>
      <c r="N936" s="27" t="s">
        <v>199</v>
      </c>
    </row>
    <row r="937" spans="1:14" x14ac:dyDescent="0.25">
      <c r="A937" s="23" t="s">
        <v>201</v>
      </c>
      <c r="B937" s="24" t="s">
        <v>96</v>
      </c>
      <c r="C937">
        <v>20231229</v>
      </c>
      <c r="D937">
        <v>29</v>
      </c>
      <c r="E937">
        <v>27</v>
      </c>
      <c r="F937">
        <v>38</v>
      </c>
      <c r="G937">
        <v>34</v>
      </c>
      <c r="H937" s="25"/>
      <c r="I937">
        <f>+BD[[#This Row],[1º Cuarto]]+BD[[#This Row],[2º Cuarto]]+BD[[#This Row],[3º Cuarto]]+BD[[#This Row],[4º Cuarto]]+BD[[#This Row],[Prórroga]]</f>
        <v>128</v>
      </c>
      <c r="J937" s="26">
        <f>+BD[[#This Row],[1º Cuarto]]+BD[[#This Row],[2º Cuarto]]</f>
        <v>56</v>
      </c>
      <c r="K937" s="26" t="s">
        <v>202</v>
      </c>
      <c r="L937" s="23" t="s">
        <v>200</v>
      </c>
      <c r="M937" s="10">
        <v>2.85</v>
      </c>
      <c r="N937" s="27" t="s">
        <v>198</v>
      </c>
    </row>
    <row r="938" spans="1:14" x14ac:dyDescent="0.25">
      <c r="A938" s="23" t="s">
        <v>195</v>
      </c>
      <c r="B938" s="24" t="s">
        <v>55</v>
      </c>
      <c r="C938">
        <v>20231229</v>
      </c>
      <c r="D938">
        <v>33</v>
      </c>
      <c r="E938">
        <v>26</v>
      </c>
      <c r="F938">
        <v>35</v>
      </c>
      <c r="G938">
        <v>23</v>
      </c>
      <c r="H938" s="25"/>
      <c r="I938">
        <f>+BD[[#This Row],[1º Cuarto]]+BD[[#This Row],[2º Cuarto]]+BD[[#This Row],[3º Cuarto]]+BD[[#This Row],[4º Cuarto]]+BD[[#This Row],[Prórroga]]</f>
        <v>117</v>
      </c>
      <c r="J938" s="26">
        <f>+BD[[#This Row],[1º Cuarto]]+BD[[#This Row],[2º Cuarto]]</f>
        <v>59</v>
      </c>
      <c r="K938" s="26" t="s">
        <v>196</v>
      </c>
      <c r="L938" s="23" t="s">
        <v>197</v>
      </c>
      <c r="M938" s="10">
        <v>1.333</v>
      </c>
      <c r="N938" s="27" t="s">
        <v>199</v>
      </c>
    </row>
    <row r="939" spans="1:14" x14ac:dyDescent="0.25">
      <c r="A939" s="23" t="s">
        <v>201</v>
      </c>
      <c r="B939" s="24" t="s">
        <v>60</v>
      </c>
      <c r="C939">
        <v>20231229</v>
      </c>
      <c r="D939">
        <v>25</v>
      </c>
      <c r="E939">
        <v>29</v>
      </c>
      <c r="F939">
        <v>21</v>
      </c>
      <c r="G939">
        <v>31</v>
      </c>
      <c r="H939" s="25"/>
      <c r="I939">
        <f>+BD[[#This Row],[1º Cuarto]]+BD[[#This Row],[2º Cuarto]]+BD[[#This Row],[3º Cuarto]]+BD[[#This Row],[4º Cuarto]]+BD[[#This Row],[Prórroga]]</f>
        <v>106</v>
      </c>
      <c r="J939" s="26">
        <f>+BD[[#This Row],[1º Cuarto]]+BD[[#This Row],[2º Cuarto]]</f>
        <v>54</v>
      </c>
      <c r="K939" s="26" t="s">
        <v>202</v>
      </c>
      <c r="L939" s="23" t="s">
        <v>200</v>
      </c>
      <c r="M939" s="10">
        <v>3.2</v>
      </c>
      <c r="N939" s="27" t="s">
        <v>198</v>
      </c>
    </row>
    <row r="940" spans="1:14" x14ac:dyDescent="0.25">
      <c r="A940" s="23" t="s">
        <v>195</v>
      </c>
      <c r="B940" s="24" t="s">
        <v>102</v>
      </c>
      <c r="C940">
        <v>20231230</v>
      </c>
      <c r="D940">
        <v>27</v>
      </c>
      <c r="E940">
        <v>27</v>
      </c>
      <c r="F940">
        <v>34</v>
      </c>
      <c r="G940">
        <v>29</v>
      </c>
      <c r="H940" s="25"/>
      <c r="I940">
        <f>+BD[[#This Row],[1º Cuarto]]+BD[[#This Row],[2º Cuarto]]+BD[[#This Row],[3º Cuarto]]+BD[[#This Row],[4º Cuarto]]+BD[[#This Row],[Prórroga]]</f>
        <v>117</v>
      </c>
      <c r="J940" s="26">
        <f>+BD[[#This Row],[1º Cuarto]]+BD[[#This Row],[2º Cuarto]]</f>
        <v>54</v>
      </c>
      <c r="K940" s="26" t="s">
        <v>196</v>
      </c>
      <c r="L940" s="23" t="s">
        <v>197</v>
      </c>
      <c r="M940" s="10">
        <v>2.0499999999999998</v>
      </c>
      <c r="N940" s="27" t="s">
        <v>198</v>
      </c>
    </row>
    <row r="941" spans="1:14" x14ac:dyDescent="0.25">
      <c r="A941" s="23" t="s">
        <v>201</v>
      </c>
      <c r="B941" s="24" t="s">
        <v>63</v>
      </c>
      <c r="C941">
        <v>20231230</v>
      </c>
      <c r="D941">
        <v>28</v>
      </c>
      <c r="E941">
        <v>25</v>
      </c>
      <c r="F941">
        <v>35</v>
      </c>
      <c r="G941">
        <v>21</v>
      </c>
      <c r="H941" s="25"/>
      <c r="I941">
        <f>+BD[[#This Row],[1º Cuarto]]+BD[[#This Row],[2º Cuarto]]+BD[[#This Row],[3º Cuarto]]+BD[[#This Row],[4º Cuarto]]+BD[[#This Row],[Prórroga]]</f>
        <v>109</v>
      </c>
      <c r="J941" s="26">
        <f>+BD[[#This Row],[1º Cuarto]]+BD[[#This Row],[2º Cuarto]]</f>
        <v>53</v>
      </c>
      <c r="K941" s="26" t="s">
        <v>202</v>
      </c>
      <c r="L941" s="23" t="s">
        <v>200</v>
      </c>
      <c r="M941" s="10">
        <v>1.75</v>
      </c>
      <c r="N941" s="27" t="s">
        <v>199</v>
      </c>
    </row>
    <row r="942" spans="1:14" x14ac:dyDescent="0.25">
      <c r="A942" s="23" t="s">
        <v>195</v>
      </c>
      <c r="B942" s="24" t="s">
        <v>43</v>
      </c>
      <c r="C942">
        <v>20231230</v>
      </c>
      <c r="D942">
        <v>25</v>
      </c>
      <c r="E942">
        <v>27</v>
      </c>
      <c r="F942">
        <v>38</v>
      </c>
      <c r="G942">
        <v>39</v>
      </c>
      <c r="H942" s="25"/>
      <c r="I942">
        <f>+BD[[#This Row],[1º Cuarto]]+BD[[#This Row],[2º Cuarto]]+BD[[#This Row],[3º Cuarto]]+BD[[#This Row],[4º Cuarto]]+BD[[#This Row],[Prórroga]]</f>
        <v>129</v>
      </c>
      <c r="J942" s="26">
        <f>+BD[[#This Row],[1º Cuarto]]+BD[[#This Row],[2º Cuarto]]</f>
        <v>52</v>
      </c>
      <c r="K942" s="26" t="s">
        <v>196</v>
      </c>
      <c r="L942" s="23" t="s">
        <v>197</v>
      </c>
      <c r="M942" s="10">
        <v>2.65</v>
      </c>
      <c r="N942" s="27" t="s">
        <v>198</v>
      </c>
    </row>
    <row r="943" spans="1:14" x14ac:dyDescent="0.25">
      <c r="A943" s="23" t="s">
        <v>201</v>
      </c>
      <c r="B943" s="24" t="s">
        <v>99</v>
      </c>
      <c r="C943">
        <v>20231230</v>
      </c>
      <c r="D943">
        <v>24</v>
      </c>
      <c r="E943">
        <v>20</v>
      </c>
      <c r="F943">
        <v>42</v>
      </c>
      <c r="G943">
        <v>41</v>
      </c>
      <c r="H943" s="25"/>
      <c r="I943">
        <f>+BD[[#This Row],[1º Cuarto]]+BD[[#This Row],[2º Cuarto]]+BD[[#This Row],[3º Cuarto]]+BD[[#This Row],[4º Cuarto]]+BD[[#This Row],[Prórroga]]</f>
        <v>127</v>
      </c>
      <c r="J943" s="26">
        <f>+BD[[#This Row],[1º Cuarto]]+BD[[#This Row],[2º Cuarto]]</f>
        <v>44</v>
      </c>
      <c r="K943" s="26" t="s">
        <v>202</v>
      </c>
      <c r="L943" s="23" t="s">
        <v>200</v>
      </c>
      <c r="M943" s="10">
        <v>1.47</v>
      </c>
      <c r="N943" s="27" t="s">
        <v>199</v>
      </c>
    </row>
    <row r="944" spans="1:14" x14ac:dyDescent="0.25">
      <c r="A944" s="23" t="s">
        <v>195</v>
      </c>
      <c r="B944" s="24" t="s">
        <v>52</v>
      </c>
      <c r="C944">
        <v>20231230</v>
      </c>
      <c r="D944">
        <v>32</v>
      </c>
      <c r="E944">
        <v>32</v>
      </c>
      <c r="F944">
        <v>41</v>
      </c>
      <c r="G944">
        <v>35</v>
      </c>
      <c r="H944" s="25"/>
      <c r="I944">
        <f>+BD[[#This Row],[1º Cuarto]]+BD[[#This Row],[2º Cuarto]]+BD[[#This Row],[3º Cuarto]]+BD[[#This Row],[4º Cuarto]]+BD[[#This Row],[Prórroga]]</f>
        <v>140</v>
      </c>
      <c r="J944" s="26">
        <f>+BD[[#This Row],[1º Cuarto]]+BD[[#This Row],[2º Cuarto]]</f>
        <v>64</v>
      </c>
      <c r="K944" s="26" t="s">
        <v>196</v>
      </c>
      <c r="L944" s="23" t="s">
        <v>197</v>
      </c>
      <c r="M944" s="10">
        <v>1.6</v>
      </c>
      <c r="N944" s="27" t="s">
        <v>199</v>
      </c>
    </row>
    <row r="945" spans="1:14" x14ac:dyDescent="0.25">
      <c r="A945" s="23" t="s">
        <v>201</v>
      </c>
      <c r="B945" s="24" t="s">
        <v>75</v>
      </c>
      <c r="C945">
        <v>20231230</v>
      </c>
      <c r="D945">
        <v>27</v>
      </c>
      <c r="E945">
        <v>35</v>
      </c>
      <c r="F945">
        <v>30</v>
      </c>
      <c r="G945">
        <v>34</v>
      </c>
      <c r="H945" s="25"/>
      <c r="I945">
        <f>+BD[[#This Row],[1º Cuarto]]+BD[[#This Row],[2º Cuarto]]+BD[[#This Row],[3º Cuarto]]+BD[[#This Row],[4º Cuarto]]+BD[[#This Row],[Prórroga]]</f>
        <v>126</v>
      </c>
      <c r="J945" s="26">
        <f>+BD[[#This Row],[1º Cuarto]]+BD[[#This Row],[2º Cuarto]]</f>
        <v>62</v>
      </c>
      <c r="K945" s="26" t="s">
        <v>202</v>
      </c>
      <c r="L945" s="23" t="s">
        <v>200</v>
      </c>
      <c r="M945" s="10">
        <v>2.2999999999999998</v>
      </c>
      <c r="N945" s="27" t="s">
        <v>198</v>
      </c>
    </row>
    <row r="946" spans="1:14" x14ac:dyDescent="0.25">
      <c r="A946" s="23" t="s">
        <v>195</v>
      </c>
      <c r="B946" s="24" t="s">
        <v>31</v>
      </c>
      <c r="C946">
        <v>20231230</v>
      </c>
      <c r="D946">
        <v>21</v>
      </c>
      <c r="E946">
        <v>35</v>
      </c>
      <c r="F946">
        <v>24</v>
      </c>
      <c r="G946">
        <v>25</v>
      </c>
      <c r="H946" s="25"/>
      <c r="I946">
        <f>+BD[[#This Row],[1º Cuarto]]+BD[[#This Row],[2º Cuarto]]+BD[[#This Row],[3º Cuarto]]+BD[[#This Row],[4º Cuarto]]+BD[[#This Row],[Prórroga]]</f>
        <v>105</v>
      </c>
      <c r="J946" s="26">
        <f>+BD[[#This Row],[1º Cuarto]]+BD[[#This Row],[2º Cuarto]]</f>
        <v>56</v>
      </c>
      <c r="K946" s="26" t="s">
        <v>196</v>
      </c>
      <c r="L946" s="23" t="s">
        <v>197</v>
      </c>
      <c r="M946" s="10">
        <v>1.73</v>
      </c>
      <c r="N946" s="27" t="s">
        <v>199</v>
      </c>
    </row>
    <row r="947" spans="1:14" x14ac:dyDescent="0.25">
      <c r="A947" s="23" t="s">
        <v>201</v>
      </c>
      <c r="B947" s="24" t="s">
        <v>84</v>
      </c>
      <c r="C947">
        <v>20231230</v>
      </c>
      <c r="D947">
        <v>17</v>
      </c>
      <c r="E947">
        <v>31</v>
      </c>
      <c r="F947">
        <v>23</v>
      </c>
      <c r="G947">
        <v>21</v>
      </c>
      <c r="H947" s="25"/>
      <c r="I947">
        <f>+BD[[#This Row],[1º Cuarto]]+BD[[#This Row],[2º Cuarto]]+BD[[#This Row],[3º Cuarto]]+BD[[#This Row],[4º Cuarto]]+BD[[#This Row],[Prórroga]]</f>
        <v>92</v>
      </c>
      <c r="J947" s="26">
        <f>+BD[[#This Row],[1º Cuarto]]+BD[[#This Row],[2º Cuarto]]</f>
        <v>48</v>
      </c>
      <c r="K947" s="26" t="s">
        <v>202</v>
      </c>
      <c r="L947" s="23" t="s">
        <v>200</v>
      </c>
      <c r="M947" s="10">
        <v>2.1</v>
      </c>
      <c r="N947" s="27" t="s">
        <v>198</v>
      </c>
    </row>
    <row r="948" spans="1:14" x14ac:dyDescent="0.25">
      <c r="A948" s="23" t="s">
        <v>195</v>
      </c>
      <c r="B948" s="24" t="s">
        <v>69</v>
      </c>
      <c r="C948">
        <v>20231230</v>
      </c>
      <c r="D948">
        <v>29</v>
      </c>
      <c r="E948">
        <v>32</v>
      </c>
      <c r="F948">
        <v>21</v>
      </c>
      <c r="G948">
        <v>26</v>
      </c>
      <c r="H948" s="25"/>
      <c r="I948">
        <f>+BD[[#This Row],[1º Cuarto]]+BD[[#This Row],[2º Cuarto]]+BD[[#This Row],[3º Cuarto]]+BD[[#This Row],[4º Cuarto]]+BD[[#This Row],[Prórroga]]</f>
        <v>108</v>
      </c>
      <c r="J948" s="26">
        <f>+BD[[#This Row],[1º Cuarto]]+BD[[#This Row],[2º Cuarto]]</f>
        <v>61</v>
      </c>
      <c r="K948" s="26" t="s">
        <v>196</v>
      </c>
      <c r="L948" s="23" t="s">
        <v>197</v>
      </c>
      <c r="M948" s="10">
        <v>2.2999999999999998</v>
      </c>
      <c r="N948" s="27" t="s">
        <v>198</v>
      </c>
    </row>
    <row r="949" spans="1:14" x14ac:dyDescent="0.25">
      <c r="A949" s="23" t="s">
        <v>201</v>
      </c>
      <c r="B949" s="24" t="s">
        <v>57</v>
      </c>
      <c r="C949">
        <v>20231230</v>
      </c>
      <c r="D949">
        <v>31</v>
      </c>
      <c r="E949">
        <v>26</v>
      </c>
      <c r="F949">
        <v>20</v>
      </c>
      <c r="G949">
        <v>29</v>
      </c>
      <c r="H949" s="25"/>
      <c r="I949">
        <f>+BD[[#This Row],[1º Cuarto]]+BD[[#This Row],[2º Cuarto]]+BD[[#This Row],[3º Cuarto]]+BD[[#This Row],[4º Cuarto]]+BD[[#This Row],[Prórroga]]</f>
        <v>106</v>
      </c>
      <c r="J949" s="26">
        <f>+BD[[#This Row],[1º Cuarto]]+BD[[#This Row],[2º Cuarto]]</f>
        <v>57</v>
      </c>
      <c r="K949" s="26" t="s">
        <v>202</v>
      </c>
      <c r="L949" s="23" t="s">
        <v>200</v>
      </c>
      <c r="M949" s="10">
        <v>1.6</v>
      </c>
      <c r="N949" s="27" t="s">
        <v>199</v>
      </c>
    </row>
    <row r="950" spans="1:14" x14ac:dyDescent="0.25">
      <c r="A950" s="23" t="s">
        <v>195</v>
      </c>
      <c r="B950" s="24" t="s">
        <v>46</v>
      </c>
      <c r="C950">
        <v>20231230</v>
      </c>
      <c r="D950">
        <v>26</v>
      </c>
      <c r="E950">
        <v>28</v>
      </c>
      <c r="F950">
        <v>35</v>
      </c>
      <c r="G950">
        <v>33</v>
      </c>
      <c r="H950" s="25"/>
      <c r="I950">
        <f>+BD[[#This Row],[1º Cuarto]]+BD[[#This Row],[2º Cuarto]]+BD[[#This Row],[3º Cuarto]]+BD[[#This Row],[4º Cuarto]]+BD[[#This Row],[Prórroga]]</f>
        <v>122</v>
      </c>
      <c r="J950" s="26">
        <f>+BD[[#This Row],[1º Cuarto]]+BD[[#This Row],[2º Cuarto]]</f>
        <v>54</v>
      </c>
      <c r="K950" s="26" t="s">
        <v>202</v>
      </c>
      <c r="L950" s="23" t="s">
        <v>200</v>
      </c>
      <c r="M950" s="10">
        <v>1.6</v>
      </c>
      <c r="N950" s="27" t="s">
        <v>199</v>
      </c>
    </row>
    <row r="951" spans="1:14" x14ac:dyDescent="0.25">
      <c r="A951" s="23" t="s">
        <v>201</v>
      </c>
      <c r="B951" s="24" t="s">
        <v>37</v>
      </c>
      <c r="C951">
        <v>20231230</v>
      </c>
      <c r="D951">
        <v>34</v>
      </c>
      <c r="E951">
        <v>29</v>
      </c>
      <c r="F951">
        <v>38</v>
      </c>
      <c r="G951">
        <v>31</v>
      </c>
      <c r="H951" s="25"/>
      <c r="I951">
        <f>+BD[[#This Row],[1º Cuarto]]+BD[[#This Row],[2º Cuarto]]+BD[[#This Row],[3º Cuarto]]+BD[[#This Row],[4º Cuarto]]+BD[[#This Row],[Prórroga]]</f>
        <v>132</v>
      </c>
      <c r="J951" s="26">
        <f>+BD[[#This Row],[1º Cuarto]]+BD[[#This Row],[2º Cuarto]]</f>
        <v>63</v>
      </c>
      <c r="K951" s="26" t="s">
        <v>204</v>
      </c>
      <c r="L951" s="23" t="s">
        <v>197</v>
      </c>
      <c r="M951" s="10">
        <v>2.35</v>
      </c>
      <c r="N951" s="27" t="s">
        <v>198</v>
      </c>
    </row>
    <row r="952" spans="1:14" x14ac:dyDescent="0.25">
      <c r="A952" s="23" t="s">
        <v>195</v>
      </c>
      <c r="B952" s="24" t="s">
        <v>105</v>
      </c>
      <c r="C952">
        <v>20231231</v>
      </c>
      <c r="D952">
        <v>30</v>
      </c>
      <c r="E952">
        <v>28</v>
      </c>
      <c r="F952">
        <v>29</v>
      </c>
      <c r="G952">
        <v>39</v>
      </c>
      <c r="H952" s="25"/>
      <c r="I952">
        <f>+BD[[#This Row],[1º Cuarto]]+BD[[#This Row],[2º Cuarto]]+BD[[#This Row],[3º Cuarto]]+BD[[#This Row],[4º Cuarto]]+BD[[#This Row],[Prórroga]]</f>
        <v>126</v>
      </c>
      <c r="J952" s="26">
        <f>+BD[[#This Row],[1º Cuarto]]+BD[[#This Row],[2º Cuarto]]</f>
        <v>58</v>
      </c>
      <c r="K952" s="26" t="s">
        <v>202</v>
      </c>
      <c r="L952" s="23" t="s">
        <v>200</v>
      </c>
      <c r="M952" s="10">
        <v>3.1</v>
      </c>
      <c r="N952" s="27" t="s">
        <v>198</v>
      </c>
    </row>
    <row r="953" spans="1:14" x14ac:dyDescent="0.25">
      <c r="A953" s="23" t="s">
        <v>201</v>
      </c>
      <c r="B953" s="24" t="s">
        <v>18</v>
      </c>
      <c r="C953">
        <v>20231231</v>
      </c>
      <c r="D953">
        <v>28</v>
      </c>
      <c r="E953">
        <v>42</v>
      </c>
      <c r="F953">
        <v>30</v>
      </c>
      <c r="G953">
        <v>30</v>
      </c>
      <c r="H953" s="25"/>
      <c r="I953">
        <f>+BD[[#This Row],[1º Cuarto]]+BD[[#This Row],[2º Cuarto]]+BD[[#This Row],[3º Cuarto]]+BD[[#This Row],[4º Cuarto]]+BD[[#This Row],[Prórroga]]</f>
        <v>130</v>
      </c>
      <c r="J953" s="26">
        <f>+BD[[#This Row],[1º Cuarto]]+BD[[#This Row],[2º Cuarto]]</f>
        <v>70</v>
      </c>
      <c r="K953" s="26" t="s">
        <v>204</v>
      </c>
      <c r="L953" s="23" t="s">
        <v>197</v>
      </c>
      <c r="M953" s="10">
        <v>1.3640000000000001</v>
      </c>
      <c r="N953" s="27" t="s">
        <v>199</v>
      </c>
    </row>
    <row r="954" spans="1:14" x14ac:dyDescent="0.25">
      <c r="A954" s="23" t="s">
        <v>195</v>
      </c>
      <c r="B954" s="24" t="s">
        <v>72</v>
      </c>
      <c r="C954">
        <v>20231231</v>
      </c>
      <c r="D954">
        <v>42</v>
      </c>
      <c r="E954">
        <v>32</v>
      </c>
      <c r="F954">
        <v>30</v>
      </c>
      <c r="G954">
        <v>25</v>
      </c>
      <c r="H954" s="25"/>
      <c r="I954">
        <f>+BD[[#This Row],[1º Cuarto]]+BD[[#This Row],[2º Cuarto]]+BD[[#This Row],[3º Cuarto]]+BD[[#This Row],[4º Cuarto]]+BD[[#This Row],[Prórroga]]</f>
        <v>129</v>
      </c>
      <c r="J954" s="26">
        <f>+BD[[#This Row],[1º Cuarto]]+BD[[#This Row],[2º Cuarto]]</f>
        <v>74</v>
      </c>
      <c r="K954" s="26" t="s">
        <v>196</v>
      </c>
      <c r="L954" s="23" t="s">
        <v>197</v>
      </c>
      <c r="M954" s="10">
        <v>1.4</v>
      </c>
      <c r="N954" s="27" t="s">
        <v>199</v>
      </c>
    </row>
    <row r="955" spans="1:14" x14ac:dyDescent="0.25">
      <c r="A955" s="23" t="s">
        <v>201</v>
      </c>
      <c r="B955" s="24" t="s">
        <v>57</v>
      </c>
      <c r="C955">
        <v>20231231</v>
      </c>
      <c r="D955">
        <v>33</v>
      </c>
      <c r="E955">
        <v>24</v>
      </c>
      <c r="F955">
        <v>32</v>
      </c>
      <c r="G955">
        <v>20</v>
      </c>
      <c r="H955" s="25"/>
      <c r="I955">
        <f>+BD[[#This Row],[1º Cuarto]]+BD[[#This Row],[2º Cuarto]]+BD[[#This Row],[3º Cuarto]]+BD[[#This Row],[4º Cuarto]]+BD[[#This Row],[Prórroga]]</f>
        <v>109</v>
      </c>
      <c r="J955" s="26">
        <f>+BD[[#This Row],[1º Cuarto]]+BD[[#This Row],[2º Cuarto]]</f>
        <v>57</v>
      </c>
      <c r="K955" s="26" t="s">
        <v>202</v>
      </c>
      <c r="L955" s="23" t="s">
        <v>200</v>
      </c>
      <c r="M955" s="10">
        <v>2.85</v>
      </c>
      <c r="N955" s="27" t="s">
        <v>198</v>
      </c>
    </row>
    <row r="956" spans="1:14" x14ac:dyDescent="0.25">
      <c r="A956" s="23" t="s">
        <v>195</v>
      </c>
      <c r="B956" s="24" t="s">
        <v>78</v>
      </c>
      <c r="C956">
        <v>20231231</v>
      </c>
      <c r="D956">
        <v>33</v>
      </c>
      <c r="E956">
        <v>26</v>
      </c>
      <c r="F956">
        <v>30</v>
      </c>
      <c r="G956">
        <v>35</v>
      </c>
      <c r="H956" s="25"/>
      <c r="I956">
        <f>+BD[[#This Row],[1º Cuarto]]+BD[[#This Row],[2º Cuarto]]+BD[[#This Row],[3º Cuarto]]+BD[[#This Row],[4º Cuarto]]+BD[[#This Row],[Prórroga]]</f>
        <v>124</v>
      </c>
      <c r="J956" s="26">
        <f>+BD[[#This Row],[1º Cuarto]]+BD[[#This Row],[2º Cuarto]]</f>
        <v>59</v>
      </c>
      <c r="K956" s="26" t="s">
        <v>196</v>
      </c>
      <c r="L956" s="23" t="s">
        <v>197</v>
      </c>
      <c r="M956" s="10">
        <v>1.29</v>
      </c>
      <c r="N956" s="27" t="s">
        <v>199</v>
      </c>
    </row>
    <row r="957" spans="1:14" x14ac:dyDescent="0.25">
      <c r="A957" s="23" t="s">
        <v>201</v>
      </c>
      <c r="B957" s="24" t="s">
        <v>25</v>
      </c>
      <c r="C957">
        <v>20231231</v>
      </c>
      <c r="D957">
        <v>36</v>
      </c>
      <c r="E957">
        <v>20</v>
      </c>
      <c r="F957">
        <v>23</v>
      </c>
      <c r="G957">
        <v>29</v>
      </c>
      <c r="H957" s="25"/>
      <c r="I957">
        <f>+BD[[#This Row],[1º Cuarto]]+BD[[#This Row],[2º Cuarto]]+BD[[#This Row],[3º Cuarto]]+BD[[#This Row],[4º Cuarto]]+BD[[#This Row],[Prórroga]]</f>
        <v>108</v>
      </c>
      <c r="J957" s="26">
        <f>+BD[[#This Row],[1º Cuarto]]+BD[[#This Row],[2º Cuarto]]</f>
        <v>56</v>
      </c>
      <c r="K957" s="26" t="s">
        <v>202</v>
      </c>
      <c r="L957" s="23" t="s">
        <v>200</v>
      </c>
      <c r="M957" s="10">
        <v>3.6</v>
      </c>
      <c r="N957" s="27" t="s">
        <v>198</v>
      </c>
    </row>
    <row r="958" spans="1:14" x14ac:dyDescent="0.25">
      <c r="A958" s="23" t="s">
        <v>195</v>
      </c>
      <c r="B958" s="24" t="s">
        <v>96</v>
      </c>
      <c r="C958">
        <v>20231231</v>
      </c>
      <c r="D958">
        <v>22</v>
      </c>
      <c r="E958">
        <v>31</v>
      </c>
      <c r="F958">
        <v>23</v>
      </c>
      <c r="G958">
        <v>25</v>
      </c>
      <c r="H958" s="25"/>
      <c r="I958">
        <f>+BD[[#This Row],[1º Cuarto]]+BD[[#This Row],[2º Cuarto]]+BD[[#This Row],[3º Cuarto]]+BD[[#This Row],[4º Cuarto]]+BD[[#This Row],[Prórroga]]</f>
        <v>101</v>
      </c>
      <c r="J958" s="26">
        <f>+BD[[#This Row],[1º Cuarto]]+BD[[#This Row],[2º Cuarto]]</f>
        <v>53</v>
      </c>
      <c r="K958" s="26" t="s">
        <v>202</v>
      </c>
      <c r="L958" s="23" t="s">
        <v>200</v>
      </c>
      <c r="M958" s="10">
        <v>6.7</v>
      </c>
      <c r="N958" s="27" t="s">
        <v>198</v>
      </c>
    </row>
    <row r="959" spans="1:14" x14ac:dyDescent="0.25">
      <c r="A959" s="23" t="s">
        <v>201</v>
      </c>
      <c r="B959" s="24" t="s">
        <v>22</v>
      </c>
      <c r="C959">
        <v>20231231</v>
      </c>
      <c r="D959">
        <v>30</v>
      </c>
      <c r="E959">
        <v>35</v>
      </c>
      <c r="F959">
        <v>40</v>
      </c>
      <c r="G959">
        <v>29</v>
      </c>
      <c r="H959" s="25"/>
      <c r="I959">
        <f>+BD[[#This Row],[1º Cuarto]]+BD[[#This Row],[2º Cuarto]]+BD[[#This Row],[3º Cuarto]]+BD[[#This Row],[4º Cuarto]]+BD[[#This Row],[Prórroga]]</f>
        <v>134</v>
      </c>
      <c r="J959" s="26">
        <f>+BD[[#This Row],[1º Cuarto]]+BD[[#This Row],[2º Cuarto]]</f>
        <v>65</v>
      </c>
      <c r="K959" s="26" t="s">
        <v>204</v>
      </c>
      <c r="L959" s="23" t="s">
        <v>197</v>
      </c>
      <c r="M959" s="10">
        <v>1.1000000000000001</v>
      </c>
      <c r="N959" s="27" t="s">
        <v>199</v>
      </c>
    </row>
    <row r="960" spans="1:14" x14ac:dyDescent="0.25">
      <c r="A960" s="23" t="s">
        <v>195</v>
      </c>
      <c r="B960" s="24" t="s">
        <v>60</v>
      </c>
      <c r="C960">
        <v>20231231</v>
      </c>
      <c r="D960">
        <v>29</v>
      </c>
      <c r="E960">
        <v>29</v>
      </c>
      <c r="F960">
        <v>21</v>
      </c>
      <c r="G960">
        <v>13</v>
      </c>
      <c r="H960" s="25"/>
      <c r="I960">
        <f>+BD[[#This Row],[1º Cuarto]]+BD[[#This Row],[2º Cuarto]]+BD[[#This Row],[3º Cuarto]]+BD[[#This Row],[4º Cuarto]]+BD[[#This Row],[Prórroga]]</f>
        <v>92</v>
      </c>
      <c r="J960" s="26">
        <f>+BD[[#This Row],[1º Cuarto]]+BD[[#This Row],[2º Cuarto]]</f>
        <v>58</v>
      </c>
      <c r="K960" s="26" t="s">
        <v>202</v>
      </c>
      <c r="L960" s="23" t="s">
        <v>200</v>
      </c>
      <c r="M960" s="10">
        <v>1.75</v>
      </c>
      <c r="N960" s="27" t="s">
        <v>199</v>
      </c>
    </row>
    <row r="961" spans="1:14" x14ac:dyDescent="0.25">
      <c r="A961" s="23" t="s">
        <v>201</v>
      </c>
      <c r="B961" s="24" t="s">
        <v>93</v>
      </c>
      <c r="C961">
        <v>20231231</v>
      </c>
      <c r="D961">
        <v>34</v>
      </c>
      <c r="E961">
        <v>36</v>
      </c>
      <c r="F961">
        <v>31</v>
      </c>
      <c r="G961">
        <v>22</v>
      </c>
      <c r="H961" s="25"/>
      <c r="I961">
        <f>+BD[[#This Row],[1º Cuarto]]+BD[[#This Row],[2º Cuarto]]+BD[[#This Row],[3º Cuarto]]+BD[[#This Row],[4º Cuarto]]+BD[[#This Row],[Prórroga]]</f>
        <v>123</v>
      </c>
      <c r="J961" s="26">
        <f>+BD[[#This Row],[1º Cuarto]]+BD[[#This Row],[2º Cuarto]]</f>
        <v>70</v>
      </c>
      <c r="K961" s="26" t="s">
        <v>204</v>
      </c>
      <c r="L961" s="23" t="s">
        <v>197</v>
      </c>
      <c r="M961" s="10">
        <v>2.0499999999999998</v>
      </c>
      <c r="N961" s="27" t="s">
        <v>198</v>
      </c>
    </row>
    <row r="962" spans="1:14" x14ac:dyDescent="0.25">
      <c r="A962" s="23" t="s">
        <v>195</v>
      </c>
      <c r="B962" s="24" t="s">
        <v>87</v>
      </c>
      <c r="C962">
        <v>20231231</v>
      </c>
      <c r="D962">
        <v>37</v>
      </c>
      <c r="E962">
        <v>30</v>
      </c>
      <c r="F962">
        <v>22</v>
      </c>
      <c r="G962">
        <v>23</v>
      </c>
      <c r="H962" s="25"/>
      <c r="I962">
        <f>+BD[[#This Row],[1º Cuarto]]+BD[[#This Row],[2º Cuarto]]+BD[[#This Row],[3º Cuarto]]+BD[[#This Row],[4º Cuarto]]+BD[[#This Row],[Prórroga]]</f>
        <v>112</v>
      </c>
      <c r="J962" s="26">
        <f>+BD[[#This Row],[1º Cuarto]]+BD[[#This Row],[2º Cuarto]]</f>
        <v>67</v>
      </c>
      <c r="K962" s="26" t="s">
        <v>196</v>
      </c>
      <c r="L962" s="23" t="s">
        <v>197</v>
      </c>
      <c r="M962" s="10">
        <v>1.4</v>
      </c>
      <c r="N962" s="27" t="s">
        <v>199</v>
      </c>
    </row>
    <row r="963" spans="1:14" x14ac:dyDescent="0.25">
      <c r="A963" s="23" t="s">
        <v>201</v>
      </c>
      <c r="B963" s="24" t="s">
        <v>81</v>
      </c>
      <c r="C963">
        <v>20231231</v>
      </c>
      <c r="D963">
        <v>24</v>
      </c>
      <c r="E963">
        <v>34</v>
      </c>
      <c r="F963">
        <v>29</v>
      </c>
      <c r="G963">
        <v>20</v>
      </c>
      <c r="H963" s="25"/>
      <c r="I963">
        <f>+BD[[#This Row],[1º Cuarto]]+BD[[#This Row],[2º Cuarto]]+BD[[#This Row],[3º Cuarto]]+BD[[#This Row],[4º Cuarto]]+BD[[#This Row],[Prórroga]]</f>
        <v>107</v>
      </c>
      <c r="J963" s="26">
        <f>+BD[[#This Row],[1º Cuarto]]+BD[[#This Row],[2º Cuarto]]</f>
        <v>58</v>
      </c>
      <c r="K963" s="26" t="s">
        <v>202</v>
      </c>
      <c r="L963" s="23" t="s">
        <v>200</v>
      </c>
      <c r="M963" s="10">
        <v>2.85</v>
      </c>
      <c r="N963" s="27" t="s">
        <v>198</v>
      </c>
    </row>
    <row r="964" spans="1:14" x14ac:dyDescent="0.25">
      <c r="A964" s="23" t="s">
        <v>195</v>
      </c>
      <c r="B964" s="24" t="s">
        <v>75</v>
      </c>
      <c r="C964">
        <v>20240101</v>
      </c>
      <c r="D964">
        <v>23</v>
      </c>
      <c r="E964">
        <v>38</v>
      </c>
      <c r="F964">
        <v>33</v>
      </c>
      <c r="G964">
        <v>18</v>
      </c>
      <c r="H964" s="25"/>
      <c r="I964">
        <f>+BD[[#This Row],[1º Cuarto]]+BD[[#This Row],[2º Cuarto]]+BD[[#This Row],[3º Cuarto]]+BD[[#This Row],[4º Cuarto]]+BD[[#This Row],[Prórroga]]</f>
        <v>112</v>
      </c>
      <c r="J964" s="26">
        <f>+BD[[#This Row],[1º Cuarto]]+BD[[#This Row],[2º Cuarto]]</f>
        <v>61</v>
      </c>
      <c r="K964" s="26" t="s">
        <v>196</v>
      </c>
      <c r="L964" s="23" t="s">
        <v>197</v>
      </c>
      <c r="M964" s="10" t="s">
        <v>226</v>
      </c>
      <c r="N964" s="10" t="s">
        <v>226</v>
      </c>
    </row>
    <row r="965" spans="1:14" x14ac:dyDescent="0.25">
      <c r="A965" s="23" t="s">
        <v>201</v>
      </c>
      <c r="B965" s="24" t="s">
        <v>69</v>
      </c>
      <c r="C965">
        <v>20240101</v>
      </c>
      <c r="D965">
        <v>32</v>
      </c>
      <c r="E965">
        <v>17</v>
      </c>
      <c r="F965">
        <v>29</v>
      </c>
      <c r="G965">
        <v>28</v>
      </c>
      <c r="H965" s="25"/>
      <c r="I965">
        <f>+BD[[#This Row],[1º Cuarto]]+BD[[#This Row],[2º Cuarto]]+BD[[#This Row],[3º Cuarto]]+BD[[#This Row],[4º Cuarto]]+BD[[#This Row],[Prórroga]]</f>
        <v>106</v>
      </c>
      <c r="J965" s="26">
        <f>+BD[[#This Row],[1º Cuarto]]+BD[[#This Row],[2º Cuarto]]</f>
        <v>49</v>
      </c>
      <c r="K965" s="26" t="s">
        <v>202</v>
      </c>
      <c r="L965" s="23" t="s">
        <v>200</v>
      </c>
      <c r="M965" s="10" t="s">
        <v>226</v>
      </c>
      <c r="N965" s="10" t="s">
        <v>226</v>
      </c>
    </row>
    <row r="966" spans="1:14" x14ac:dyDescent="0.25">
      <c r="A966" s="23" t="s">
        <v>195</v>
      </c>
      <c r="B966" s="24" t="s">
        <v>99</v>
      </c>
      <c r="C966">
        <v>20240101</v>
      </c>
      <c r="D966">
        <v>41</v>
      </c>
      <c r="E966">
        <v>26</v>
      </c>
      <c r="F966">
        <v>31</v>
      </c>
      <c r="G966">
        <v>26</v>
      </c>
      <c r="H966" s="25"/>
      <c r="I966">
        <f>+BD[[#This Row],[1º Cuarto]]+BD[[#This Row],[2º Cuarto]]+BD[[#This Row],[3º Cuarto]]+BD[[#This Row],[4º Cuarto]]+BD[[#This Row],[Prórroga]]</f>
        <v>124</v>
      </c>
      <c r="J966" s="26">
        <f>+BD[[#This Row],[1º Cuarto]]+BD[[#This Row],[2º Cuarto]]</f>
        <v>67</v>
      </c>
      <c r="K966" s="26" t="s">
        <v>196</v>
      </c>
      <c r="L966" s="23" t="s">
        <v>197</v>
      </c>
      <c r="M966" s="10" t="s">
        <v>226</v>
      </c>
      <c r="N966" s="10" t="s">
        <v>226</v>
      </c>
    </row>
    <row r="967" spans="1:14" x14ac:dyDescent="0.25">
      <c r="A967" s="23" t="s">
        <v>201</v>
      </c>
      <c r="B967" s="24" t="s">
        <v>34</v>
      </c>
      <c r="C967">
        <v>20240101</v>
      </c>
      <c r="D967">
        <v>32</v>
      </c>
      <c r="E967">
        <v>27</v>
      </c>
      <c r="F967">
        <v>32</v>
      </c>
      <c r="G967">
        <v>30</v>
      </c>
      <c r="H967" s="25"/>
      <c r="I967">
        <f>+BD[[#This Row],[1º Cuarto]]+BD[[#This Row],[2º Cuarto]]+BD[[#This Row],[3º Cuarto]]+BD[[#This Row],[4º Cuarto]]+BD[[#This Row],[Prórroga]]</f>
        <v>121</v>
      </c>
      <c r="J967" s="26">
        <f>+BD[[#This Row],[1º Cuarto]]+BD[[#This Row],[2º Cuarto]]</f>
        <v>59</v>
      </c>
      <c r="K967" s="26" t="s">
        <v>202</v>
      </c>
      <c r="L967" s="23" t="s">
        <v>200</v>
      </c>
      <c r="M967" s="10" t="s">
        <v>226</v>
      </c>
      <c r="N967" s="10" t="s">
        <v>226</v>
      </c>
    </row>
    <row r="968" spans="1:14" x14ac:dyDescent="0.25">
      <c r="A968" s="23" t="s">
        <v>195</v>
      </c>
      <c r="B968" s="24" t="s">
        <v>49</v>
      </c>
      <c r="C968">
        <v>20240101</v>
      </c>
      <c r="D968">
        <v>31</v>
      </c>
      <c r="E968">
        <v>28</v>
      </c>
      <c r="F968">
        <v>47</v>
      </c>
      <c r="G968">
        <v>30</v>
      </c>
      <c r="H968" s="25"/>
      <c r="I968">
        <f>+BD[[#This Row],[1º Cuarto]]+BD[[#This Row],[2º Cuarto]]+BD[[#This Row],[3º Cuarto]]+BD[[#This Row],[4º Cuarto]]+BD[[#This Row],[Prórroga]]</f>
        <v>136</v>
      </c>
      <c r="J968" s="26">
        <f>+BD[[#This Row],[1º Cuarto]]+BD[[#This Row],[2º Cuarto]]</f>
        <v>59</v>
      </c>
      <c r="K968" s="26" t="s">
        <v>196</v>
      </c>
      <c r="L968" s="23" t="s">
        <v>197</v>
      </c>
      <c r="M968" s="10" t="s">
        <v>226</v>
      </c>
      <c r="N968" s="10" t="s">
        <v>226</v>
      </c>
    </row>
    <row r="969" spans="1:14" x14ac:dyDescent="0.25">
      <c r="A969" s="23" t="s">
        <v>201</v>
      </c>
      <c r="B969" s="24" t="s">
        <v>43</v>
      </c>
      <c r="C969">
        <v>20240101</v>
      </c>
      <c r="D969">
        <v>29</v>
      </c>
      <c r="E969">
        <v>26</v>
      </c>
      <c r="F969">
        <v>25</v>
      </c>
      <c r="G969">
        <v>33</v>
      </c>
      <c r="H969" s="25"/>
      <c r="I969">
        <f>+BD[[#This Row],[1º Cuarto]]+BD[[#This Row],[2º Cuarto]]+BD[[#This Row],[3º Cuarto]]+BD[[#This Row],[4º Cuarto]]+BD[[#This Row],[Prórroga]]</f>
        <v>113</v>
      </c>
      <c r="J969" s="26">
        <f>+BD[[#This Row],[1º Cuarto]]+BD[[#This Row],[2º Cuarto]]</f>
        <v>55</v>
      </c>
      <c r="K969" s="26" t="s">
        <v>202</v>
      </c>
      <c r="L969" s="23" t="s">
        <v>200</v>
      </c>
      <c r="M969" s="10" t="s">
        <v>226</v>
      </c>
      <c r="N969" s="10" t="s">
        <v>226</v>
      </c>
    </row>
    <row r="970" spans="1:14" x14ac:dyDescent="0.25">
      <c r="A970" s="23" t="s">
        <v>195</v>
      </c>
      <c r="B970" s="24" t="s">
        <v>66</v>
      </c>
      <c r="C970">
        <v>20240101</v>
      </c>
      <c r="D970">
        <v>32</v>
      </c>
      <c r="E970">
        <v>30</v>
      </c>
      <c r="F970">
        <v>26</v>
      </c>
      <c r="G970">
        <v>25</v>
      </c>
      <c r="H970" s="25"/>
      <c r="I970">
        <f>+BD[[#This Row],[1º Cuarto]]+BD[[#This Row],[2º Cuarto]]+BD[[#This Row],[3º Cuarto]]+BD[[#This Row],[4º Cuarto]]+BD[[#This Row],[Prórroga]]</f>
        <v>113</v>
      </c>
      <c r="J970" s="26">
        <f>+BD[[#This Row],[1º Cuarto]]+BD[[#This Row],[2º Cuarto]]</f>
        <v>62</v>
      </c>
      <c r="K970" s="26" t="s">
        <v>196</v>
      </c>
      <c r="L970" s="23" t="s">
        <v>200</v>
      </c>
      <c r="M970" s="10" t="s">
        <v>226</v>
      </c>
      <c r="N970" s="10" t="s">
        <v>226</v>
      </c>
    </row>
    <row r="971" spans="1:14" x14ac:dyDescent="0.25">
      <c r="A971" s="23" t="s">
        <v>201</v>
      </c>
      <c r="B971" s="24" t="s">
        <v>52</v>
      </c>
      <c r="C971">
        <v>20240101</v>
      </c>
      <c r="D971">
        <v>25</v>
      </c>
      <c r="E971">
        <v>31</v>
      </c>
      <c r="F971">
        <v>28</v>
      </c>
      <c r="G971">
        <v>38</v>
      </c>
      <c r="H971" s="25"/>
      <c r="I971">
        <f>+BD[[#This Row],[1º Cuarto]]+BD[[#This Row],[2º Cuarto]]+BD[[#This Row],[3º Cuarto]]+BD[[#This Row],[4º Cuarto]]+BD[[#This Row],[Prórroga]]</f>
        <v>122</v>
      </c>
      <c r="J971" s="26">
        <f>+BD[[#This Row],[1º Cuarto]]+BD[[#This Row],[2º Cuarto]]</f>
        <v>56</v>
      </c>
      <c r="K971" s="26" t="s">
        <v>202</v>
      </c>
      <c r="L971" s="23" t="s">
        <v>197</v>
      </c>
      <c r="M971" s="10" t="s">
        <v>226</v>
      </c>
      <c r="N971" s="10" t="s">
        <v>226</v>
      </c>
    </row>
    <row r="972" spans="1:14" x14ac:dyDescent="0.25">
      <c r="A972" s="23" t="s">
        <v>195</v>
      </c>
      <c r="B972" s="24" t="s">
        <v>40</v>
      </c>
      <c r="C972">
        <v>20240101</v>
      </c>
      <c r="D972">
        <v>24</v>
      </c>
      <c r="E972">
        <v>25</v>
      </c>
      <c r="F972">
        <v>40</v>
      </c>
      <c r="G972">
        <v>22</v>
      </c>
      <c r="H972" s="25"/>
      <c r="I972">
        <f>+BD[[#This Row],[1º Cuarto]]+BD[[#This Row],[2º Cuarto]]+BD[[#This Row],[3º Cuarto]]+BD[[#This Row],[4º Cuarto]]+BD[[#This Row],[Prórroga]]</f>
        <v>111</v>
      </c>
      <c r="J972" s="26">
        <f>+BD[[#This Row],[1º Cuarto]]+BD[[#This Row],[2º Cuarto]]</f>
        <v>49</v>
      </c>
      <c r="K972" s="26" t="s">
        <v>196</v>
      </c>
      <c r="L972" s="23" t="s">
        <v>197</v>
      </c>
      <c r="M972" s="10" t="s">
        <v>226</v>
      </c>
      <c r="N972" s="10" t="s">
        <v>226</v>
      </c>
    </row>
    <row r="973" spans="1:14" x14ac:dyDescent="0.25">
      <c r="A973" s="23" t="s">
        <v>201</v>
      </c>
      <c r="B973" s="24" t="s">
        <v>28</v>
      </c>
      <c r="C973">
        <v>20240101</v>
      </c>
      <c r="D973">
        <v>18</v>
      </c>
      <c r="E973">
        <v>31</v>
      </c>
      <c r="F973">
        <v>17</v>
      </c>
      <c r="G973">
        <v>27</v>
      </c>
      <c r="H973" s="25"/>
      <c r="I973">
        <f>+BD[[#This Row],[1º Cuarto]]+BD[[#This Row],[2º Cuarto]]+BD[[#This Row],[3º Cuarto]]+BD[[#This Row],[4º Cuarto]]+BD[[#This Row],[Prórroga]]</f>
        <v>93</v>
      </c>
      <c r="J973" s="26">
        <f>+BD[[#This Row],[1º Cuarto]]+BD[[#This Row],[2º Cuarto]]</f>
        <v>49</v>
      </c>
      <c r="K973" s="26" t="s">
        <v>202</v>
      </c>
      <c r="L973" s="23" t="s">
        <v>200</v>
      </c>
      <c r="M973" s="10" t="s">
        <v>226</v>
      </c>
      <c r="N973" s="10" t="s">
        <v>226</v>
      </c>
    </row>
    <row r="974" spans="1:14" x14ac:dyDescent="0.25">
      <c r="A974" s="23" t="s">
        <v>195</v>
      </c>
      <c r="B974" s="24" t="s">
        <v>87</v>
      </c>
      <c r="C974">
        <v>20240101</v>
      </c>
      <c r="D974">
        <v>20</v>
      </c>
      <c r="E974">
        <v>35</v>
      </c>
      <c r="F974">
        <v>31</v>
      </c>
      <c r="G974">
        <v>23</v>
      </c>
      <c r="H974" s="25"/>
      <c r="I974">
        <f>+BD[[#This Row],[1º Cuarto]]+BD[[#This Row],[2º Cuarto]]+BD[[#This Row],[3º Cuarto]]+BD[[#This Row],[4º Cuarto]]+BD[[#This Row],[Prórroga]]</f>
        <v>109</v>
      </c>
      <c r="J974" s="26">
        <f>+BD[[#This Row],[1º Cuarto]]+BD[[#This Row],[2º Cuarto]]</f>
        <v>55</v>
      </c>
      <c r="K974" s="26" t="s">
        <v>196</v>
      </c>
      <c r="L974" s="23" t="s">
        <v>197</v>
      </c>
      <c r="M974" s="10" t="s">
        <v>226</v>
      </c>
      <c r="N974" s="10" t="s">
        <v>226</v>
      </c>
    </row>
    <row r="975" spans="1:14" x14ac:dyDescent="0.25">
      <c r="A975" s="23" t="s">
        <v>201</v>
      </c>
      <c r="B975" s="24" t="s">
        <v>90</v>
      </c>
      <c r="C975">
        <v>20240101</v>
      </c>
      <c r="D975">
        <v>29</v>
      </c>
      <c r="E975">
        <v>18</v>
      </c>
      <c r="F975">
        <v>14</v>
      </c>
      <c r="G975">
        <v>27</v>
      </c>
      <c r="H975" s="25"/>
      <c r="I975">
        <f>+BD[[#This Row],[1º Cuarto]]+BD[[#This Row],[2º Cuarto]]+BD[[#This Row],[3º Cuarto]]+BD[[#This Row],[4º Cuarto]]+BD[[#This Row],[Prórroga]]</f>
        <v>88</v>
      </c>
      <c r="J975" s="26">
        <f>+BD[[#This Row],[1º Cuarto]]+BD[[#This Row],[2º Cuarto]]</f>
        <v>47</v>
      </c>
      <c r="K975" s="26" t="s">
        <v>202</v>
      </c>
      <c r="L975" s="23" t="s">
        <v>200</v>
      </c>
      <c r="M975" s="10" t="s">
        <v>226</v>
      </c>
      <c r="N975" s="10" t="s">
        <v>226</v>
      </c>
    </row>
    <row r="976" spans="1:14" x14ac:dyDescent="0.25">
      <c r="A976" s="23" t="s">
        <v>195</v>
      </c>
      <c r="B976" s="24" t="s">
        <v>102</v>
      </c>
      <c r="C976">
        <v>20240101</v>
      </c>
      <c r="D976">
        <v>37</v>
      </c>
      <c r="E976">
        <v>25</v>
      </c>
      <c r="F976">
        <v>31</v>
      </c>
      <c r="G976">
        <v>34</v>
      </c>
      <c r="H976" s="25"/>
      <c r="I976">
        <f>+BD[[#This Row],[1º Cuarto]]+BD[[#This Row],[2º Cuarto]]+BD[[#This Row],[3º Cuarto]]+BD[[#This Row],[4º Cuarto]]+BD[[#This Row],[Prórroga]]</f>
        <v>127</v>
      </c>
      <c r="J976" s="26">
        <f>+BD[[#This Row],[1º Cuarto]]+BD[[#This Row],[2º Cuarto]]</f>
        <v>62</v>
      </c>
      <c r="K976" s="26" t="s">
        <v>196</v>
      </c>
      <c r="L976" s="23" t="s">
        <v>197</v>
      </c>
      <c r="M976" s="10" t="s">
        <v>226</v>
      </c>
      <c r="N976" s="10" t="s">
        <v>226</v>
      </c>
    </row>
    <row r="977" spans="1:14" x14ac:dyDescent="0.25">
      <c r="A977" s="23" t="s">
        <v>201</v>
      </c>
      <c r="B977" s="24" t="s">
        <v>37</v>
      </c>
      <c r="C977">
        <v>20240101</v>
      </c>
      <c r="D977">
        <v>26</v>
      </c>
      <c r="E977">
        <v>29</v>
      </c>
      <c r="F977">
        <v>24</v>
      </c>
      <c r="G977">
        <v>11</v>
      </c>
      <c r="H977" s="25"/>
      <c r="I977">
        <f>+BD[[#This Row],[1º Cuarto]]+BD[[#This Row],[2º Cuarto]]+BD[[#This Row],[3º Cuarto]]+BD[[#This Row],[4º Cuarto]]+BD[[#This Row],[Prórroga]]</f>
        <v>90</v>
      </c>
      <c r="J977" s="26">
        <f>+BD[[#This Row],[1º Cuarto]]+BD[[#This Row],[2º Cuarto]]</f>
        <v>55</v>
      </c>
      <c r="K977" s="26" t="s">
        <v>202</v>
      </c>
      <c r="L977" s="23" t="s">
        <v>200</v>
      </c>
      <c r="M977" s="10" t="s">
        <v>226</v>
      </c>
      <c r="N977" s="10" t="s">
        <v>226</v>
      </c>
    </row>
    <row r="978" spans="1:14" x14ac:dyDescent="0.25">
      <c r="A978" s="23" t="s">
        <v>195</v>
      </c>
      <c r="B978" s="24" t="s">
        <v>55</v>
      </c>
      <c r="C978">
        <v>20240101</v>
      </c>
      <c r="D978">
        <v>23</v>
      </c>
      <c r="E978">
        <v>36</v>
      </c>
      <c r="F978">
        <v>36</v>
      </c>
      <c r="G978">
        <v>26</v>
      </c>
      <c r="H978" s="25"/>
      <c r="I978">
        <f>+BD[[#This Row],[1º Cuarto]]+BD[[#This Row],[2º Cuarto]]+BD[[#This Row],[3º Cuarto]]+BD[[#This Row],[4º Cuarto]]+BD[[#This Row],[Prórroga]]</f>
        <v>121</v>
      </c>
      <c r="J978" s="26">
        <f>+BD[[#This Row],[1º Cuarto]]+BD[[#This Row],[2º Cuarto]]</f>
        <v>59</v>
      </c>
      <c r="K978" s="26" t="s">
        <v>196</v>
      </c>
      <c r="L978" s="23" t="s">
        <v>197</v>
      </c>
      <c r="M978" s="10" t="s">
        <v>226</v>
      </c>
      <c r="N978" s="10" t="s">
        <v>226</v>
      </c>
    </row>
    <row r="979" spans="1:14" x14ac:dyDescent="0.25">
      <c r="A979" s="23" t="s">
        <v>201</v>
      </c>
      <c r="B979" s="24" t="s">
        <v>63</v>
      </c>
      <c r="C979">
        <v>20240101</v>
      </c>
      <c r="D979">
        <v>35</v>
      </c>
      <c r="E979">
        <v>23</v>
      </c>
      <c r="F979">
        <v>27</v>
      </c>
      <c r="G979">
        <v>19</v>
      </c>
      <c r="H979" s="25"/>
      <c r="I979">
        <f>+BD[[#This Row],[1º Cuarto]]+BD[[#This Row],[2º Cuarto]]+BD[[#This Row],[3º Cuarto]]+BD[[#This Row],[4º Cuarto]]+BD[[#This Row],[Prórroga]]</f>
        <v>104</v>
      </c>
      <c r="J979" s="26">
        <f>+BD[[#This Row],[1º Cuarto]]+BD[[#This Row],[2º Cuarto]]</f>
        <v>58</v>
      </c>
      <c r="K979" s="26" t="s">
        <v>202</v>
      </c>
      <c r="L979" s="23" t="s">
        <v>200</v>
      </c>
      <c r="M979" s="10" t="s">
        <v>226</v>
      </c>
      <c r="N979" s="10" t="s">
        <v>226</v>
      </c>
    </row>
    <row r="980" spans="1:14" x14ac:dyDescent="0.25">
      <c r="A980" s="23" t="s">
        <v>195</v>
      </c>
      <c r="B980" s="24" t="s">
        <v>84</v>
      </c>
      <c r="C980">
        <v>20240102</v>
      </c>
      <c r="D980">
        <v>43</v>
      </c>
      <c r="E980">
        <v>30</v>
      </c>
      <c r="F980">
        <v>25</v>
      </c>
      <c r="G980">
        <v>12</v>
      </c>
      <c r="H980" s="25"/>
      <c r="I980">
        <f>+BD[[#This Row],[1º Cuarto]]+BD[[#This Row],[2º Cuarto]]+BD[[#This Row],[3º Cuarto]]+BD[[#This Row],[4º Cuarto]]+BD[[#This Row],[Prórroga]]</f>
        <v>110</v>
      </c>
      <c r="J980" s="26">
        <f>+BD[[#This Row],[1º Cuarto]]+BD[[#This Row],[2º Cuarto]]</f>
        <v>73</v>
      </c>
      <c r="K980" s="26" t="s">
        <v>196</v>
      </c>
      <c r="L980" s="23" t="s">
        <v>197</v>
      </c>
      <c r="M980" s="10">
        <v>1.1819999999999999</v>
      </c>
      <c r="N980" s="27" t="s">
        <v>199</v>
      </c>
    </row>
    <row r="981" spans="1:14" x14ac:dyDescent="0.25">
      <c r="A981" s="23" t="s">
        <v>201</v>
      </c>
      <c r="B981" s="24" t="s">
        <v>31</v>
      </c>
      <c r="C981">
        <v>20240102</v>
      </c>
      <c r="D981">
        <v>18</v>
      </c>
      <c r="E981">
        <v>24</v>
      </c>
      <c r="F981">
        <v>30</v>
      </c>
      <c r="G981">
        <v>25</v>
      </c>
      <c r="H981" s="25"/>
      <c r="I981">
        <f>+BD[[#This Row],[1º Cuarto]]+BD[[#This Row],[2º Cuarto]]+BD[[#This Row],[3º Cuarto]]+BD[[#This Row],[4º Cuarto]]+BD[[#This Row],[Prórroga]]</f>
        <v>97</v>
      </c>
      <c r="J981" s="26">
        <f>+BD[[#This Row],[1º Cuarto]]+BD[[#This Row],[2º Cuarto]]</f>
        <v>42</v>
      </c>
      <c r="K981" s="26" t="s">
        <v>202</v>
      </c>
      <c r="L981" s="23" t="s">
        <v>200</v>
      </c>
      <c r="M981" s="10">
        <v>4.8</v>
      </c>
      <c r="N981" s="27" t="s">
        <v>198</v>
      </c>
    </row>
    <row r="982" spans="1:14" x14ac:dyDescent="0.25">
      <c r="A982" s="23" t="s">
        <v>195</v>
      </c>
      <c r="B982" s="24" t="s">
        <v>60</v>
      </c>
      <c r="C982">
        <v>20240102</v>
      </c>
      <c r="D982">
        <v>20</v>
      </c>
      <c r="E982">
        <v>27</v>
      </c>
      <c r="F982">
        <v>33</v>
      </c>
      <c r="G982">
        <v>26</v>
      </c>
      <c r="H982" s="25"/>
      <c r="I982">
        <f>+BD[[#This Row],[1º Cuarto]]+BD[[#This Row],[2º Cuarto]]+BD[[#This Row],[3º Cuarto]]+BD[[#This Row],[4º Cuarto]]+BD[[#This Row],[Prórroga]]</f>
        <v>106</v>
      </c>
      <c r="J982" s="26">
        <f>+BD[[#This Row],[1º Cuarto]]+BD[[#This Row],[2º Cuarto]]</f>
        <v>47</v>
      </c>
      <c r="K982" s="26" t="s">
        <v>196</v>
      </c>
      <c r="L982" s="23" t="s">
        <v>197</v>
      </c>
      <c r="M982" s="10">
        <v>1.153</v>
      </c>
      <c r="N982" s="27" t="s">
        <v>199</v>
      </c>
    </row>
    <row r="983" spans="1:14" x14ac:dyDescent="0.25">
      <c r="A983" s="23" t="s">
        <v>201</v>
      </c>
      <c r="B983" s="24" t="s">
        <v>96</v>
      </c>
      <c r="C983">
        <v>20240102</v>
      </c>
      <c r="D983">
        <v>23</v>
      </c>
      <c r="E983">
        <v>17</v>
      </c>
      <c r="F983">
        <v>28</v>
      </c>
      <c r="G983">
        <v>30</v>
      </c>
      <c r="H983" s="25"/>
      <c r="I983">
        <f>+BD[[#This Row],[1º Cuarto]]+BD[[#This Row],[2º Cuarto]]+BD[[#This Row],[3º Cuarto]]+BD[[#This Row],[4º Cuarto]]+BD[[#This Row],[Prórroga]]</f>
        <v>98</v>
      </c>
      <c r="J983" s="26">
        <f>+BD[[#This Row],[1º Cuarto]]+BD[[#This Row],[2º Cuarto]]</f>
        <v>40</v>
      </c>
      <c r="K983" s="26" t="s">
        <v>202</v>
      </c>
      <c r="L983" s="23" t="s">
        <v>200</v>
      </c>
      <c r="M983" s="10">
        <v>5.3</v>
      </c>
      <c r="N983" s="27" t="s">
        <v>198</v>
      </c>
    </row>
    <row r="984" spans="1:14" x14ac:dyDescent="0.25">
      <c r="A984" s="23" t="s">
        <v>195</v>
      </c>
      <c r="B984" s="24" t="s">
        <v>72</v>
      </c>
      <c r="C984">
        <v>20240102</v>
      </c>
      <c r="D984">
        <v>32</v>
      </c>
      <c r="E984">
        <v>27</v>
      </c>
      <c r="F984">
        <v>26</v>
      </c>
      <c r="G984">
        <v>27</v>
      </c>
      <c r="H984" s="25"/>
      <c r="I984">
        <f>+BD[[#This Row],[1º Cuarto]]+BD[[#This Row],[2º Cuarto]]+BD[[#This Row],[3º Cuarto]]+BD[[#This Row],[4º Cuarto]]+BD[[#This Row],[Prórroga]]</f>
        <v>112</v>
      </c>
      <c r="J984" s="26">
        <f>+BD[[#This Row],[1º Cuarto]]+BD[[#This Row],[2º Cuarto]]</f>
        <v>59</v>
      </c>
      <c r="K984" s="26" t="s">
        <v>196</v>
      </c>
      <c r="L984" s="23" t="s">
        <v>197</v>
      </c>
      <c r="M984" s="10">
        <v>1.4</v>
      </c>
      <c r="N984" s="27" t="s">
        <v>199</v>
      </c>
    </row>
    <row r="985" spans="1:14" x14ac:dyDescent="0.25">
      <c r="A985" s="23" t="s">
        <v>201</v>
      </c>
      <c r="B985" s="24" t="s">
        <v>25</v>
      </c>
      <c r="C985">
        <v>20240102</v>
      </c>
      <c r="D985">
        <v>18</v>
      </c>
      <c r="E985">
        <v>16</v>
      </c>
      <c r="F985">
        <v>24</v>
      </c>
      <c r="G985">
        <v>27</v>
      </c>
      <c r="H985" s="25"/>
      <c r="I985">
        <f>+BD[[#This Row],[1º Cuarto]]+BD[[#This Row],[2º Cuarto]]+BD[[#This Row],[3º Cuarto]]+BD[[#This Row],[4º Cuarto]]+BD[[#This Row],[Prórroga]]</f>
        <v>85</v>
      </c>
      <c r="J985" s="26">
        <f>+BD[[#This Row],[1º Cuarto]]+BD[[#This Row],[2º Cuarto]]</f>
        <v>34</v>
      </c>
      <c r="K985" s="26" t="s">
        <v>202</v>
      </c>
      <c r="L985" s="23" t="s">
        <v>200</v>
      </c>
      <c r="M985" s="10">
        <v>2.9</v>
      </c>
      <c r="N985" s="27" t="s">
        <v>198</v>
      </c>
    </row>
    <row r="986" spans="1:14" x14ac:dyDescent="0.25">
      <c r="A986" s="23" t="s">
        <v>195</v>
      </c>
      <c r="B986" s="24" t="s">
        <v>78</v>
      </c>
      <c r="C986">
        <v>20240102</v>
      </c>
      <c r="D986">
        <v>31</v>
      </c>
      <c r="E986">
        <v>27</v>
      </c>
      <c r="F986">
        <v>40</v>
      </c>
      <c r="G986">
        <v>29</v>
      </c>
      <c r="H986" s="25"/>
      <c r="I986">
        <f>+BD[[#This Row],[1º Cuarto]]+BD[[#This Row],[2º Cuarto]]+BD[[#This Row],[3º Cuarto]]+BD[[#This Row],[4º Cuarto]]+BD[[#This Row],[Prórroga]]</f>
        <v>127</v>
      </c>
      <c r="J986" s="26">
        <f>+BD[[#This Row],[1º Cuarto]]+BD[[#This Row],[2º Cuarto]]</f>
        <v>58</v>
      </c>
      <c r="K986" s="26" t="s">
        <v>202</v>
      </c>
      <c r="L986" s="23" t="s">
        <v>197</v>
      </c>
      <c r="M986" s="10">
        <v>2.35</v>
      </c>
      <c r="N986" s="27" t="s">
        <v>198</v>
      </c>
    </row>
    <row r="987" spans="1:14" x14ac:dyDescent="0.25">
      <c r="A987" s="23" t="s">
        <v>201</v>
      </c>
      <c r="B987" s="24" t="s">
        <v>22</v>
      </c>
      <c r="C987">
        <v>20240102</v>
      </c>
      <c r="D987">
        <v>29</v>
      </c>
      <c r="E987">
        <v>32</v>
      </c>
      <c r="F987">
        <v>25</v>
      </c>
      <c r="G987">
        <v>37</v>
      </c>
      <c r="H987" s="25"/>
      <c r="I987">
        <f>+BD[[#This Row],[1º Cuarto]]+BD[[#This Row],[2º Cuarto]]+BD[[#This Row],[3º Cuarto]]+BD[[#This Row],[4º Cuarto]]+BD[[#This Row],[Prórroga]]</f>
        <v>123</v>
      </c>
      <c r="J987" s="26">
        <f>+BD[[#This Row],[1º Cuarto]]+BD[[#This Row],[2º Cuarto]]</f>
        <v>61</v>
      </c>
      <c r="K987" s="26" t="s">
        <v>204</v>
      </c>
      <c r="L987" s="23" t="s">
        <v>200</v>
      </c>
      <c r="M987" s="10">
        <v>1.6</v>
      </c>
      <c r="N987" s="27" t="s">
        <v>199</v>
      </c>
    </row>
    <row r="988" spans="1:14" x14ac:dyDescent="0.25">
      <c r="A988" s="23" t="s">
        <v>195</v>
      </c>
      <c r="B988" s="24" t="s">
        <v>46</v>
      </c>
      <c r="C988">
        <v>20240102</v>
      </c>
      <c r="D988">
        <v>30</v>
      </c>
      <c r="E988">
        <v>25</v>
      </c>
      <c r="F988">
        <v>32</v>
      </c>
      <c r="G988">
        <v>34</v>
      </c>
      <c r="H988" s="25"/>
      <c r="I988">
        <f>+BD[[#This Row],[1º Cuarto]]+BD[[#This Row],[2º Cuarto]]+BD[[#This Row],[3º Cuarto]]+BD[[#This Row],[4º Cuarto]]+BD[[#This Row],[Prórroga]]</f>
        <v>121</v>
      </c>
      <c r="J988" s="26">
        <f>+BD[[#This Row],[1º Cuarto]]+BD[[#This Row],[2º Cuarto]]</f>
        <v>55</v>
      </c>
      <c r="K988" s="26" t="s">
        <v>196</v>
      </c>
      <c r="L988" s="23" t="s">
        <v>197</v>
      </c>
      <c r="M988" s="10">
        <v>1.65</v>
      </c>
      <c r="N988" s="27" t="s">
        <v>199</v>
      </c>
    </row>
    <row r="989" spans="1:14" x14ac:dyDescent="0.25">
      <c r="A989" s="23" t="s">
        <v>201</v>
      </c>
      <c r="B989" s="24" t="s">
        <v>81</v>
      </c>
      <c r="C989">
        <v>20240102</v>
      </c>
      <c r="D989">
        <v>28</v>
      </c>
      <c r="E989">
        <v>27</v>
      </c>
      <c r="F989">
        <v>26</v>
      </c>
      <c r="G989">
        <v>34</v>
      </c>
      <c r="H989" s="25"/>
      <c r="I989">
        <f>+BD[[#This Row],[1º Cuarto]]+BD[[#This Row],[2º Cuarto]]+BD[[#This Row],[3º Cuarto]]+BD[[#This Row],[4º Cuarto]]+BD[[#This Row],[Prórroga]]</f>
        <v>115</v>
      </c>
      <c r="J989" s="26">
        <f>+BD[[#This Row],[1º Cuarto]]+BD[[#This Row],[2º Cuarto]]</f>
        <v>55</v>
      </c>
      <c r="K989" s="26" t="s">
        <v>202</v>
      </c>
      <c r="L989" s="23" t="s">
        <v>200</v>
      </c>
      <c r="M989" s="10">
        <v>2.25</v>
      </c>
      <c r="N989" s="27" t="s">
        <v>198</v>
      </c>
    </row>
    <row r="990" spans="1:14" x14ac:dyDescent="0.25">
      <c r="A990" s="23" t="s">
        <v>195</v>
      </c>
      <c r="B990" s="24" t="s">
        <v>93</v>
      </c>
      <c r="C990">
        <v>20240102</v>
      </c>
      <c r="D990">
        <v>21</v>
      </c>
      <c r="E990">
        <v>29</v>
      </c>
      <c r="F990">
        <v>28</v>
      </c>
      <c r="G990">
        <v>26</v>
      </c>
      <c r="H990" s="25"/>
      <c r="I990">
        <f>+BD[[#This Row],[1º Cuarto]]+BD[[#This Row],[2º Cuarto]]+BD[[#This Row],[3º Cuarto]]+BD[[#This Row],[4º Cuarto]]+BD[[#This Row],[Prórroga]]</f>
        <v>104</v>
      </c>
      <c r="J990" s="26">
        <f>+BD[[#This Row],[1º Cuarto]]+BD[[#This Row],[2º Cuarto]]</f>
        <v>50</v>
      </c>
      <c r="K990" s="26" t="s">
        <v>196</v>
      </c>
      <c r="L990" s="23" t="s">
        <v>200</v>
      </c>
      <c r="M990" s="10">
        <v>1.056</v>
      </c>
      <c r="N990" s="27" t="s">
        <v>199</v>
      </c>
    </row>
    <row r="991" spans="1:14" x14ac:dyDescent="0.25">
      <c r="A991" s="23" t="s">
        <v>201</v>
      </c>
      <c r="B991" s="24" t="s">
        <v>28</v>
      </c>
      <c r="C991">
        <v>20240102</v>
      </c>
      <c r="D991">
        <v>25</v>
      </c>
      <c r="E991">
        <v>20</v>
      </c>
      <c r="F991">
        <v>30</v>
      </c>
      <c r="G991">
        <v>36</v>
      </c>
      <c r="H991" s="25"/>
      <c r="I991">
        <f>+BD[[#This Row],[1º Cuarto]]+BD[[#This Row],[2º Cuarto]]+BD[[#This Row],[3º Cuarto]]+BD[[#This Row],[4º Cuarto]]+BD[[#This Row],[Prórroga]]</f>
        <v>111</v>
      </c>
      <c r="J991" s="26">
        <f>+BD[[#This Row],[1º Cuarto]]+BD[[#This Row],[2º Cuarto]]</f>
        <v>45</v>
      </c>
      <c r="K991" s="26" t="s">
        <v>202</v>
      </c>
      <c r="L991" s="23" t="s">
        <v>197</v>
      </c>
      <c r="M991" s="10">
        <v>9.25</v>
      </c>
      <c r="N991" s="27" t="s">
        <v>198</v>
      </c>
    </row>
    <row r="992" spans="1:14" x14ac:dyDescent="0.25">
      <c r="A992" s="23" t="s">
        <v>195</v>
      </c>
      <c r="B992" s="24" t="s">
        <v>34</v>
      </c>
      <c r="C992">
        <v>20240103</v>
      </c>
      <c r="D992">
        <v>34</v>
      </c>
      <c r="E992">
        <v>33</v>
      </c>
      <c r="F992">
        <v>34</v>
      </c>
      <c r="G992">
        <v>39</v>
      </c>
      <c r="H992" s="25"/>
      <c r="I992">
        <f>+BD[[#This Row],[1º Cuarto]]+BD[[#This Row],[2º Cuarto]]+BD[[#This Row],[3º Cuarto]]+BD[[#This Row],[4º Cuarto]]+BD[[#This Row],[Prórroga]]</f>
        <v>140</v>
      </c>
      <c r="J992" s="26">
        <f>+BD[[#This Row],[1º Cuarto]]+BD[[#This Row],[2º Cuarto]]</f>
        <v>67</v>
      </c>
      <c r="K992" s="26" t="s">
        <v>196</v>
      </c>
      <c r="L992" s="23" t="s">
        <v>197</v>
      </c>
      <c r="M992" s="10">
        <v>1.2</v>
      </c>
      <c r="N992" s="27" t="s">
        <v>199</v>
      </c>
    </row>
    <row r="993" spans="1:14" x14ac:dyDescent="0.25">
      <c r="A993" s="23" t="s">
        <v>201</v>
      </c>
      <c r="B993" s="24" t="s">
        <v>105</v>
      </c>
      <c r="C993">
        <v>20240103</v>
      </c>
      <c r="D993">
        <v>31</v>
      </c>
      <c r="E993">
        <v>24</v>
      </c>
      <c r="F993">
        <v>20</v>
      </c>
      <c r="G993">
        <v>26</v>
      </c>
      <c r="H993" s="25"/>
      <c r="I993">
        <f>+BD[[#This Row],[1º Cuarto]]+BD[[#This Row],[2º Cuarto]]+BD[[#This Row],[3º Cuarto]]+BD[[#This Row],[4º Cuarto]]+BD[[#This Row],[Prórroga]]</f>
        <v>101</v>
      </c>
      <c r="J993" s="26">
        <f>+BD[[#This Row],[1º Cuarto]]+BD[[#This Row],[2º Cuarto]]</f>
        <v>55</v>
      </c>
      <c r="K993" s="26" t="s">
        <v>202</v>
      </c>
      <c r="L993" s="23" t="s">
        <v>200</v>
      </c>
      <c r="M993" s="10">
        <v>4.3</v>
      </c>
      <c r="N993" s="27" t="s">
        <v>198</v>
      </c>
    </row>
    <row r="994" spans="1:14" x14ac:dyDescent="0.25">
      <c r="A994" s="23" t="s">
        <v>195</v>
      </c>
      <c r="B994" s="24" t="s">
        <v>52</v>
      </c>
      <c r="C994">
        <v>20240103</v>
      </c>
      <c r="D994">
        <v>33</v>
      </c>
      <c r="E994">
        <v>33</v>
      </c>
      <c r="F994">
        <v>47</v>
      </c>
      <c r="G994">
        <v>29</v>
      </c>
      <c r="H994" s="25"/>
      <c r="I994">
        <f>+BD[[#This Row],[1º Cuarto]]+BD[[#This Row],[2º Cuarto]]+BD[[#This Row],[3º Cuarto]]+BD[[#This Row],[4º Cuarto]]+BD[[#This Row],[Prórroga]]</f>
        <v>142</v>
      </c>
      <c r="J994" s="26">
        <f>+BD[[#This Row],[1º Cuarto]]+BD[[#This Row],[2º Cuarto]]</f>
        <v>66</v>
      </c>
      <c r="K994" s="26" t="s">
        <v>202</v>
      </c>
      <c r="L994" s="23" t="s">
        <v>197</v>
      </c>
      <c r="M994" s="10">
        <v>2.2999999999999998</v>
      </c>
      <c r="N994" s="27" t="s">
        <v>198</v>
      </c>
    </row>
    <row r="995" spans="1:14" x14ac:dyDescent="0.25">
      <c r="A995" s="23" t="s">
        <v>201</v>
      </c>
      <c r="B995" s="24" t="s">
        <v>66</v>
      </c>
      <c r="C995">
        <v>20240103</v>
      </c>
      <c r="D995">
        <v>31</v>
      </c>
      <c r="E995">
        <v>37</v>
      </c>
      <c r="F995">
        <v>29</v>
      </c>
      <c r="G995">
        <v>33</v>
      </c>
      <c r="H995" s="25"/>
      <c r="I995">
        <f>+BD[[#This Row],[1º Cuarto]]+BD[[#This Row],[2º Cuarto]]+BD[[#This Row],[3º Cuarto]]+BD[[#This Row],[4º Cuarto]]+BD[[#This Row],[Prórroga]]</f>
        <v>130</v>
      </c>
      <c r="J995" s="26">
        <f>+BD[[#This Row],[1º Cuarto]]+BD[[#This Row],[2º Cuarto]]</f>
        <v>68</v>
      </c>
      <c r="K995" s="26" t="s">
        <v>204</v>
      </c>
      <c r="L995" s="23" t="s">
        <v>200</v>
      </c>
      <c r="M995" s="10">
        <v>1.62</v>
      </c>
      <c r="N995" s="27" t="s">
        <v>199</v>
      </c>
    </row>
    <row r="996" spans="1:14" x14ac:dyDescent="0.25">
      <c r="A996" s="23" t="s">
        <v>195</v>
      </c>
      <c r="B996" s="24" t="s">
        <v>18</v>
      </c>
      <c r="C996">
        <v>20240103</v>
      </c>
      <c r="D996">
        <v>39</v>
      </c>
      <c r="E996">
        <v>37</v>
      </c>
      <c r="F996">
        <v>40</v>
      </c>
      <c r="G996">
        <v>25</v>
      </c>
      <c r="H996" s="25"/>
      <c r="I996">
        <f>+BD[[#This Row],[1º Cuarto]]+BD[[#This Row],[2º Cuarto]]+BD[[#This Row],[3º Cuarto]]+BD[[#This Row],[4º Cuarto]]+BD[[#This Row],[Prórroga]]</f>
        <v>141</v>
      </c>
      <c r="J996" s="26">
        <f>+BD[[#This Row],[1º Cuarto]]+BD[[#This Row],[2º Cuarto]]</f>
        <v>76</v>
      </c>
      <c r="K996" s="26" t="s">
        <v>196</v>
      </c>
      <c r="L996" s="23" t="s">
        <v>197</v>
      </c>
      <c r="M996" s="10">
        <v>2</v>
      </c>
      <c r="N996" s="27" t="s">
        <v>198</v>
      </c>
    </row>
    <row r="997" spans="1:14" x14ac:dyDescent="0.25">
      <c r="A997" s="23" t="s">
        <v>201</v>
      </c>
      <c r="B997" s="24" t="s">
        <v>78</v>
      </c>
      <c r="C997">
        <v>20240103</v>
      </c>
      <c r="D997">
        <v>25</v>
      </c>
      <c r="E997">
        <v>34</v>
      </c>
      <c r="F997">
        <v>44</v>
      </c>
      <c r="G997">
        <v>35</v>
      </c>
      <c r="H997" s="25"/>
      <c r="I997">
        <f>+BD[[#This Row],[1º Cuarto]]+BD[[#This Row],[2º Cuarto]]+BD[[#This Row],[3º Cuarto]]+BD[[#This Row],[4º Cuarto]]+BD[[#This Row],[Prórroga]]</f>
        <v>138</v>
      </c>
      <c r="J997" s="26">
        <f>+BD[[#This Row],[1º Cuarto]]+BD[[#This Row],[2º Cuarto]]</f>
        <v>59</v>
      </c>
      <c r="K997" s="26" t="s">
        <v>202</v>
      </c>
      <c r="L997" s="23" t="s">
        <v>200</v>
      </c>
      <c r="M997" s="10">
        <v>1.8</v>
      </c>
      <c r="N997" s="27" t="s">
        <v>199</v>
      </c>
    </row>
    <row r="998" spans="1:14" x14ac:dyDescent="0.25">
      <c r="A998" s="23" t="s">
        <v>195</v>
      </c>
      <c r="B998" s="24" t="s">
        <v>75</v>
      </c>
      <c r="C998">
        <v>20240103</v>
      </c>
      <c r="D998">
        <v>26</v>
      </c>
      <c r="E998">
        <v>25</v>
      </c>
      <c r="F998">
        <v>35</v>
      </c>
      <c r="G998">
        <v>30</v>
      </c>
      <c r="H998" s="25"/>
      <c r="I998">
        <f>+BD[[#This Row],[1º Cuarto]]+BD[[#This Row],[2º Cuarto]]+BD[[#This Row],[3º Cuarto]]+BD[[#This Row],[4º Cuarto]]+BD[[#This Row],[Prórroga]]</f>
        <v>116</v>
      </c>
      <c r="J998" s="26">
        <f>+BD[[#This Row],[1º Cuarto]]+BD[[#This Row],[2º Cuarto]]</f>
        <v>51</v>
      </c>
      <c r="K998" s="26" t="s">
        <v>202</v>
      </c>
      <c r="L998" s="23" t="s">
        <v>197</v>
      </c>
      <c r="M998" s="10">
        <v>1.25</v>
      </c>
      <c r="N998" s="27" t="s">
        <v>199</v>
      </c>
    </row>
    <row r="999" spans="1:14" x14ac:dyDescent="0.25">
      <c r="A999" s="23" t="s">
        <v>201</v>
      </c>
      <c r="B999" s="24" t="s">
        <v>31</v>
      </c>
      <c r="C999">
        <v>20240103</v>
      </c>
      <c r="D999">
        <v>24</v>
      </c>
      <c r="E999">
        <v>31</v>
      </c>
      <c r="F999">
        <v>23</v>
      </c>
      <c r="G999">
        <v>22</v>
      </c>
      <c r="H999" s="25"/>
      <c r="I999">
        <f>+BD[[#This Row],[1º Cuarto]]+BD[[#This Row],[2º Cuarto]]+BD[[#This Row],[3º Cuarto]]+BD[[#This Row],[4º Cuarto]]+BD[[#This Row],[Prórroga]]</f>
        <v>100</v>
      </c>
      <c r="J999" s="26">
        <f>+BD[[#This Row],[1º Cuarto]]+BD[[#This Row],[2º Cuarto]]</f>
        <v>55</v>
      </c>
      <c r="K999" s="26" t="s">
        <v>204</v>
      </c>
      <c r="L999" s="23" t="s">
        <v>200</v>
      </c>
      <c r="M999" s="10">
        <v>4</v>
      </c>
      <c r="N999" s="27" t="s">
        <v>198</v>
      </c>
    </row>
    <row r="1000" spans="1:14" x14ac:dyDescent="0.25">
      <c r="A1000" s="23" t="s">
        <v>195</v>
      </c>
      <c r="B1000" s="24" t="s">
        <v>49</v>
      </c>
      <c r="C1000">
        <v>20240103</v>
      </c>
      <c r="D1000">
        <v>26</v>
      </c>
      <c r="E1000">
        <v>23</v>
      </c>
      <c r="F1000">
        <v>38</v>
      </c>
      <c r="G1000">
        <v>25</v>
      </c>
      <c r="H1000" s="25"/>
      <c r="I1000">
        <f>+BD[[#This Row],[1º Cuarto]]+BD[[#This Row],[2º Cuarto]]+BD[[#This Row],[3º Cuarto]]+BD[[#This Row],[4º Cuarto]]+BD[[#This Row],[Prórroga]]</f>
        <v>112</v>
      </c>
      <c r="J1000" s="26">
        <f>+BD[[#This Row],[1º Cuarto]]+BD[[#This Row],[2º Cuarto]]</f>
        <v>49</v>
      </c>
      <c r="K1000" s="26" t="s">
        <v>202</v>
      </c>
      <c r="L1000" s="23" t="s">
        <v>197</v>
      </c>
      <c r="M1000" s="10">
        <v>1.3640000000000001</v>
      </c>
      <c r="N1000" s="27" t="s">
        <v>199</v>
      </c>
    </row>
    <row r="1001" spans="1:14" x14ac:dyDescent="0.25">
      <c r="A1001" s="23" t="s">
        <v>201</v>
      </c>
      <c r="B1001" s="24" t="s">
        <v>25</v>
      </c>
      <c r="C1001">
        <v>20240103</v>
      </c>
      <c r="D1001">
        <v>22</v>
      </c>
      <c r="E1001">
        <v>28</v>
      </c>
      <c r="F1001">
        <v>25</v>
      </c>
      <c r="G1001">
        <v>26</v>
      </c>
      <c r="H1001" s="25"/>
      <c r="I1001">
        <f>+BD[[#This Row],[1º Cuarto]]+BD[[#This Row],[2º Cuarto]]+BD[[#This Row],[3º Cuarto]]+BD[[#This Row],[4º Cuarto]]+BD[[#This Row],[Prórroga]]</f>
        <v>101</v>
      </c>
      <c r="J1001" s="26">
        <f>+BD[[#This Row],[1º Cuarto]]+BD[[#This Row],[2º Cuarto]]</f>
        <v>50</v>
      </c>
      <c r="K1001" s="26" t="s">
        <v>204</v>
      </c>
      <c r="L1001" s="23" t="s">
        <v>200</v>
      </c>
      <c r="M1001" s="10">
        <v>3.05</v>
      </c>
      <c r="N1001" s="27" t="s">
        <v>198</v>
      </c>
    </row>
    <row r="1002" spans="1:14" x14ac:dyDescent="0.25">
      <c r="A1002" s="23" t="s">
        <v>195</v>
      </c>
      <c r="B1002" s="24" t="s">
        <v>60</v>
      </c>
      <c r="C1002">
        <v>20240103</v>
      </c>
      <c r="D1002">
        <v>29</v>
      </c>
      <c r="E1002">
        <v>19</v>
      </c>
      <c r="F1002">
        <v>28</v>
      </c>
      <c r="G1002">
        <v>35</v>
      </c>
      <c r="H1002" s="25"/>
      <c r="I1002">
        <f>+BD[[#This Row],[1º Cuarto]]+BD[[#This Row],[2º Cuarto]]+BD[[#This Row],[3º Cuarto]]+BD[[#This Row],[4º Cuarto]]+BD[[#This Row],[Prórroga]]</f>
        <v>111</v>
      </c>
      <c r="J1002" s="26">
        <f>+BD[[#This Row],[1º Cuarto]]+BD[[#This Row],[2º Cuarto]]</f>
        <v>48</v>
      </c>
      <c r="K1002" s="26" t="s">
        <v>202</v>
      </c>
      <c r="L1002" s="23" t="s">
        <v>200</v>
      </c>
      <c r="M1002" s="10">
        <v>1.85</v>
      </c>
      <c r="N1002" s="27" t="s">
        <v>199</v>
      </c>
    </row>
    <row r="1003" spans="1:14" x14ac:dyDescent="0.25">
      <c r="A1003" s="23" t="s">
        <v>201</v>
      </c>
      <c r="B1003" s="24" t="s">
        <v>99</v>
      </c>
      <c r="C1003">
        <v>20240103</v>
      </c>
      <c r="D1003">
        <v>30</v>
      </c>
      <c r="E1003">
        <v>32</v>
      </c>
      <c r="F1003">
        <v>31</v>
      </c>
      <c r="G1003">
        <v>23</v>
      </c>
      <c r="H1003" s="25"/>
      <c r="I1003">
        <f>+BD[[#This Row],[1º Cuarto]]+BD[[#This Row],[2º Cuarto]]+BD[[#This Row],[3º Cuarto]]+BD[[#This Row],[4º Cuarto]]+BD[[#This Row],[Prórroga]]</f>
        <v>116</v>
      </c>
      <c r="J1003" s="26">
        <f>+BD[[#This Row],[1º Cuarto]]+BD[[#This Row],[2º Cuarto]]</f>
        <v>62</v>
      </c>
      <c r="K1003" s="26" t="s">
        <v>204</v>
      </c>
      <c r="L1003" s="23" t="s">
        <v>197</v>
      </c>
      <c r="M1003" s="10">
        <v>1.909</v>
      </c>
      <c r="N1003" s="27" t="s">
        <v>198</v>
      </c>
    </row>
    <row r="1004" spans="1:14" x14ac:dyDescent="0.25">
      <c r="A1004" s="23" t="s">
        <v>195</v>
      </c>
      <c r="B1004" s="24" t="s">
        <v>69</v>
      </c>
      <c r="C1004">
        <v>20240103</v>
      </c>
      <c r="D1004">
        <v>24</v>
      </c>
      <c r="E1004">
        <v>22</v>
      </c>
      <c r="F1004">
        <v>25</v>
      </c>
      <c r="G1004">
        <v>35</v>
      </c>
      <c r="H1004" s="25"/>
      <c r="I1004">
        <f>+BD[[#This Row],[1º Cuarto]]+BD[[#This Row],[2º Cuarto]]+BD[[#This Row],[3º Cuarto]]+BD[[#This Row],[4º Cuarto]]+BD[[#This Row],[Prórroga]]</f>
        <v>106</v>
      </c>
      <c r="J1004" s="26">
        <f>+BD[[#This Row],[1º Cuarto]]+BD[[#This Row],[2º Cuarto]]</f>
        <v>46</v>
      </c>
      <c r="K1004" s="26" t="s">
        <v>202</v>
      </c>
      <c r="L1004" s="23" t="s">
        <v>200</v>
      </c>
      <c r="M1004" s="10">
        <v>1.3640000000000001</v>
      </c>
      <c r="N1004" s="27" t="s">
        <v>199</v>
      </c>
    </row>
    <row r="1005" spans="1:14" x14ac:dyDescent="0.25">
      <c r="A1005" s="23" t="s">
        <v>201</v>
      </c>
      <c r="B1005" s="24" t="s">
        <v>72</v>
      </c>
      <c r="C1005">
        <v>20240103</v>
      </c>
      <c r="D1005">
        <v>27</v>
      </c>
      <c r="E1005">
        <v>32</v>
      </c>
      <c r="F1005">
        <v>33</v>
      </c>
      <c r="G1005">
        <v>25</v>
      </c>
      <c r="H1005" s="25"/>
      <c r="I1005">
        <f>+BD[[#This Row],[1º Cuarto]]+BD[[#This Row],[2º Cuarto]]+BD[[#This Row],[3º Cuarto]]+BD[[#This Row],[4º Cuarto]]+BD[[#This Row],[Prórroga]]</f>
        <v>117</v>
      </c>
      <c r="J1005" s="26">
        <f>+BD[[#This Row],[1º Cuarto]]+BD[[#This Row],[2º Cuarto]]</f>
        <v>59</v>
      </c>
      <c r="K1005" s="26" t="s">
        <v>204</v>
      </c>
      <c r="L1005" s="23" t="s">
        <v>197</v>
      </c>
      <c r="M1005" s="10">
        <v>3.1</v>
      </c>
      <c r="N1005" s="27" t="s">
        <v>198</v>
      </c>
    </row>
    <row r="1006" spans="1:14" x14ac:dyDescent="0.25">
      <c r="A1006" s="23" t="s">
        <v>195</v>
      </c>
      <c r="B1006" s="24" t="s">
        <v>37</v>
      </c>
      <c r="C1006">
        <v>20240103</v>
      </c>
      <c r="D1006">
        <v>35</v>
      </c>
      <c r="E1006">
        <v>43</v>
      </c>
      <c r="F1006">
        <v>24</v>
      </c>
      <c r="G1006">
        <v>24</v>
      </c>
      <c r="H1006" s="25"/>
      <c r="I1006">
        <f>+BD[[#This Row],[1º Cuarto]]+BD[[#This Row],[2º Cuarto]]+BD[[#This Row],[3º Cuarto]]+BD[[#This Row],[4º Cuarto]]+BD[[#This Row],[Prórroga]]</f>
        <v>126</v>
      </c>
      <c r="J1006" s="26">
        <f>+BD[[#This Row],[1º Cuarto]]+BD[[#This Row],[2º Cuarto]]</f>
        <v>78</v>
      </c>
      <c r="K1006" s="26" t="s">
        <v>196</v>
      </c>
      <c r="L1006" s="23" t="s">
        <v>197</v>
      </c>
      <c r="M1006" s="10">
        <v>1.143</v>
      </c>
      <c r="N1006" s="27" t="s">
        <v>199</v>
      </c>
    </row>
    <row r="1007" spans="1:14" x14ac:dyDescent="0.25">
      <c r="A1007" s="23" t="s">
        <v>201</v>
      </c>
      <c r="B1007" s="24" t="s">
        <v>90</v>
      </c>
      <c r="C1007">
        <v>20240103</v>
      </c>
      <c r="D1007">
        <v>25</v>
      </c>
      <c r="E1007">
        <v>22</v>
      </c>
      <c r="F1007">
        <v>27</v>
      </c>
      <c r="G1007">
        <v>23</v>
      </c>
      <c r="H1007" s="25"/>
      <c r="I1007">
        <f>+BD[[#This Row],[1º Cuarto]]+BD[[#This Row],[2º Cuarto]]+BD[[#This Row],[3º Cuarto]]+BD[[#This Row],[4º Cuarto]]+BD[[#This Row],[Prórroga]]</f>
        <v>97</v>
      </c>
      <c r="J1007" s="26">
        <f>+BD[[#This Row],[1º Cuarto]]+BD[[#This Row],[2º Cuarto]]</f>
        <v>47</v>
      </c>
      <c r="K1007" s="26" t="s">
        <v>202</v>
      </c>
      <c r="L1007" s="23" t="s">
        <v>200</v>
      </c>
      <c r="M1007" s="10">
        <v>5.5</v>
      </c>
      <c r="N1007" s="27" t="s">
        <v>198</v>
      </c>
    </row>
    <row r="1008" spans="1:14" x14ac:dyDescent="0.25">
      <c r="A1008" s="23" t="s">
        <v>195</v>
      </c>
      <c r="B1008" s="24" t="s">
        <v>87</v>
      </c>
      <c r="C1008">
        <v>20240103</v>
      </c>
      <c r="D1008">
        <v>20</v>
      </c>
      <c r="E1008">
        <v>31</v>
      </c>
      <c r="F1008">
        <v>40</v>
      </c>
      <c r="G1008">
        <v>31</v>
      </c>
      <c r="H1008" s="25"/>
      <c r="I1008">
        <f>+BD[[#This Row],[1º Cuarto]]+BD[[#This Row],[2º Cuarto]]+BD[[#This Row],[3º Cuarto]]+BD[[#This Row],[4º Cuarto]]+BD[[#This Row],[Prórroga]]</f>
        <v>122</v>
      </c>
      <c r="J1008" s="26">
        <f>+BD[[#This Row],[1º Cuarto]]+BD[[#This Row],[2º Cuarto]]</f>
        <v>51</v>
      </c>
      <c r="K1008" s="26" t="s">
        <v>202</v>
      </c>
      <c r="L1008" s="23" t="s">
        <v>200</v>
      </c>
      <c r="M1008" s="10">
        <v>2.2000000000000002</v>
      </c>
      <c r="N1008" s="27" t="s">
        <v>198</v>
      </c>
    </row>
    <row r="1009" spans="1:14" x14ac:dyDescent="0.25">
      <c r="A1009" s="23" t="s">
        <v>201</v>
      </c>
      <c r="B1009" s="24" t="s">
        <v>55</v>
      </c>
      <c r="C1009">
        <v>20240103</v>
      </c>
      <c r="D1009">
        <v>35</v>
      </c>
      <c r="E1009">
        <v>35</v>
      </c>
      <c r="F1009">
        <v>37</v>
      </c>
      <c r="G1009">
        <v>24</v>
      </c>
      <c r="H1009" s="25"/>
      <c r="I1009">
        <f>+BD[[#This Row],[1º Cuarto]]+BD[[#This Row],[2º Cuarto]]+BD[[#This Row],[3º Cuarto]]+BD[[#This Row],[4º Cuarto]]+BD[[#This Row],[Prórroga]]</f>
        <v>131</v>
      </c>
      <c r="J1009" s="26">
        <f>+BD[[#This Row],[1º Cuarto]]+BD[[#This Row],[2º Cuarto]]</f>
        <v>70</v>
      </c>
      <c r="K1009" s="26" t="s">
        <v>204</v>
      </c>
      <c r="L1009" s="23" t="s">
        <v>197</v>
      </c>
      <c r="M1009" s="10">
        <v>1.66</v>
      </c>
      <c r="N1009" s="27" t="s">
        <v>199</v>
      </c>
    </row>
    <row r="1010" spans="1:14" x14ac:dyDescent="0.25">
      <c r="A1010" s="23" t="s">
        <v>195</v>
      </c>
      <c r="B1010" s="24" t="s">
        <v>102</v>
      </c>
      <c r="C1010">
        <v>20240103</v>
      </c>
      <c r="D1010">
        <v>26</v>
      </c>
      <c r="E1010">
        <v>40</v>
      </c>
      <c r="F1010">
        <v>38</v>
      </c>
      <c r="G1010">
        <v>34</v>
      </c>
      <c r="H1010" t="s">
        <v>213</v>
      </c>
      <c r="I1010">
        <f>+BD[[#This Row],[1º Cuarto]]+BD[[#This Row],[2º Cuarto]]+BD[[#This Row],[3º Cuarto]]+BD[[#This Row],[4º Cuarto]]+BD[[#This Row],[Prórroga]]</f>
        <v>154</v>
      </c>
      <c r="J1010" s="26">
        <f>+BD[[#This Row],[1º Cuarto]]+BD[[#This Row],[2º Cuarto]]</f>
        <v>66</v>
      </c>
      <c r="K1010" s="26" t="s">
        <v>202</v>
      </c>
      <c r="L1010" s="23" t="s">
        <v>197</v>
      </c>
      <c r="M1010" s="10">
        <v>1.25</v>
      </c>
      <c r="N1010" s="27" t="s">
        <v>199</v>
      </c>
    </row>
    <row r="1011" spans="1:14" x14ac:dyDescent="0.25">
      <c r="A1011" s="23" t="s">
        <v>201</v>
      </c>
      <c r="B1011" s="24" t="s">
        <v>43</v>
      </c>
      <c r="C1011">
        <v>20240103</v>
      </c>
      <c r="D1011">
        <v>33</v>
      </c>
      <c r="E1011">
        <v>35</v>
      </c>
      <c r="F1011">
        <v>41</v>
      </c>
      <c r="G1011">
        <v>29</v>
      </c>
      <c r="H1011" t="s">
        <v>210</v>
      </c>
      <c r="I1011">
        <f>+BD[[#This Row],[1º Cuarto]]+BD[[#This Row],[2º Cuarto]]+BD[[#This Row],[3º Cuarto]]+BD[[#This Row],[4º Cuarto]]+BD[[#This Row],[Prórroga]]</f>
        <v>148</v>
      </c>
      <c r="J1011" s="26">
        <f>+BD[[#This Row],[1º Cuarto]]+BD[[#This Row],[2º Cuarto]]</f>
        <v>68</v>
      </c>
      <c r="K1011" s="26" t="s">
        <v>204</v>
      </c>
      <c r="L1011" s="23" t="s">
        <v>200</v>
      </c>
      <c r="M1011" s="10">
        <v>3.9</v>
      </c>
      <c r="N1011" s="27" t="s">
        <v>198</v>
      </c>
    </row>
    <row r="1012" spans="1:14" x14ac:dyDescent="0.25">
      <c r="A1012" s="23" t="s">
        <v>195</v>
      </c>
      <c r="B1012" s="24" t="s">
        <v>57</v>
      </c>
      <c r="C1012">
        <v>20240103</v>
      </c>
      <c r="D1012">
        <v>18</v>
      </c>
      <c r="E1012">
        <v>27</v>
      </c>
      <c r="F1012">
        <v>22</v>
      </c>
      <c r="G1012">
        <v>29</v>
      </c>
      <c r="H1012" s="25"/>
      <c r="I1012">
        <f>+BD[[#This Row],[1º Cuarto]]+BD[[#This Row],[2º Cuarto]]+BD[[#This Row],[3º Cuarto]]+BD[[#This Row],[4º Cuarto]]+BD[[#This Row],[Prórroga]]</f>
        <v>96</v>
      </c>
      <c r="J1012" s="26">
        <f>+BD[[#This Row],[1º Cuarto]]+BD[[#This Row],[2º Cuarto]]</f>
        <v>45</v>
      </c>
      <c r="K1012" s="26" t="s">
        <v>202</v>
      </c>
      <c r="L1012" s="23" t="s">
        <v>200</v>
      </c>
      <c r="M1012" s="10">
        <v>1.4</v>
      </c>
      <c r="N1012" s="27" t="s">
        <v>199</v>
      </c>
    </row>
    <row r="1013" spans="1:14" x14ac:dyDescent="0.25">
      <c r="A1013" s="23" t="s">
        <v>201</v>
      </c>
      <c r="B1013" s="24" t="s">
        <v>63</v>
      </c>
      <c r="C1013">
        <v>20240103</v>
      </c>
      <c r="D1013">
        <v>25</v>
      </c>
      <c r="E1013">
        <v>28</v>
      </c>
      <c r="F1013">
        <v>19</v>
      </c>
      <c r="G1013">
        <v>38</v>
      </c>
      <c r="H1013" s="25"/>
      <c r="I1013">
        <f>+BD[[#This Row],[1º Cuarto]]+BD[[#This Row],[2º Cuarto]]+BD[[#This Row],[3º Cuarto]]+BD[[#This Row],[4º Cuarto]]+BD[[#This Row],[Prórroga]]</f>
        <v>110</v>
      </c>
      <c r="J1013" s="26">
        <f>+BD[[#This Row],[1º Cuarto]]+BD[[#This Row],[2º Cuarto]]</f>
        <v>53</v>
      </c>
      <c r="K1013" s="26" t="s">
        <v>204</v>
      </c>
      <c r="L1013" s="23" t="s">
        <v>197</v>
      </c>
      <c r="M1013" s="10">
        <v>2.85</v>
      </c>
      <c r="N1013" s="27" t="s">
        <v>198</v>
      </c>
    </row>
    <row r="1014" spans="1:14" x14ac:dyDescent="0.25">
      <c r="A1014" s="23" t="s">
        <v>195</v>
      </c>
      <c r="B1014" s="24" t="s">
        <v>93</v>
      </c>
      <c r="C1014">
        <v>20240103</v>
      </c>
      <c r="D1014">
        <v>27</v>
      </c>
      <c r="E1014">
        <v>40</v>
      </c>
      <c r="F1014">
        <v>24</v>
      </c>
      <c r="G1014">
        <v>27</v>
      </c>
      <c r="H1014">
        <v>20</v>
      </c>
      <c r="I1014">
        <f>+BD[[#This Row],[1º Cuarto]]+BD[[#This Row],[2º Cuarto]]+BD[[#This Row],[3º Cuarto]]+BD[[#This Row],[4º Cuarto]]+BD[[#This Row],[Prórroga]]</f>
        <v>138</v>
      </c>
      <c r="J1014" s="26">
        <f>+BD[[#This Row],[1º Cuarto]]+BD[[#This Row],[2º Cuarto]]</f>
        <v>67</v>
      </c>
      <c r="K1014" s="26" t="s">
        <v>196</v>
      </c>
      <c r="L1014" s="23" t="s">
        <v>197</v>
      </c>
      <c r="M1014" s="10">
        <v>1.47</v>
      </c>
      <c r="N1014" s="27" t="s">
        <v>199</v>
      </c>
    </row>
    <row r="1015" spans="1:14" x14ac:dyDescent="0.25">
      <c r="A1015" s="23" t="s">
        <v>201</v>
      </c>
      <c r="B1015" s="24" t="s">
        <v>81</v>
      </c>
      <c r="C1015">
        <v>20240103</v>
      </c>
      <c r="D1015">
        <v>30</v>
      </c>
      <c r="E1015">
        <v>25</v>
      </c>
      <c r="F1015">
        <v>34</v>
      </c>
      <c r="G1015">
        <v>29</v>
      </c>
      <c r="H1015">
        <v>17</v>
      </c>
      <c r="I1015">
        <f>+BD[[#This Row],[1º Cuarto]]+BD[[#This Row],[2º Cuarto]]+BD[[#This Row],[3º Cuarto]]+BD[[#This Row],[4º Cuarto]]+BD[[#This Row],[Prórroga]]</f>
        <v>135</v>
      </c>
      <c r="J1015" s="26">
        <f>+BD[[#This Row],[1º Cuarto]]+BD[[#This Row],[2º Cuarto]]</f>
        <v>55</v>
      </c>
      <c r="K1015" s="26" t="s">
        <v>202</v>
      </c>
      <c r="L1015" s="23" t="s">
        <v>200</v>
      </c>
      <c r="M1015" s="10">
        <v>2.7</v>
      </c>
      <c r="N1015" s="27" t="s">
        <v>198</v>
      </c>
    </row>
    <row r="1016" spans="1:14" x14ac:dyDescent="0.25">
      <c r="A1016" s="23" t="s">
        <v>195</v>
      </c>
      <c r="B1016" s="24" t="s">
        <v>96</v>
      </c>
      <c r="C1016">
        <v>20240104</v>
      </c>
      <c r="D1016">
        <v>31</v>
      </c>
      <c r="E1016">
        <v>28</v>
      </c>
      <c r="F1016">
        <v>34</v>
      </c>
      <c r="G1016">
        <v>28</v>
      </c>
      <c r="H1016" s="25"/>
      <c r="I1016">
        <f>+BD[[#This Row],[1º Cuarto]]+BD[[#This Row],[2º Cuarto]]+BD[[#This Row],[3º Cuarto]]+BD[[#This Row],[4º Cuarto]]+BD[[#This Row],[Prórroga]]</f>
        <v>121</v>
      </c>
      <c r="J1016" s="26">
        <f>+BD[[#This Row],[1º Cuarto]]+BD[[#This Row],[2º Cuarto]]</f>
        <v>59</v>
      </c>
      <c r="K1016" s="26" t="s">
        <v>202</v>
      </c>
      <c r="L1016" s="23" t="s">
        <v>200</v>
      </c>
      <c r="M1016" s="10">
        <v>4.3</v>
      </c>
      <c r="N1016" s="27" t="s">
        <v>198</v>
      </c>
    </row>
    <row r="1017" spans="1:14" x14ac:dyDescent="0.25">
      <c r="A1017" s="23" t="s">
        <v>201</v>
      </c>
      <c r="B1017" s="24" t="s">
        <v>66</v>
      </c>
      <c r="C1017">
        <v>20240104</v>
      </c>
      <c r="D1017">
        <v>38</v>
      </c>
      <c r="E1017">
        <v>26</v>
      </c>
      <c r="F1017">
        <v>29</v>
      </c>
      <c r="G1017">
        <v>32</v>
      </c>
      <c r="H1017" s="25"/>
      <c r="I1017">
        <f>+BD[[#This Row],[1º Cuarto]]+BD[[#This Row],[2º Cuarto]]+BD[[#This Row],[3º Cuarto]]+BD[[#This Row],[4º Cuarto]]+BD[[#This Row],[Prórroga]]</f>
        <v>125</v>
      </c>
      <c r="J1017" s="26">
        <f>+BD[[#This Row],[1º Cuarto]]+BD[[#This Row],[2º Cuarto]]</f>
        <v>64</v>
      </c>
      <c r="K1017" s="26" t="s">
        <v>204</v>
      </c>
      <c r="L1017" s="23" t="s">
        <v>197</v>
      </c>
      <c r="M1017" s="10">
        <v>1.2</v>
      </c>
      <c r="N1017" s="27" t="s">
        <v>199</v>
      </c>
    </row>
    <row r="1018" spans="1:14" x14ac:dyDescent="0.25">
      <c r="A1018" s="23" t="s">
        <v>195</v>
      </c>
      <c r="B1018" s="24" t="s">
        <v>46</v>
      </c>
      <c r="C1018">
        <v>20240104</v>
      </c>
      <c r="D1018">
        <v>33</v>
      </c>
      <c r="E1018">
        <v>30</v>
      </c>
      <c r="F1018">
        <v>44</v>
      </c>
      <c r="G1018">
        <v>20</v>
      </c>
      <c r="H1018" s="25"/>
      <c r="I1018">
        <f>+BD[[#This Row],[1º Cuarto]]+BD[[#This Row],[2º Cuarto]]+BD[[#This Row],[3º Cuarto]]+BD[[#This Row],[4º Cuarto]]+BD[[#This Row],[Prórroga]]</f>
        <v>127</v>
      </c>
      <c r="J1018" s="26">
        <f>+BD[[#This Row],[1º Cuarto]]+BD[[#This Row],[2º Cuarto]]</f>
        <v>63</v>
      </c>
      <c r="K1018" s="26" t="s">
        <v>202</v>
      </c>
      <c r="L1018" s="23" t="s">
        <v>200</v>
      </c>
      <c r="M1018" s="10">
        <v>2.2000000000000002</v>
      </c>
      <c r="N1018" s="27" t="s">
        <v>198</v>
      </c>
    </row>
    <row r="1019" spans="1:14" x14ac:dyDescent="0.25">
      <c r="A1019" s="23" t="s">
        <v>201</v>
      </c>
      <c r="B1019" s="24" t="s">
        <v>40</v>
      </c>
      <c r="C1019">
        <v>20240104</v>
      </c>
      <c r="D1019">
        <v>34</v>
      </c>
      <c r="E1019">
        <v>36</v>
      </c>
      <c r="F1019">
        <v>24</v>
      </c>
      <c r="G1019">
        <v>36</v>
      </c>
      <c r="H1019" s="25"/>
      <c r="I1019">
        <f>+BD[[#This Row],[1º Cuarto]]+BD[[#This Row],[2º Cuarto]]+BD[[#This Row],[3º Cuarto]]+BD[[#This Row],[4º Cuarto]]+BD[[#This Row],[Prórroga]]</f>
        <v>130</v>
      </c>
      <c r="J1019" s="26">
        <f>+BD[[#This Row],[1º Cuarto]]+BD[[#This Row],[2º Cuarto]]</f>
        <v>70</v>
      </c>
      <c r="K1019" s="26" t="s">
        <v>204</v>
      </c>
      <c r="L1019" s="23" t="s">
        <v>197</v>
      </c>
      <c r="M1019" s="10">
        <v>1.66</v>
      </c>
      <c r="N1019" s="27" t="s">
        <v>199</v>
      </c>
    </row>
    <row r="1020" spans="1:14" x14ac:dyDescent="0.25">
      <c r="A1020" s="23" t="s">
        <v>195</v>
      </c>
      <c r="B1020" s="24" t="s">
        <v>22</v>
      </c>
      <c r="C1020">
        <v>20240105</v>
      </c>
      <c r="D1020">
        <v>30</v>
      </c>
      <c r="E1020">
        <v>41</v>
      </c>
      <c r="F1020">
        <v>36</v>
      </c>
      <c r="G1020">
        <v>19</v>
      </c>
      <c r="H1020" s="25"/>
      <c r="I1020">
        <f>+BD[[#This Row],[1º Cuarto]]+BD[[#This Row],[2º Cuarto]]+BD[[#This Row],[3º Cuarto]]+BD[[#This Row],[4º Cuarto]]+BD[[#This Row],[Prórroga]]</f>
        <v>126</v>
      </c>
      <c r="J1020" s="26">
        <f>+BD[[#This Row],[1º Cuarto]]+BD[[#This Row],[2º Cuarto]]</f>
        <v>71</v>
      </c>
      <c r="K1020" s="26" t="s">
        <v>196</v>
      </c>
      <c r="L1020" s="23" t="s">
        <v>197</v>
      </c>
      <c r="M1020" s="10">
        <v>1.0620000000000001</v>
      </c>
      <c r="N1020" s="27" t="s">
        <v>199</v>
      </c>
    </row>
    <row r="1021" spans="1:14" x14ac:dyDescent="0.25">
      <c r="A1021" s="23" t="s">
        <v>201</v>
      </c>
      <c r="B1021" s="24" t="s">
        <v>102</v>
      </c>
      <c r="C1021">
        <v>20240105</v>
      </c>
      <c r="D1021">
        <v>15</v>
      </c>
      <c r="E1021">
        <v>25</v>
      </c>
      <c r="F1021">
        <v>35</v>
      </c>
      <c r="G1021">
        <v>22</v>
      </c>
      <c r="H1021" s="25"/>
      <c r="I1021">
        <f>+BD[[#This Row],[1º Cuarto]]+BD[[#This Row],[2º Cuarto]]+BD[[#This Row],[3º Cuarto]]+BD[[#This Row],[4º Cuarto]]+BD[[#This Row],[Prórroga]]</f>
        <v>97</v>
      </c>
      <c r="J1021" s="26">
        <f>+BD[[#This Row],[1º Cuarto]]+BD[[#This Row],[2º Cuarto]]</f>
        <v>40</v>
      </c>
      <c r="K1021" s="26" t="s">
        <v>202</v>
      </c>
      <c r="L1021" s="23" t="s">
        <v>200</v>
      </c>
      <c r="M1021" s="10">
        <v>8</v>
      </c>
      <c r="N1021" s="27" t="s">
        <v>198</v>
      </c>
    </row>
    <row r="1022" spans="1:14" x14ac:dyDescent="0.25">
      <c r="A1022" s="23" t="s">
        <v>195</v>
      </c>
      <c r="B1022" s="24" t="s">
        <v>52</v>
      </c>
      <c r="C1022">
        <v>20240105</v>
      </c>
      <c r="D1022">
        <v>38</v>
      </c>
      <c r="E1022">
        <v>40</v>
      </c>
      <c r="F1022">
        <v>39</v>
      </c>
      <c r="G1022">
        <v>33</v>
      </c>
      <c r="H1022" s="25"/>
      <c r="I1022">
        <f>+BD[[#This Row],[1º Cuarto]]+BD[[#This Row],[2º Cuarto]]+BD[[#This Row],[3º Cuarto]]+BD[[#This Row],[4º Cuarto]]+BD[[#This Row],[Prórroga]]</f>
        <v>150</v>
      </c>
      <c r="J1022" s="26">
        <f>+BD[[#This Row],[1º Cuarto]]+BD[[#This Row],[2º Cuarto]]</f>
        <v>78</v>
      </c>
      <c r="K1022" s="26" t="s">
        <v>196</v>
      </c>
      <c r="L1022" s="23" t="s">
        <v>197</v>
      </c>
      <c r="M1022" s="10">
        <v>1.571</v>
      </c>
      <c r="N1022" s="27" t="s">
        <v>199</v>
      </c>
    </row>
    <row r="1023" spans="1:14" x14ac:dyDescent="0.25">
      <c r="A1023" s="23" t="s">
        <v>201</v>
      </c>
      <c r="B1023" s="24" t="s">
        <v>18</v>
      </c>
      <c r="C1023">
        <v>20240105</v>
      </c>
      <c r="D1023">
        <v>24</v>
      </c>
      <c r="E1023">
        <v>30</v>
      </c>
      <c r="F1023">
        <v>29</v>
      </c>
      <c r="G1023">
        <v>33</v>
      </c>
      <c r="H1023" s="25"/>
      <c r="I1023">
        <f>+BD[[#This Row],[1º Cuarto]]+BD[[#This Row],[2º Cuarto]]+BD[[#This Row],[3º Cuarto]]+BD[[#This Row],[4º Cuarto]]+BD[[#This Row],[Prórroga]]</f>
        <v>116</v>
      </c>
      <c r="J1023" s="26">
        <f>+BD[[#This Row],[1º Cuarto]]+BD[[#This Row],[2º Cuarto]]</f>
        <v>54</v>
      </c>
      <c r="K1023" s="26" t="s">
        <v>202</v>
      </c>
      <c r="L1023" s="23" t="s">
        <v>200</v>
      </c>
      <c r="M1023" s="10">
        <v>2.4</v>
      </c>
      <c r="N1023" s="27" t="s">
        <v>198</v>
      </c>
    </row>
    <row r="1024" spans="1:14" x14ac:dyDescent="0.25">
      <c r="A1024" s="23" t="s">
        <v>195</v>
      </c>
      <c r="B1024" s="24" t="s">
        <v>25</v>
      </c>
      <c r="C1024">
        <v>20240105</v>
      </c>
      <c r="D1024">
        <v>39</v>
      </c>
      <c r="E1024">
        <v>36</v>
      </c>
      <c r="F1024">
        <v>26</v>
      </c>
      <c r="G1024">
        <v>23</v>
      </c>
      <c r="H1024" s="25"/>
      <c r="I1024">
        <f>+BD[[#This Row],[1º Cuarto]]+BD[[#This Row],[2º Cuarto]]+BD[[#This Row],[3º Cuarto]]+BD[[#This Row],[4º Cuarto]]+BD[[#This Row],[Prórroga]]</f>
        <v>124</v>
      </c>
      <c r="J1024" s="26">
        <f>+BD[[#This Row],[1º Cuarto]]+BD[[#This Row],[2º Cuarto]]</f>
        <v>75</v>
      </c>
      <c r="K1024" s="26" t="s">
        <v>196</v>
      </c>
      <c r="L1024" s="23" t="s">
        <v>197</v>
      </c>
      <c r="M1024" s="10">
        <v>2.75</v>
      </c>
      <c r="N1024" s="27" t="s">
        <v>198</v>
      </c>
    </row>
    <row r="1025" spans="1:14" x14ac:dyDescent="0.25">
      <c r="A1025" s="23" t="s">
        <v>201</v>
      </c>
      <c r="B1025" s="24" t="s">
        <v>78</v>
      </c>
      <c r="C1025">
        <v>20240105</v>
      </c>
      <c r="D1025">
        <v>21</v>
      </c>
      <c r="E1025">
        <v>26</v>
      </c>
      <c r="F1025">
        <v>32</v>
      </c>
      <c r="G1025">
        <v>36</v>
      </c>
      <c r="H1025" s="25"/>
      <c r="I1025">
        <f>+BD[[#This Row],[1º Cuarto]]+BD[[#This Row],[2º Cuarto]]+BD[[#This Row],[3º Cuarto]]+BD[[#This Row],[4º Cuarto]]+BD[[#This Row],[Prórroga]]</f>
        <v>115</v>
      </c>
      <c r="J1025" s="26">
        <f>+BD[[#This Row],[1º Cuarto]]+BD[[#This Row],[2º Cuarto]]</f>
        <v>47</v>
      </c>
      <c r="K1025" s="26" t="s">
        <v>202</v>
      </c>
      <c r="L1025" s="23" t="s">
        <v>200</v>
      </c>
      <c r="M1025" s="10">
        <v>1.45</v>
      </c>
      <c r="N1025" s="27" t="s">
        <v>199</v>
      </c>
    </row>
    <row r="1026" spans="1:14" x14ac:dyDescent="0.25">
      <c r="A1026" s="23" t="s">
        <v>195</v>
      </c>
      <c r="B1026" s="24" t="s">
        <v>34</v>
      </c>
      <c r="C1026">
        <v>20240105</v>
      </c>
      <c r="D1026">
        <v>36</v>
      </c>
      <c r="E1026">
        <v>16</v>
      </c>
      <c r="F1026">
        <v>32</v>
      </c>
      <c r="G1026">
        <v>30</v>
      </c>
      <c r="H1026" s="25"/>
      <c r="I1026">
        <f>+BD[[#This Row],[1º Cuarto]]+BD[[#This Row],[2º Cuarto]]+BD[[#This Row],[3º Cuarto]]+BD[[#This Row],[4º Cuarto]]+BD[[#This Row],[Prórroga]]</f>
        <v>114</v>
      </c>
      <c r="J1026" s="26">
        <f>+BD[[#This Row],[1º Cuarto]]+BD[[#This Row],[2º Cuarto]]</f>
        <v>52</v>
      </c>
      <c r="K1026" s="26" t="s">
        <v>196</v>
      </c>
      <c r="L1026" s="23" t="s">
        <v>197</v>
      </c>
      <c r="M1026" s="10">
        <v>1.1819999999999999</v>
      </c>
      <c r="N1026" s="27" t="s">
        <v>199</v>
      </c>
    </row>
    <row r="1027" spans="1:14" x14ac:dyDescent="0.25">
      <c r="A1027" s="23" t="s">
        <v>201</v>
      </c>
      <c r="B1027" s="24" t="s">
        <v>105</v>
      </c>
      <c r="C1027">
        <v>20240105</v>
      </c>
      <c r="D1027">
        <v>26</v>
      </c>
      <c r="E1027">
        <v>14</v>
      </c>
      <c r="F1027">
        <v>19</v>
      </c>
      <c r="G1027">
        <v>31</v>
      </c>
      <c r="H1027" s="25"/>
      <c r="I1027">
        <f>+BD[[#This Row],[1º Cuarto]]+BD[[#This Row],[2º Cuarto]]+BD[[#This Row],[3º Cuarto]]+BD[[#This Row],[4º Cuarto]]+BD[[#This Row],[Prórroga]]</f>
        <v>90</v>
      </c>
      <c r="J1027" s="26">
        <f>+BD[[#This Row],[1º Cuarto]]+BD[[#This Row],[2º Cuarto]]</f>
        <v>40</v>
      </c>
      <c r="K1027" s="26" t="s">
        <v>202</v>
      </c>
      <c r="L1027" s="23" t="s">
        <v>200</v>
      </c>
      <c r="M1027" s="10">
        <v>4.8</v>
      </c>
      <c r="N1027" s="27" t="s">
        <v>198</v>
      </c>
    </row>
    <row r="1028" spans="1:14" x14ac:dyDescent="0.25">
      <c r="A1028" s="23" t="s">
        <v>195</v>
      </c>
      <c r="B1028" s="24" t="s">
        <v>84</v>
      </c>
      <c r="C1028">
        <v>20240105</v>
      </c>
      <c r="D1028">
        <v>30</v>
      </c>
      <c r="E1028">
        <v>25</v>
      </c>
      <c r="F1028">
        <v>21</v>
      </c>
      <c r="G1028">
        <v>16</v>
      </c>
      <c r="H1028" s="25"/>
      <c r="I1028">
        <f>+BD[[#This Row],[1º Cuarto]]+BD[[#This Row],[2º Cuarto]]+BD[[#This Row],[3º Cuarto]]+BD[[#This Row],[4º Cuarto]]+BD[[#This Row],[Prórroga]]</f>
        <v>92</v>
      </c>
      <c r="J1028" s="26">
        <f>+BD[[#This Row],[1º Cuarto]]+BD[[#This Row],[2º Cuarto]]</f>
        <v>55</v>
      </c>
      <c r="K1028" s="26" t="s">
        <v>202</v>
      </c>
      <c r="L1028" s="23" t="s">
        <v>200</v>
      </c>
      <c r="M1028" s="10">
        <v>1.4</v>
      </c>
      <c r="N1028" s="27" t="s">
        <v>199</v>
      </c>
    </row>
    <row r="1029" spans="1:14" x14ac:dyDescent="0.25">
      <c r="A1029" s="23" t="s">
        <v>201</v>
      </c>
      <c r="B1029" s="24" t="s">
        <v>75</v>
      </c>
      <c r="C1029">
        <v>20240105</v>
      </c>
      <c r="D1029">
        <v>34</v>
      </c>
      <c r="E1029">
        <v>41</v>
      </c>
      <c r="F1029">
        <v>18</v>
      </c>
      <c r="G1029">
        <v>35</v>
      </c>
      <c r="H1029" s="25"/>
      <c r="I1029">
        <f>+BD[[#This Row],[1º Cuarto]]+BD[[#This Row],[2º Cuarto]]+BD[[#This Row],[3º Cuarto]]+BD[[#This Row],[4º Cuarto]]+BD[[#This Row],[Prórroga]]</f>
        <v>128</v>
      </c>
      <c r="J1029" s="26">
        <f>+BD[[#This Row],[1º Cuarto]]+BD[[#This Row],[2º Cuarto]]</f>
        <v>75</v>
      </c>
      <c r="K1029" s="26" t="s">
        <v>204</v>
      </c>
      <c r="L1029" s="23" t="s">
        <v>197</v>
      </c>
      <c r="M1029" s="10">
        <v>2.95</v>
      </c>
      <c r="N1029" s="27" t="s">
        <v>198</v>
      </c>
    </row>
    <row r="1030" spans="1:14" x14ac:dyDescent="0.25">
      <c r="A1030" s="23" t="s">
        <v>195</v>
      </c>
      <c r="B1030" s="24" t="s">
        <v>31</v>
      </c>
      <c r="C1030">
        <v>20240105</v>
      </c>
      <c r="D1030">
        <v>23</v>
      </c>
      <c r="E1030">
        <v>24</v>
      </c>
      <c r="F1030">
        <v>27</v>
      </c>
      <c r="G1030">
        <v>30</v>
      </c>
      <c r="H1030" s="25"/>
      <c r="I1030">
        <f>+BD[[#This Row],[1º Cuarto]]+BD[[#This Row],[2º Cuarto]]+BD[[#This Row],[3º Cuarto]]+BD[[#This Row],[4º Cuarto]]+BD[[#This Row],[Prórroga]]</f>
        <v>104</v>
      </c>
      <c r="J1030" s="26">
        <f>+BD[[#This Row],[1º Cuarto]]+BD[[#This Row],[2º Cuarto]]</f>
        <v>47</v>
      </c>
      <c r="K1030" s="26" t="s">
        <v>196</v>
      </c>
      <c r="L1030" s="23" t="s">
        <v>197</v>
      </c>
      <c r="M1030" s="10">
        <v>1.266</v>
      </c>
      <c r="N1030" s="27" t="s">
        <v>199</v>
      </c>
    </row>
    <row r="1031" spans="1:14" x14ac:dyDescent="0.25">
      <c r="A1031" s="23" t="s">
        <v>201</v>
      </c>
      <c r="B1031" s="24" t="s">
        <v>28</v>
      </c>
      <c r="C1031">
        <v>20240105</v>
      </c>
      <c r="D1031">
        <v>22</v>
      </c>
      <c r="E1031">
        <v>19</v>
      </c>
      <c r="F1031">
        <v>28</v>
      </c>
      <c r="G1031">
        <v>22</v>
      </c>
      <c r="H1031" s="25"/>
      <c r="I1031">
        <f>+BD[[#This Row],[1º Cuarto]]+BD[[#This Row],[2º Cuarto]]+BD[[#This Row],[3º Cuarto]]+BD[[#This Row],[4º Cuarto]]+BD[[#This Row],[Prórroga]]</f>
        <v>91</v>
      </c>
      <c r="J1031" s="26">
        <f>+BD[[#This Row],[1º Cuarto]]+BD[[#This Row],[2º Cuarto]]</f>
        <v>41</v>
      </c>
      <c r="K1031" s="26" t="s">
        <v>202</v>
      </c>
      <c r="L1031" s="23" t="s">
        <v>200</v>
      </c>
      <c r="M1031" s="10">
        <v>3.8</v>
      </c>
      <c r="N1031" s="27" t="s">
        <v>198</v>
      </c>
    </row>
    <row r="1032" spans="1:14" x14ac:dyDescent="0.25">
      <c r="A1032" s="23" t="s">
        <v>195</v>
      </c>
      <c r="B1032" s="24" t="s">
        <v>49</v>
      </c>
      <c r="C1032">
        <v>20240105</v>
      </c>
      <c r="D1032">
        <v>24</v>
      </c>
      <c r="E1032">
        <v>22</v>
      </c>
      <c r="F1032">
        <v>26</v>
      </c>
      <c r="G1032">
        <v>23</v>
      </c>
      <c r="H1032" s="25"/>
      <c r="I1032">
        <f>+BD[[#This Row],[1º Cuarto]]+BD[[#This Row],[2º Cuarto]]+BD[[#This Row],[3º Cuarto]]+BD[[#This Row],[4º Cuarto]]+BD[[#This Row],[Prórroga]]</f>
        <v>95</v>
      </c>
      <c r="J1032" s="26">
        <f>+BD[[#This Row],[1º Cuarto]]+BD[[#This Row],[2º Cuarto]]</f>
        <v>46</v>
      </c>
      <c r="K1032" s="26" t="s">
        <v>202</v>
      </c>
      <c r="L1032" s="23" t="s">
        <v>200</v>
      </c>
      <c r="M1032" s="10">
        <v>2.35</v>
      </c>
      <c r="N1032" s="27" t="s">
        <v>198</v>
      </c>
    </row>
    <row r="1033" spans="1:14" x14ac:dyDescent="0.25">
      <c r="A1033" s="23" t="s">
        <v>201</v>
      </c>
      <c r="B1033" s="24" t="s">
        <v>69</v>
      </c>
      <c r="C1033">
        <v>20240105</v>
      </c>
      <c r="D1033">
        <v>32</v>
      </c>
      <c r="E1033">
        <v>24</v>
      </c>
      <c r="F1033">
        <v>28</v>
      </c>
      <c r="G1033">
        <v>38</v>
      </c>
      <c r="H1033" s="25"/>
      <c r="I1033">
        <f>+BD[[#This Row],[1º Cuarto]]+BD[[#This Row],[2º Cuarto]]+BD[[#This Row],[3º Cuarto]]+BD[[#This Row],[4º Cuarto]]+BD[[#This Row],[Prórroga]]</f>
        <v>122</v>
      </c>
      <c r="J1033" s="26">
        <f>+BD[[#This Row],[1º Cuarto]]+BD[[#This Row],[2º Cuarto]]</f>
        <v>56</v>
      </c>
      <c r="K1033" s="26" t="s">
        <v>204</v>
      </c>
      <c r="L1033" s="23" t="s">
        <v>197</v>
      </c>
      <c r="M1033" s="10">
        <v>1.571</v>
      </c>
      <c r="N1033" s="27" t="s">
        <v>199</v>
      </c>
    </row>
    <row r="1034" spans="1:14" x14ac:dyDescent="0.25">
      <c r="A1034" s="23" t="s">
        <v>195</v>
      </c>
      <c r="B1034" s="24" t="s">
        <v>72</v>
      </c>
      <c r="C1034">
        <v>20240105</v>
      </c>
      <c r="D1034">
        <v>26</v>
      </c>
      <c r="E1034">
        <v>15</v>
      </c>
      <c r="F1034">
        <v>27</v>
      </c>
      <c r="G1034">
        <v>27</v>
      </c>
      <c r="H1034" s="25"/>
      <c r="I1034">
        <f>+BD[[#This Row],[1º Cuarto]]+BD[[#This Row],[2º Cuarto]]+BD[[#This Row],[3º Cuarto]]+BD[[#This Row],[4º Cuarto]]+BD[[#This Row],[Prórroga]]</f>
        <v>95</v>
      </c>
      <c r="J1034" s="26">
        <f>+BD[[#This Row],[1º Cuarto]]+BD[[#This Row],[2º Cuarto]]</f>
        <v>41</v>
      </c>
      <c r="K1034" s="26" t="s">
        <v>202</v>
      </c>
      <c r="L1034" s="23" t="s">
        <v>200</v>
      </c>
      <c r="M1034" s="10">
        <v>1.9</v>
      </c>
      <c r="N1034" s="27" t="s">
        <v>198</v>
      </c>
    </row>
    <row r="1035" spans="1:14" x14ac:dyDescent="0.25">
      <c r="A1035" s="23" t="s">
        <v>201</v>
      </c>
      <c r="B1035" s="24" t="s">
        <v>55</v>
      </c>
      <c r="C1035">
        <v>20240105</v>
      </c>
      <c r="D1035">
        <v>26</v>
      </c>
      <c r="E1035">
        <v>30</v>
      </c>
      <c r="F1035">
        <v>36</v>
      </c>
      <c r="G1035">
        <v>19</v>
      </c>
      <c r="H1035" s="25"/>
      <c r="I1035">
        <f>+BD[[#This Row],[1º Cuarto]]+BD[[#This Row],[2º Cuarto]]+BD[[#This Row],[3º Cuarto]]+BD[[#This Row],[4º Cuarto]]+BD[[#This Row],[Prórroga]]</f>
        <v>111</v>
      </c>
      <c r="J1035" s="26">
        <f>+BD[[#This Row],[1º Cuarto]]+BD[[#This Row],[2º Cuarto]]</f>
        <v>56</v>
      </c>
      <c r="K1035" s="26" t="s">
        <v>204</v>
      </c>
      <c r="L1035" s="23" t="s">
        <v>197</v>
      </c>
      <c r="M1035" s="10">
        <v>1.85</v>
      </c>
      <c r="N1035" s="27" t="s">
        <v>199</v>
      </c>
    </row>
    <row r="1036" spans="1:14" x14ac:dyDescent="0.25">
      <c r="A1036" s="23" t="s">
        <v>195</v>
      </c>
      <c r="B1036" s="24" t="s">
        <v>37</v>
      </c>
      <c r="C1036">
        <v>20240105</v>
      </c>
      <c r="D1036">
        <v>38</v>
      </c>
      <c r="E1036">
        <v>24</v>
      </c>
      <c r="F1036">
        <v>40</v>
      </c>
      <c r="G1036">
        <v>37</v>
      </c>
      <c r="H1036" s="25"/>
      <c r="I1036">
        <f>+BD[[#This Row],[1º Cuarto]]+BD[[#This Row],[2º Cuarto]]+BD[[#This Row],[3º Cuarto]]+BD[[#This Row],[4º Cuarto]]+BD[[#This Row],[Prórroga]]</f>
        <v>139</v>
      </c>
      <c r="J1036" s="26">
        <f>+BD[[#This Row],[1º Cuarto]]+BD[[#This Row],[2º Cuarto]]</f>
        <v>62</v>
      </c>
      <c r="K1036" s="26" t="s">
        <v>196</v>
      </c>
      <c r="L1036" s="23" t="s">
        <v>197</v>
      </c>
      <c r="M1036" s="10">
        <v>1.1759999999999999</v>
      </c>
      <c r="N1036" s="27" t="s">
        <v>199</v>
      </c>
    </row>
    <row r="1037" spans="1:14" x14ac:dyDescent="0.25">
      <c r="A1037" s="23" t="s">
        <v>201</v>
      </c>
      <c r="B1037" s="24" t="s">
        <v>90</v>
      </c>
      <c r="C1037">
        <v>20240105</v>
      </c>
      <c r="D1037">
        <v>26</v>
      </c>
      <c r="E1037">
        <v>27</v>
      </c>
      <c r="F1037">
        <v>16</v>
      </c>
      <c r="G1037">
        <v>34</v>
      </c>
      <c r="H1037" s="25"/>
      <c r="I1037">
        <f>+BD[[#This Row],[1º Cuarto]]+BD[[#This Row],[2º Cuarto]]+BD[[#This Row],[3º Cuarto]]+BD[[#This Row],[4º Cuarto]]+BD[[#This Row],[Prórroga]]</f>
        <v>103</v>
      </c>
      <c r="J1037" s="26">
        <f>+BD[[#This Row],[1º Cuarto]]+BD[[#This Row],[2º Cuarto]]</f>
        <v>53</v>
      </c>
      <c r="K1037" s="26" t="s">
        <v>202</v>
      </c>
      <c r="L1037" s="23" t="s">
        <v>200</v>
      </c>
      <c r="M1037" s="10">
        <v>4.9000000000000004</v>
      </c>
      <c r="N1037" s="27" t="s">
        <v>198</v>
      </c>
    </row>
    <row r="1038" spans="1:14" x14ac:dyDescent="0.25">
      <c r="A1038" s="23" t="s">
        <v>195</v>
      </c>
      <c r="B1038" s="24" t="s">
        <v>40</v>
      </c>
      <c r="C1038">
        <v>20240105</v>
      </c>
      <c r="D1038">
        <v>37</v>
      </c>
      <c r="E1038">
        <v>30</v>
      </c>
      <c r="F1038">
        <v>31</v>
      </c>
      <c r="G1038">
        <v>22</v>
      </c>
      <c r="H1038" s="25"/>
      <c r="I1038">
        <f>+BD[[#This Row],[1º Cuarto]]+BD[[#This Row],[2º Cuarto]]+BD[[#This Row],[3º Cuarto]]+BD[[#This Row],[4º Cuarto]]+BD[[#This Row],[Prórroga]]</f>
        <v>120</v>
      </c>
      <c r="J1038" s="26">
        <f>+BD[[#This Row],[1º Cuarto]]+BD[[#This Row],[2º Cuarto]]</f>
        <v>67</v>
      </c>
      <c r="K1038" s="26" t="s">
        <v>196</v>
      </c>
      <c r="L1038" s="23" t="s">
        <v>200</v>
      </c>
      <c r="M1038" s="10">
        <v>1.1759999999999999</v>
      </c>
      <c r="N1038" s="27" t="s">
        <v>199</v>
      </c>
    </row>
    <row r="1039" spans="1:14" x14ac:dyDescent="0.25">
      <c r="A1039" s="23" t="s">
        <v>201</v>
      </c>
      <c r="B1039" s="24" t="s">
        <v>81</v>
      </c>
      <c r="C1039">
        <v>20240105</v>
      </c>
      <c r="D1039">
        <v>28</v>
      </c>
      <c r="E1039">
        <v>26</v>
      </c>
      <c r="F1039">
        <v>41</v>
      </c>
      <c r="G1039">
        <v>27</v>
      </c>
      <c r="H1039" s="25"/>
      <c r="I1039">
        <f>+BD[[#This Row],[1º Cuarto]]+BD[[#This Row],[2º Cuarto]]+BD[[#This Row],[3º Cuarto]]+BD[[#This Row],[4º Cuarto]]+BD[[#This Row],[Prórroga]]</f>
        <v>122</v>
      </c>
      <c r="J1039" s="26">
        <f>+BD[[#This Row],[1º Cuarto]]+BD[[#This Row],[2º Cuarto]]</f>
        <v>54</v>
      </c>
      <c r="K1039" s="26" t="s">
        <v>202</v>
      </c>
      <c r="L1039" s="23" t="s">
        <v>197</v>
      </c>
      <c r="M1039" s="10">
        <v>4.9000000000000004</v>
      </c>
      <c r="N1039" s="27" t="s">
        <v>198</v>
      </c>
    </row>
    <row r="1040" spans="1:14" x14ac:dyDescent="0.25">
      <c r="A1040" s="23" t="s">
        <v>195</v>
      </c>
      <c r="B1040" s="24" t="s">
        <v>87</v>
      </c>
      <c r="C1040">
        <v>20240105</v>
      </c>
      <c r="D1040">
        <v>33</v>
      </c>
      <c r="E1040">
        <v>29</v>
      </c>
      <c r="F1040">
        <v>32</v>
      </c>
      <c r="G1040">
        <v>19</v>
      </c>
      <c r="H1040" s="25"/>
      <c r="I1040">
        <f>+BD[[#This Row],[1º Cuarto]]+BD[[#This Row],[2º Cuarto]]+BD[[#This Row],[3º Cuarto]]+BD[[#This Row],[4º Cuarto]]+BD[[#This Row],[Prórroga]]</f>
        <v>113</v>
      </c>
      <c r="J1040" s="26">
        <f>+BD[[#This Row],[1º Cuarto]]+BD[[#This Row],[2º Cuarto]]</f>
        <v>62</v>
      </c>
      <c r="K1040" s="26" t="s">
        <v>196</v>
      </c>
      <c r="L1040" s="23" t="s">
        <v>197</v>
      </c>
      <c r="M1040" s="10">
        <v>1.6</v>
      </c>
      <c r="N1040" s="27" t="s">
        <v>199</v>
      </c>
    </row>
    <row r="1041" spans="1:14" x14ac:dyDescent="0.25">
      <c r="A1041" s="23" t="s">
        <v>201</v>
      </c>
      <c r="B1041" s="24" t="s">
        <v>63</v>
      </c>
      <c r="C1041">
        <v>20240105</v>
      </c>
      <c r="D1041">
        <v>29</v>
      </c>
      <c r="E1041">
        <v>26</v>
      </c>
      <c r="F1041">
        <v>20</v>
      </c>
      <c r="G1041">
        <v>22</v>
      </c>
      <c r="H1041" s="25"/>
      <c r="I1041">
        <f>+BD[[#This Row],[1º Cuarto]]+BD[[#This Row],[2º Cuarto]]+BD[[#This Row],[3º Cuarto]]+BD[[#This Row],[4º Cuarto]]+BD[[#This Row],[Prórroga]]</f>
        <v>97</v>
      </c>
      <c r="J1041" s="26">
        <f>+BD[[#This Row],[1º Cuarto]]+BD[[#This Row],[2º Cuarto]]</f>
        <v>55</v>
      </c>
      <c r="K1041" s="26" t="s">
        <v>202</v>
      </c>
      <c r="L1041" s="23" t="s">
        <v>200</v>
      </c>
      <c r="M1041" s="10">
        <v>2.35</v>
      </c>
      <c r="N1041" s="27" t="s">
        <v>198</v>
      </c>
    </row>
    <row r="1042" spans="1:14" x14ac:dyDescent="0.25">
      <c r="A1042" s="23" t="s">
        <v>195</v>
      </c>
      <c r="B1042" s="24" t="s">
        <v>46</v>
      </c>
      <c r="C1042">
        <v>20240105</v>
      </c>
      <c r="D1042">
        <v>22</v>
      </c>
      <c r="E1042">
        <v>28</v>
      </c>
      <c r="F1042">
        <v>29</v>
      </c>
      <c r="G1042">
        <v>34</v>
      </c>
      <c r="H1042" s="25"/>
      <c r="I1042">
        <f>+BD[[#This Row],[1º Cuarto]]+BD[[#This Row],[2º Cuarto]]+BD[[#This Row],[3º Cuarto]]+BD[[#This Row],[4º Cuarto]]+BD[[#This Row],[Prórroga]]</f>
        <v>113</v>
      </c>
      <c r="J1042" s="26">
        <f>+BD[[#This Row],[1º Cuarto]]+BD[[#This Row],[2º Cuarto]]</f>
        <v>50</v>
      </c>
      <c r="K1042" s="26" t="s">
        <v>196</v>
      </c>
      <c r="L1042" s="23" t="s">
        <v>197</v>
      </c>
      <c r="M1042" s="10">
        <v>1.2</v>
      </c>
      <c r="N1042" s="27" t="s">
        <v>199</v>
      </c>
    </row>
    <row r="1043" spans="1:14" x14ac:dyDescent="0.25">
      <c r="A1043" s="23" t="s">
        <v>201</v>
      </c>
      <c r="B1043" s="24" t="s">
        <v>43</v>
      </c>
      <c r="C1043">
        <v>20240105</v>
      </c>
      <c r="D1043">
        <v>20</v>
      </c>
      <c r="E1043">
        <v>26</v>
      </c>
      <c r="F1043">
        <v>29</v>
      </c>
      <c r="G1043">
        <v>34</v>
      </c>
      <c r="H1043" s="25"/>
      <c r="I1043">
        <f>+BD[[#This Row],[1º Cuarto]]+BD[[#This Row],[2º Cuarto]]+BD[[#This Row],[3º Cuarto]]+BD[[#This Row],[4º Cuarto]]+BD[[#This Row],[Prórroga]]</f>
        <v>109</v>
      </c>
      <c r="J1043" s="26">
        <f>+BD[[#This Row],[1º Cuarto]]+BD[[#This Row],[2º Cuarto]]</f>
        <v>46</v>
      </c>
      <c r="K1043" s="26" t="s">
        <v>202</v>
      </c>
      <c r="L1043" s="23" t="s">
        <v>200</v>
      </c>
      <c r="M1043" s="10">
        <v>4.3</v>
      </c>
      <c r="N1043" s="27" t="s">
        <v>198</v>
      </c>
    </row>
    <row r="1044" spans="1:14" x14ac:dyDescent="0.25">
      <c r="A1044" s="23" t="s">
        <v>195</v>
      </c>
      <c r="B1044" s="24" t="s">
        <v>57</v>
      </c>
      <c r="C1044">
        <v>20240105</v>
      </c>
      <c r="D1044">
        <v>38</v>
      </c>
      <c r="E1044">
        <v>21</v>
      </c>
      <c r="F1044">
        <v>35</v>
      </c>
      <c r="G1044">
        <v>19</v>
      </c>
      <c r="H1044" s="25"/>
      <c r="I1044">
        <f>+BD[[#This Row],[1º Cuarto]]+BD[[#This Row],[2º Cuarto]]+BD[[#This Row],[3º Cuarto]]+BD[[#This Row],[4º Cuarto]]+BD[[#This Row],[Prórroga]]</f>
        <v>113</v>
      </c>
      <c r="J1044" s="26">
        <f>+BD[[#This Row],[1º Cuarto]]+BD[[#This Row],[2º Cuarto]]</f>
        <v>59</v>
      </c>
      <c r="K1044" s="26" t="s">
        <v>196</v>
      </c>
      <c r="L1044" s="23" t="s">
        <v>200</v>
      </c>
      <c r="M1044" s="10">
        <v>1.5</v>
      </c>
      <c r="N1044" s="27" t="s">
        <v>199</v>
      </c>
    </row>
    <row r="1045" spans="1:14" x14ac:dyDescent="0.25">
      <c r="A1045" s="23" t="s">
        <v>201</v>
      </c>
      <c r="B1045" s="24" t="s">
        <v>60</v>
      </c>
      <c r="C1045">
        <v>20240105</v>
      </c>
      <c r="D1045">
        <v>29</v>
      </c>
      <c r="E1045">
        <v>29</v>
      </c>
      <c r="F1045">
        <v>36</v>
      </c>
      <c r="G1045">
        <v>33</v>
      </c>
      <c r="H1045" s="25"/>
      <c r="I1045">
        <f>+BD[[#This Row],[1º Cuarto]]+BD[[#This Row],[2º Cuarto]]+BD[[#This Row],[3º Cuarto]]+BD[[#This Row],[4º Cuarto]]+BD[[#This Row],[Prórroga]]</f>
        <v>127</v>
      </c>
      <c r="J1045" s="26">
        <f>+BD[[#This Row],[1º Cuarto]]+BD[[#This Row],[2º Cuarto]]</f>
        <v>58</v>
      </c>
      <c r="K1045" s="26" t="s">
        <v>202</v>
      </c>
      <c r="L1045" s="23" t="s">
        <v>197</v>
      </c>
      <c r="M1045" s="10">
        <v>2.5499999999999998</v>
      </c>
      <c r="N1045" s="27" t="s">
        <v>198</v>
      </c>
    </row>
    <row r="1046" spans="1:14" x14ac:dyDescent="0.25">
      <c r="A1046" s="23" t="s">
        <v>195</v>
      </c>
      <c r="B1046" s="24" t="s">
        <v>93</v>
      </c>
      <c r="C1046">
        <v>20240105</v>
      </c>
      <c r="D1046">
        <v>36</v>
      </c>
      <c r="E1046">
        <v>41</v>
      </c>
      <c r="F1046">
        <v>30</v>
      </c>
      <c r="G1046">
        <v>28</v>
      </c>
      <c r="H1046" s="25"/>
      <c r="I1046">
        <f>+BD[[#This Row],[1º Cuarto]]+BD[[#This Row],[2º Cuarto]]+BD[[#This Row],[3º Cuarto]]+BD[[#This Row],[4º Cuarto]]+BD[[#This Row],[Prórroga]]</f>
        <v>135</v>
      </c>
      <c r="J1046" s="26">
        <f>+BD[[#This Row],[1º Cuarto]]+BD[[#This Row],[2º Cuarto]]</f>
        <v>77</v>
      </c>
      <c r="K1046" s="26" t="s">
        <v>196</v>
      </c>
      <c r="L1046" s="23" t="s">
        <v>197</v>
      </c>
      <c r="M1046" s="10">
        <v>1.47</v>
      </c>
      <c r="N1046" s="27" t="s">
        <v>199</v>
      </c>
    </row>
    <row r="1047" spans="1:14" x14ac:dyDescent="0.25">
      <c r="A1047" s="23" t="s">
        <v>201</v>
      </c>
      <c r="B1047" s="24" t="s">
        <v>99</v>
      </c>
      <c r="C1047">
        <v>20240105</v>
      </c>
      <c r="D1047">
        <v>27</v>
      </c>
      <c r="E1047">
        <v>30</v>
      </c>
      <c r="F1047">
        <v>40</v>
      </c>
      <c r="G1047">
        <v>33</v>
      </c>
      <c r="H1047" s="25"/>
      <c r="I1047">
        <f>+BD[[#This Row],[1º Cuarto]]+BD[[#This Row],[2º Cuarto]]+BD[[#This Row],[3º Cuarto]]+BD[[#This Row],[4º Cuarto]]+BD[[#This Row],[Prórroga]]</f>
        <v>130</v>
      </c>
      <c r="J1047" s="26">
        <f>+BD[[#This Row],[1º Cuarto]]+BD[[#This Row],[2º Cuarto]]</f>
        <v>57</v>
      </c>
      <c r="K1047" s="26" t="s">
        <v>202</v>
      </c>
      <c r="L1047" s="23" t="s">
        <v>200</v>
      </c>
      <c r="M1047" s="10">
        <v>2.65</v>
      </c>
      <c r="N1047" s="27" t="s">
        <v>198</v>
      </c>
    </row>
    <row r="1048" spans="1:14" x14ac:dyDescent="0.25">
      <c r="A1048" s="23" t="s">
        <v>195</v>
      </c>
      <c r="B1048" s="24" t="s">
        <v>52</v>
      </c>
      <c r="C1048">
        <v>20240106</v>
      </c>
      <c r="D1048">
        <v>17</v>
      </c>
      <c r="E1048">
        <v>32</v>
      </c>
      <c r="F1048">
        <v>32</v>
      </c>
      <c r="G1048">
        <v>20</v>
      </c>
      <c r="H1048" s="25"/>
      <c r="I1048">
        <f>+BD[[#This Row],[1º Cuarto]]+BD[[#This Row],[2º Cuarto]]+BD[[#This Row],[3º Cuarto]]+BD[[#This Row],[4º Cuarto]]+BD[[#This Row],[Prórroga]]</f>
        <v>101</v>
      </c>
      <c r="J1048" s="26">
        <f>+BD[[#This Row],[1º Cuarto]]+BD[[#This Row],[2º Cuarto]]</f>
        <v>49</v>
      </c>
      <c r="K1048" s="26" t="s">
        <v>202</v>
      </c>
      <c r="L1048" s="23" t="s">
        <v>200</v>
      </c>
      <c r="M1048" s="10">
        <v>2.65</v>
      </c>
      <c r="N1048" s="27" t="s">
        <v>198</v>
      </c>
    </row>
    <row r="1049" spans="1:14" x14ac:dyDescent="0.25">
      <c r="A1049" s="23" t="s">
        <v>201</v>
      </c>
      <c r="B1049" s="24" t="s">
        <v>22</v>
      </c>
      <c r="C1049">
        <v>20240106</v>
      </c>
      <c r="D1049">
        <v>29</v>
      </c>
      <c r="E1049">
        <v>29</v>
      </c>
      <c r="F1049">
        <v>26</v>
      </c>
      <c r="G1049">
        <v>34</v>
      </c>
      <c r="H1049" s="25"/>
      <c r="I1049">
        <f>+BD[[#This Row],[1º Cuarto]]+BD[[#This Row],[2º Cuarto]]+BD[[#This Row],[3º Cuarto]]+BD[[#This Row],[4º Cuarto]]+BD[[#This Row],[Prórroga]]</f>
        <v>118</v>
      </c>
      <c r="J1049" s="26">
        <f>+BD[[#This Row],[1º Cuarto]]+BD[[#This Row],[2º Cuarto]]</f>
        <v>58</v>
      </c>
      <c r="K1049" s="26" t="s">
        <v>204</v>
      </c>
      <c r="L1049" s="23" t="s">
        <v>197</v>
      </c>
      <c r="M1049" s="10">
        <v>1.47</v>
      </c>
      <c r="N1049" s="27" t="s">
        <v>199</v>
      </c>
    </row>
    <row r="1050" spans="1:14" x14ac:dyDescent="0.25">
      <c r="A1050" s="23" t="s">
        <v>195</v>
      </c>
      <c r="B1050" s="24" t="s">
        <v>105</v>
      </c>
      <c r="C1050">
        <v>20240106</v>
      </c>
      <c r="D1050">
        <v>19</v>
      </c>
      <c r="E1050">
        <v>24</v>
      </c>
      <c r="F1050">
        <v>32</v>
      </c>
      <c r="G1050">
        <v>30</v>
      </c>
      <c r="H1050" s="25"/>
      <c r="I1050">
        <f>+BD[[#This Row],[1º Cuarto]]+BD[[#This Row],[2º Cuarto]]+BD[[#This Row],[3º Cuarto]]+BD[[#This Row],[4º Cuarto]]+BD[[#This Row],[Prórroga]]</f>
        <v>105</v>
      </c>
      <c r="J1050" s="26">
        <f>+BD[[#This Row],[1º Cuarto]]+BD[[#This Row],[2º Cuarto]]</f>
        <v>43</v>
      </c>
      <c r="K1050" s="26" t="s">
        <v>202</v>
      </c>
      <c r="L1050" s="23" t="s">
        <v>200</v>
      </c>
      <c r="M1050" s="10">
        <v>3.9</v>
      </c>
      <c r="N1050" s="27" t="s">
        <v>198</v>
      </c>
    </row>
    <row r="1051" spans="1:14" x14ac:dyDescent="0.25">
      <c r="A1051" s="23" t="s">
        <v>201</v>
      </c>
      <c r="B1051" s="24" t="s">
        <v>75</v>
      </c>
      <c r="C1051">
        <v>20240106</v>
      </c>
      <c r="D1051">
        <v>34</v>
      </c>
      <c r="E1051">
        <v>29</v>
      </c>
      <c r="F1051">
        <v>28</v>
      </c>
      <c r="G1051">
        <v>30</v>
      </c>
      <c r="H1051" s="25"/>
      <c r="I1051">
        <f>+BD[[#This Row],[1º Cuarto]]+BD[[#This Row],[2º Cuarto]]+BD[[#This Row],[3º Cuarto]]+BD[[#This Row],[4º Cuarto]]+BD[[#This Row],[Prórroga]]</f>
        <v>121</v>
      </c>
      <c r="J1051" s="26">
        <f>+BD[[#This Row],[1º Cuarto]]+BD[[#This Row],[2º Cuarto]]</f>
        <v>63</v>
      </c>
      <c r="K1051" s="26" t="s">
        <v>204</v>
      </c>
      <c r="L1051" s="23" t="s">
        <v>197</v>
      </c>
      <c r="M1051" s="10">
        <v>1.25</v>
      </c>
      <c r="N1051" s="27" t="s">
        <v>199</v>
      </c>
    </row>
    <row r="1052" spans="1:14" x14ac:dyDescent="0.25">
      <c r="A1052" s="23" t="s">
        <v>195</v>
      </c>
      <c r="B1052" s="24" t="s">
        <v>84</v>
      </c>
      <c r="C1052">
        <v>20240106</v>
      </c>
      <c r="D1052">
        <v>28</v>
      </c>
      <c r="E1052">
        <v>29</v>
      </c>
      <c r="F1052">
        <v>22</v>
      </c>
      <c r="G1052">
        <v>30</v>
      </c>
      <c r="H1052" s="25"/>
      <c r="I1052">
        <f>+BD[[#This Row],[1º Cuarto]]+BD[[#This Row],[2º Cuarto]]+BD[[#This Row],[3º Cuarto]]+BD[[#This Row],[4º Cuarto]]+BD[[#This Row],[Prórroga]]</f>
        <v>109</v>
      </c>
      <c r="J1052" s="26">
        <f>+BD[[#This Row],[1º Cuarto]]+BD[[#This Row],[2º Cuarto]]</f>
        <v>57</v>
      </c>
      <c r="K1052" s="26" t="s">
        <v>202</v>
      </c>
      <c r="L1052" s="23" t="s">
        <v>200</v>
      </c>
      <c r="M1052" s="10">
        <v>1.125</v>
      </c>
      <c r="N1052" s="27" t="s">
        <v>199</v>
      </c>
    </row>
    <row r="1053" spans="1:14" x14ac:dyDescent="0.25">
      <c r="A1053" s="23" t="s">
        <v>201</v>
      </c>
      <c r="B1053" s="24" t="s">
        <v>102</v>
      </c>
      <c r="C1053">
        <v>20240106</v>
      </c>
      <c r="D1053">
        <v>32</v>
      </c>
      <c r="E1053">
        <v>26</v>
      </c>
      <c r="F1053">
        <v>29</v>
      </c>
      <c r="G1053">
        <v>33</v>
      </c>
      <c r="H1053" s="25"/>
      <c r="I1053">
        <f>+BD[[#This Row],[1º Cuarto]]+BD[[#This Row],[2º Cuarto]]+BD[[#This Row],[3º Cuarto]]+BD[[#This Row],[4º Cuarto]]+BD[[#This Row],[Prórroga]]</f>
        <v>120</v>
      </c>
      <c r="J1053" s="26">
        <f>+BD[[#This Row],[1º Cuarto]]+BD[[#This Row],[2º Cuarto]]</f>
        <v>58</v>
      </c>
      <c r="K1053" s="26" t="s">
        <v>204</v>
      </c>
      <c r="L1053" s="23" t="s">
        <v>197</v>
      </c>
      <c r="M1053" s="10">
        <v>6.1</v>
      </c>
      <c r="N1053" s="27" t="s">
        <v>198</v>
      </c>
    </row>
    <row r="1054" spans="1:14" x14ac:dyDescent="0.25">
      <c r="A1054" s="23" t="s">
        <v>195</v>
      </c>
      <c r="B1054" s="24" t="s">
        <v>49</v>
      </c>
      <c r="C1054">
        <v>20240106</v>
      </c>
      <c r="D1054">
        <v>29</v>
      </c>
      <c r="E1054">
        <v>34</v>
      </c>
      <c r="F1054">
        <v>26</v>
      </c>
      <c r="G1054">
        <v>23</v>
      </c>
      <c r="H1054" s="25"/>
      <c r="I1054">
        <f>+BD[[#This Row],[1º Cuarto]]+BD[[#This Row],[2º Cuarto]]+BD[[#This Row],[3º Cuarto]]+BD[[#This Row],[4º Cuarto]]+BD[[#This Row],[Prórroga]]</f>
        <v>112</v>
      </c>
      <c r="J1054" s="26">
        <f>+BD[[#This Row],[1º Cuarto]]+BD[[#This Row],[2º Cuarto]]</f>
        <v>63</v>
      </c>
      <c r="K1054" s="26" t="s">
        <v>196</v>
      </c>
      <c r="L1054" s="23" t="s">
        <v>197</v>
      </c>
      <c r="M1054" s="10">
        <v>2.9</v>
      </c>
      <c r="N1054" s="27" t="s">
        <v>198</v>
      </c>
    </row>
    <row r="1055" spans="1:14" x14ac:dyDescent="0.25">
      <c r="A1055" s="23" t="s">
        <v>201</v>
      </c>
      <c r="B1055" s="24" t="s">
        <v>66</v>
      </c>
      <c r="C1055">
        <v>20240106</v>
      </c>
      <c r="D1055">
        <v>18</v>
      </c>
      <c r="E1055">
        <v>25</v>
      </c>
      <c r="F1055">
        <v>30</v>
      </c>
      <c r="G1055">
        <v>35</v>
      </c>
      <c r="H1055" s="25"/>
      <c r="I1055">
        <f>+BD[[#This Row],[1º Cuarto]]+BD[[#This Row],[2º Cuarto]]+BD[[#This Row],[3º Cuarto]]+BD[[#This Row],[4º Cuarto]]+BD[[#This Row],[Prórroga]]</f>
        <v>108</v>
      </c>
      <c r="J1055" s="26">
        <f>+BD[[#This Row],[1º Cuarto]]+BD[[#This Row],[2º Cuarto]]</f>
        <v>43</v>
      </c>
      <c r="K1055" s="26" t="s">
        <v>202</v>
      </c>
      <c r="L1055" s="23" t="s">
        <v>200</v>
      </c>
      <c r="M1055" s="10">
        <v>1.4</v>
      </c>
      <c r="N1055" s="27" t="s">
        <v>199</v>
      </c>
    </row>
    <row r="1056" spans="1:14" x14ac:dyDescent="0.25">
      <c r="A1056" s="23" t="s">
        <v>195</v>
      </c>
      <c r="B1056" s="24" t="s">
        <v>34</v>
      </c>
      <c r="C1056">
        <v>20240107</v>
      </c>
      <c r="D1056">
        <v>28</v>
      </c>
      <c r="E1056">
        <v>34</v>
      </c>
      <c r="F1056">
        <v>26</v>
      </c>
      <c r="G1056">
        <v>29</v>
      </c>
      <c r="H1056" s="25"/>
      <c r="I1056">
        <f>+BD[[#This Row],[1º Cuarto]]+BD[[#This Row],[2º Cuarto]]+BD[[#This Row],[3º Cuarto]]+BD[[#This Row],[4º Cuarto]]+BD[[#This Row],[Prórroga]]</f>
        <v>117</v>
      </c>
      <c r="J1056" s="26">
        <f>+BD[[#This Row],[1º Cuarto]]+BD[[#This Row],[2º Cuarto]]</f>
        <v>62</v>
      </c>
      <c r="K1056" s="26" t="s">
        <v>196</v>
      </c>
      <c r="L1056" s="23" t="s">
        <v>197</v>
      </c>
      <c r="M1056" s="10">
        <v>1.2</v>
      </c>
      <c r="N1056" s="27" t="s">
        <v>199</v>
      </c>
    </row>
    <row r="1057" spans="1:14" x14ac:dyDescent="0.25">
      <c r="A1057" s="23" t="s">
        <v>201</v>
      </c>
      <c r="B1057" s="24" t="s">
        <v>96</v>
      </c>
      <c r="C1057">
        <v>20240107</v>
      </c>
      <c r="D1057">
        <v>32</v>
      </c>
      <c r="E1057">
        <v>24</v>
      </c>
      <c r="F1057">
        <v>28</v>
      </c>
      <c r="G1057">
        <v>31</v>
      </c>
      <c r="H1057" s="25"/>
      <c r="I1057">
        <f>+BD[[#This Row],[1º Cuarto]]+BD[[#This Row],[2º Cuarto]]+BD[[#This Row],[3º Cuarto]]+BD[[#This Row],[4º Cuarto]]+BD[[#This Row],[Prórroga]]</f>
        <v>115</v>
      </c>
      <c r="J1057" s="26">
        <f>+BD[[#This Row],[1º Cuarto]]+BD[[#This Row],[2º Cuarto]]</f>
        <v>56</v>
      </c>
      <c r="K1057" s="26" t="s">
        <v>202</v>
      </c>
      <c r="L1057" s="23" t="s">
        <v>200</v>
      </c>
      <c r="M1057" s="10">
        <v>4.5999999999999996</v>
      </c>
      <c r="N1057" s="27" t="s">
        <v>198</v>
      </c>
    </row>
    <row r="1058" spans="1:14" x14ac:dyDescent="0.25">
      <c r="A1058" s="23" t="s">
        <v>195</v>
      </c>
      <c r="B1058" s="24" t="s">
        <v>25</v>
      </c>
      <c r="C1058">
        <v>20240107</v>
      </c>
      <c r="D1058">
        <v>30</v>
      </c>
      <c r="E1058">
        <v>22</v>
      </c>
      <c r="F1058">
        <v>41</v>
      </c>
      <c r="G1058">
        <v>22</v>
      </c>
      <c r="H1058" t="s">
        <v>212</v>
      </c>
      <c r="I1058">
        <f>+BD[[#This Row],[1º Cuarto]]+BD[[#This Row],[2º Cuarto]]+BD[[#This Row],[3º Cuarto]]+BD[[#This Row],[4º Cuarto]]+BD[[#This Row],[Prórroga]]</f>
        <v>127</v>
      </c>
      <c r="J1058" s="26">
        <f>+BD[[#This Row],[1º Cuarto]]+BD[[#This Row],[2º Cuarto]]</f>
        <v>52</v>
      </c>
      <c r="K1058" s="26" t="s">
        <v>196</v>
      </c>
      <c r="L1058" s="23" t="s">
        <v>200</v>
      </c>
      <c r="M1058" s="10">
        <v>1.3</v>
      </c>
      <c r="N1058" s="27" t="s">
        <v>199</v>
      </c>
    </row>
    <row r="1059" spans="1:14" x14ac:dyDescent="0.25">
      <c r="A1059" s="23" t="s">
        <v>201</v>
      </c>
      <c r="B1059" s="24" t="s">
        <v>90</v>
      </c>
      <c r="C1059">
        <v>20240107</v>
      </c>
      <c r="D1059">
        <v>26</v>
      </c>
      <c r="E1059">
        <v>24</v>
      </c>
      <c r="F1059">
        <v>35</v>
      </c>
      <c r="G1059">
        <v>30</v>
      </c>
      <c r="H1059" t="s">
        <v>227</v>
      </c>
      <c r="I1059">
        <f>+BD[[#This Row],[1º Cuarto]]+BD[[#This Row],[2º Cuarto]]+BD[[#This Row],[3º Cuarto]]+BD[[#This Row],[4º Cuarto]]+BD[[#This Row],[Prórroga]]</f>
        <v>134</v>
      </c>
      <c r="J1059" s="26">
        <f>+BD[[#This Row],[1º Cuarto]]+BD[[#This Row],[2º Cuarto]]</f>
        <v>50</v>
      </c>
      <c r="K1059" s="26" t="s">
        <v>202</v>
      </c>
      <c r="L1059" s="23" t="s">
        <v>197</v>
      </c>
      <c r="M1059" s="10">
        <v>3.55</v>
      </c>
      <c r="N1059" s="27" t="s">
        <v>198</v>
      </c>
    </row>
    <row r="1060" spans="1:14" x14ac:dyDescent="0.25">
      <c r="A1060" s="23" t="s">
        <v>195</v>
      </c>
      <c r="B1060" s="24" t="s">
        <v>81</v>
      </c>
      <c r="C1060">
        <v>20240107</v>
      </c>
      <c r="D1060">
        <v>32</v>
      </c>
      <c r="E1060">
        <v>19</v>
      </c>
      <c r="F1060">
        <v>34</v>
      </c>
      <c r="G1060">
        <v>20</v>
      </c>
      <c r="H1060" t="s">
        <v>212</v>
      </c>
      <c r="I1060">
        <f>+BD[[#This Row],[1º Cuarto]]+BD[[#This Row],[2º Cuarto]]+BD[[#This Row],[3º Cuarto]]+BD[[#This Row],[4º Cuarto]]+BD[[#This Row],[Prórroga]]</f>
        <v>117</v>
      </c>
      <c r="J1060" s="26">
        <f>+BD[[#This Row],[1º Cuarto]]+BD[[#This Row],[2º Cuarto]]</f>
        <v>51</v>
      </c>
      <c r="K1060" s="26" t="s">
        <v>202</v>
      </c>
      <c r="L1060" s="23" t="s">
        <v>197</v>
      </c>
      <c r="M1060" s="10">
        <v>2.0499999999999998</v>
      </c>
      <c r="N1060" s="27" t="s">
        <v>198</v>
      </c>
    </row>
    <row r="1061" spans="1:14" x14ac:dyDescent="0.25">
      <c r="A1061" s="23" t="s">
        <v>201</v>
      </c>
      <c r="B1061" s="24" t="s">
        <v>18</v>
      </c>
      <c r="C1061">
        <v>20240107</v>
      </c>
      <c r="D1061">
        <v>28</v>
      </c>
      <c r="E1061">
        <v>32</v>
      </c>
      <c r="F1061">
        <v>18</v>
      </c>
      <c r="G1061">
        <v>27</v>
      </c>
      <c r="H1061" t="s">
        <v>222</v>
      </c>
      <c r="I1061">
        <f>+BD[[#This Row],[1º Cuarto]]+BD[[#This Row],[2º Cuarto]]+BD[[#This Row],[3º Cuarto]]+BD[[#This Row],[4º Cuarto]]+BD[[#This Row],[Prórroga]]</f>
        <v>110</v>
      </c>
      <c r="J1061" s="26">
        <f>+BD[[#This Row],[1º Cuarto]]+BD[[#This Row],[2º Cuarto]]</f>
        <v>60</v>
      </c>
      <c r="K1061" s="26" t="s">
        <v>204</v>
      </c>
      <c r="L1061" s="23" t="s">
        <v>200</v>
      </c>
      <c r="M1061" s="10">
        <v>1.75</v>
      </c>
      <c r="N1061" s="27" t="s">
        <v>199</v>
      </c>
    </row>
    <row r="1062" spans="1:14" x14ac:dyDescent="0.25">
      <c r="A1062" s="23" t="s">
        <v>195</v>
      </c>
      <c r="B1062" s="24" t="s">
        <v>93</v>
      </c>
      <c r="C1062">
        <v>20240107</v>
      </c>
      <c r="D1062">
        <v>21</v>
      </c>
      <c r="E1062">
        <v>26</v>
      </c>
      <c r="F1062">
        <v>14</v>
      </c>
      <c r="G1062">
        <v>39</v>
      </c>
      <c r="H1062" s="25"/>
      <c r="I1062">
        <f>+BD[[#This Row],[1º Cuarto]]+BD[[#This Row],[2º Cuarto]]+BD[[#This Row],[3º Cuarto]]+BD[[#This Row],[4º Cuarto]]+BD[[#This Row],[Prórroga]]</f>
        <v>100</v>
      </c>
      <c r="J1062" s="26">
        <f>+BD[[#This Row],[1º Cuarto]]+BD[[#This Row],[2º Cuarto]]</f>
        <v>47</v>
      </c>
      <c r="K1062" s="26" t="s">
        <v>202</v>
      </c>
      <c r="L1062" s="23" t="s">
        <v>200</v>
      </c>
      <c r="M1062" s="10">
        <v>1.631</v>
      </c>
      <c r="N1062" s="27" t="s">
        <v>199</v>
      </c>
    </row>
    <row r="1063" spans="1:14" x14ac:dyDescent="0.25">
      <c r="A1063" s="23" t="s">
        <v>201</v>
      </c>
      <c r="B1063" s="24" t="s">
        <v>72</v>
      </c>
      <c r="C1063">
        <v>20240107</v>
      </c>
      <c r="D1063">
        <v>33</v>
      </c>
      <c r="E1063">
        <v>39</v>
      </c>
      <c r="F1063">
        <v>31</v>
      </c>
      <c r="G1063">
        <v>30</v>
      </c>
      <c r="H1063" s="25"/>
      <c r="I1063">
        <f>+BD[[#This Row],[1º Cuarto]]+BD[[#This Row],[2º Cuarto]]+BD[[#This Row],[3º Cuarto]]+BD[[#This Row],[4º Cuarto]]+BD[[#This Row],[Prórroga]]</f>
        <v>133</v>
      </c>
      <c r="J1063" s="26">
        <f>+BD[[#This Row],[1º Cuarto]]+BD[[#This Row],[2º Cuarto]]</f>
        <v>72</v>
      </c>
      <c r="K1063" s="26" t="s">
        <v>204</v>
      </c>
      <c r="L1063" s="23" t="s">
        <v>197</v>
      </c>
      <c r="M1063" s="10">
        <v>2.25</v>
      </c>
      <c r="N1063" s="27" t="s">
        <v>198</v>
      </c>
    </row>
    <row r="1064" spans="1:14" x14ac:dyDescent="0.25">
      <c r="A1064" s="23" t="s">
        <v>195</v>
      </c>
      <c r="B1064" s="24" t="s">
        <v>37</v>
      </c>
      <c r="C1064">
        <v>20240107</v>
      </c>
      <c r="D1064">
        <v>30</v>
      </c>
      <c r="E1064">
        <v>30</v>
      </c>
      <c r="F1064">
        <v>31</v>
      </c>
      <c r="G1064">
        <v>24</v>
      </c>
      <c r="H1064" s="25"/>
      <c r="I1064">
        <f>+BD[[#This Row],[1º Cuarto]]+BD[[#This Row],[2º Cuarto]]+BD[[#This Row],[3º Cuarto]]+BD[[#This Row],[4º Cuarto]]+BD[[#This Row],[Prórroga]]</f>
        <v>115</v>
      </c>
      <c r="J1064" s="26">
        <f>+BD[[#This Row],[1º Cuarto]]+BD[[#This Row],[2º Cuarto]]</f>
        <v>60</v>
      </c>
      <c r="K1064" s="26" t="s">
        <v>196</v>
      </c>
      <c r="L1064" s="23" t="s">
        <v>197</v>
      </c>
      <c r="M1064" s="10">
        <v>2.15</v>
      </c>
      <c r="N1064" s="27" t="s">
        <v>198</v>
      </c>
    </row>
    <row r="1065" spans="1:14" x14ac:dyDescent="0.25">
      <c r="A1065" s="23" t="s">
        <v>201</v>
      </c>
      <c r="B1065" s="24" t="s">
        <v>69</v>
      </c>
      <c r="C1065">
        <v>20240107</v>
      </c>
      <c r="D1065">
        <v>29</v>
      </c>
      <c r="E1065">
        <v>27</v>
      </c>
      <c r="F1065">
        <v>26</v>
      </c>
      <c r="G1065">
        <v>26</v>
      </c>
      <c r="H1065" s="25"/>
      <c r="I1065">
        <f>+BD[[#This Row],[1º Cuarto]]+BD[[#This Row],[2º Cuarto]]+BD[[#This Row],[3º Cuarto]]+BD[[#This Row],[4º Cuarto]]+BD[[#This Row],[Prórroga]]</f>
        <v>108</v>
      </c>
      <c r="J1065" s="26">
        <f>+BD[[#This Row],[1º Cuarto]]+BD[[#This Row],[2º Cuarto]]</f>
        <v>56</v>
      </c>
      <c r="K1065" s="26" t="s">
        <v>202</v>
      </c>
      <c r="L1065" s="23" t="s">
        <v>200</v>
      </c>
      <c r="M1065" s="10">
        <v>1.7</v>
      </c>
      <c r="N1065" s="27" t="s">
        <v>199</v>
      </c>
    </row>
    <row r="1066" spans="1:14" x14ac:dyDescent="0.25">
      <c r="A1066" s="23" t="s">
        <v>195</v>
      </c>
      <c r="B1066" s="24" t="s">
        <v>40</v>
      </c>
      <c r="C1066">
        <v>20240107</v>
      </c>
      <c r="D1066">
        <v>31</v>
      </c>
      <c r="E1066">
        <v>34</v>
      </c>
      <c r="F1066">
        <v>43</v>
      </c>
      <c r="G1066">
        <v>23</v>
      </c>
      <c r="H1066" s="25"/>
      <c r="I1066">
        <f>+BD[[#This Row],[1º Cuarto]]+BD[[#This Row],[2º Cuarto]]+BD[[#This Row],[3º Cuarto]]+BD[[#This Row],[4º Cuarto]]+BD[[#This Row],[Prórroga]]</f>
        <v>131</v>
      </c>
      <c r="J1066" s="26">
        <f>+BD[[#This Row],[1º Cuarto]]+BD[[#This Row],[2º Cuarto]]</f>
        <v>65</v>
      </c>
      <c r="K1066" s="26" t="s">
        <v>196</v>
      </c>
      <c r="L1066" s="23" t="s">
        <v>197</v>
      </c>
      <c r="M1066" s="10">
        <v>1.05</v>
      </c>
      <c r="N1066" s="27" t="s">
        <v>199</v>
      </c>
    </row>
    <row r="1067" spans="1:14" x14ac:dyDescent="0.25">
      <c r="A1067" s="23" t="s">
        <v>201</v>
      </c>
      <c r="B1067" s="24" t="s">
        <v>43</v>
      </c>
      <c r="C1067">
        <v>20240107</v>
      </c>
      <c r="D1067">
        <v>29</v>
      </c>
      <c r="E1067">
        <v>28</v>
      </c>
      <c r="F1067">
        <v>28</v>
      </c>
      <c r="G1067">
        <v>29</v>
      </c>
      <c r="H1067" s="25"/>
      <c r="I1067">
        <f>+BD[[#This Row],[1º Cuarto]]+BD[[#This Row],[2º Cuarto]]+BD[[#This Row],[3º Cuarto]]+BD[[#This Row],[4º Cuarto]]+BD[[#This Row],[Prórroga]]</f>
        <v>114</v>
      </c>
      <c r="J1067" s="26">
        <f>+BD[[#This Row],[1º Cuarto]]+BD[[#This Row],[2º Cuarto]]</f>
        <v>57</v>
      </c>
      <c r="K1067" s="26" t="s">
        <v>202</v>
      </c>
      <c r="L1067" s="23" t="s">
        <v>200</v>
      </c>
      <c r="M1067" s="10">
        <v>10</v>
      </c>
      <c r="N1067" s="27" t="s">
        <v>198</v>
      </c>
    </row>
    <row r="1068" spans="1:14" x14ac:dyDescent="0.25">
      <c r="A1068" s="23" t="s">
        <v>195</v>
      </c>
      <c r="B1068" s="24" t="s">
        <v>87</v>
      </c>
      <c r="C1068">
        <v>20240107</v>
      </c>
      <c r="D1068">
        <v>32</v>
      </c>
      <c r="E1068">
        <v>31</v>
      </c>
      <c r="F1068">
        <v>34</v>
      </c>
      <c r="G1068">
        <v>18</v>
      </c>
      <c r="H1068" s="25"/>
      <c r="I1068">
        <f>+BD[[#This Row],[1º Cuarto]]+BD[[#This Row],[2º Cuarto]]+BD[[#This Row],[3º Cuarto]]+BD[[#This Row],[4º Cuarto]]+BD[[#This Row],[Prórroga]]</f>
        <v>115</v>
      </c>
      <c r="J1068" s="26">
        <f>+BD[[#This Row],[1º Cuarto]]+BD[[#This Row],[2º Cuarto]]</f>
        <v>63</v>
      </c>
      <c r="K1068" s="26" t="s">
        <v>196</v>
      </c>
      <c r="L1068" s="23" t="s">
        <v>200</v>
      </c>
      <c r="M1068" s="10">
        <v>1.5329999999999999</v>
      </c>
      <c r="N1068" s="27" t="s">
        <v>199</v>
      </c>
    </row>
    <row r="1069" spans="1:14" x14ac:dyDescent="0.25">
      <c r="A1069" s="23" t="s">
        <v>201</v>
      </c>
      <c r="B1069" s="24" t="s">
        <v>60</v>
      </c>
      <c r="C1069">
        <v>20240107</v>
      </c>
      <c r="D1069">
        <v>26</v>
      </c>
      <c r="E1069">
        <v>32</v>
      </c>
      <c r="F1069">
        <v>28</v>
      </c>
      <c r="G1069">
        <v>35</v>
      </c>
      <c r="H1069" s="25"/>
      <c r="I1069">
        <f>+BD[[#This Row],[1º Cuarto]]+BD[[#This Row],[2º Cuarto]]+BD[[#This Row],[3º Cuarto]]+BD[[#This Row],[4º Cuarto]]+BD[[#This Row],[Prórroga]]</f>
        <v>121</v>
      </c>
      <c r="J1069" s="26">
        <f>+BD[[#This Row],[1º Cuarto]]+BD[[#This Row],[2º Cuarto]]</f>
        <v>58</v>
      </c>
      <c r="K1069" s="26" t="s">
        <v>202</v>
      </c>
      <c r="L1069" s="23" t="s">
        <v>197</v>
      </c>
      <c r="M1069" s="10">
        <v>2.4500000000000002</v>
      </c>
      <c r="N1069" s="27" t="s">
        <v>198</v>
      </c>
    </row>
    <row r="1070" spans="1:14" x14ac:dyDescent="0.25">
      <c r="A1070" s="23" t="s">
        <v>195</v>
      </c>
      <c r="B1070" s="24" t="s">
        <v>46</v>
      </c>
      <c r="C1070">
        <v>20240107</v>
      </c>
      <c r="D1070">
        <v>28</v>
      </c>
      <c r="E1070">
        <v>21</v>
      </c>
      <c r="F1070">
        <v>38</v>
      </c>
      <c r="G1070">
        <v>31</v>
      </c>
      <c r="H1070" s="25"/>
      <c r="I1070">
        <f>+BD[[#This Row],[1º Cuarto]]+BD[[#This Row],[2º Cuarto]]+BD[[#This Row],[3º Cuarto]]+BD[[#This Row],[4º Cuarto]]+BD[[#This Row],[Prórroga]]</f>
        <v>118</v>
      </c>
      <c r="J1070" s="26">
        <f>+BD[[#This Row],[1º Cuarto]]+BD[[#This Row],[2º Cuarto]]</f>
        <v>49</v>
      </c>
      <c r="K1070" s="26" t="s">
        <v>202</v>
      </c>
      <c r="L1070" s="23" t="s">
        <v>200</v>
      </c>
      <c r="M1070" s="10">
        <v>1.73</v>
      </c>
      <c r="N1070" s="27" t="s">
        <v>199</v>
      </c>
    </row>
    <row r="1071" spans="1:14" x14ac:dyDescent="0.25">
      <c r="A1071" s="23" t="s">
        <v>201</v>
      </c>
      <c r="B1071" s="24" t="s">
        <v>99</v>
      </c>
      <c r="C1071">
        <v>20240107</v>
      </c>
      <c r="D1071">
        <v>36</v>
      </c>
      <c r="E1071">
        <v>40</v>
      </c>
      <c r="F1071">
        <v>25</v>
      </c>
      <c r="G1071">
        <v>32</v>
      </c>
      <c r="H1071" s="25"/>
      <c r="I1071">
        <f>+BD[[#This Row],[1º Cuarto]]+BD[[#This Row],[2º Cuarto]]+BD[[#This Row],[3º Cuarto]]+BD[[#This Row],[4º Cuarto]]+BD[[#This Row],[Prórroga]]</f>
        <v>133</v>
      </c>
      <c r="J1071" s="26">
        <f>+BD[[#This Row],[1º Cuarto]]+BD[[#This Row],[2º Cuarto]]</f>
        <v>76</v>
      </c>
      <c r="K1071" s="26" t="s">
        <v>204</v>
      </c>
      <c r="L1071" s="23" t="s">
        <v>197</v>
      </c>
      <c r="M1071" s="10">
        <v>2.1</v>
      </c>
      <c r="N1071" s="27" t="s">
        <v>198</v>
      </c>
    </row>
    <row r="1072" spans="1:14" x14ac:dyDescent="0.25">
      <c r="A1072" s="23" t="s">
        <v>195</v>
      </c>
      <c r="B1072" s="24" t="s">
        <v>57</v>
      </c>
      <c r="C1072">
        <v>20240107</v>
      </c>
      <c r="D1072">
        <v>19</v>
      </c>
      <c r="E1072">
        <v>30</v>
      </c>
      <c r="F1072">
        <v>32</v>
      </c>
      <c r="G1072">
        <v>25</v>
      </c>
      <c r="H1072" s="25"/>
      <c r="I1072">
        <f>+BD[[#This Row],[1º Cuarto]]+BD[[#This Row],[2º Cuarto]]+BD[[#This Row],[3º Cuarto]]+BD[[#This Row],[4º Cuarto]]+BD[[#This Row],[Prórroga]]</f>
        <v>106</v>
      </c>
      <c r="J1072" s="26">
        <f>+BD[[#This Row],[1º Cuarto]]+BD[[#This Row],[2º Cuarto]]</f>
        <v>49</v>
      </c>
      <c r="K1072" s="26" t="s">
        <v>202</v>
      </c>
      <c r="L1072" s="23" t="s">
        <v>197</v>
      </c>
      <c r="M1072" s="10">
        <v>2.4</v>
      </c>
      <c r="N1072" s="27" t="s">
        <v>198</v>
      </c>
    </row>
    <row r="1073" spans="1:14" x14ac:dyDescent="0.25">
      <c r="A1073" s="23" t="s">
        <v>201</v>
      </c>
      <c r="B1073" s="24" t="s">
        <v>55</v>
      </c>
      <c r="C1073">
        <v>20240107</v>
      </c>
      <c r="D1073">
        <v>24</v>
      </c>
      <c r="E1073">
        <v>29</v>
      </c>
      <c r="F1073">
        <v>24</v>
      </c>
      <c r="G1073">
        <v>26</v>
      </c>
      <c r="H1073" s="25"/>
      <c r="I1073">
        <f>+BD[[#This Row],[1º Cuarto]]+BD[[#This Row],[2º Cuarto]]+BD[[#This Row],[3º Cuarto]]+BD[[#This Row],[4º Cuarto]]+BD[[#This Row],[Prórroga]]</f>
        <v>103</v>
      </c>
      <c r="J1073" s="26">
        <f>+BD[[#This Row],[1º Cuarto]]+BD[[#This Row],[2º Cuarto]]</f>
        <v>53</v>
      </c>
      <c r="K1073" s="26" t="s">
        <v>204</v>
      </c>
      <c r="L1073" s="23" t="s">
        <v>200</v>
      </c>
      <c r="M1073" s="10">
        <v>1.571</v>
      </c>
      <c r="N1073" s="27" t="s">
        <v>199</v>
      </c>
    </row>
    <row r="1074" spans="1:14" x14ac:dyDescent="0.25">
      <c r="A1074" s="23" t="s">
        <v>195</v>
      </c>
      <c r="B1074" s="24" t="s">
        <v>28</v>
      </c>
      <c r="C1074">
        <v>20240108</v>
      </c>
      <c r="D1074">
        <v>25</v>
      </c>
      <c r="E1074">
        <v>18</v>
      </c>
      <c r="F1074">
        <v>33</v>
      </c>
      <c r="G1074">
        <v>31</v>
      </c>
      <c r="H1074" t="s">
        <v>222</v>
      </c>
      <c r="I1074">
        <f>+BD[[#This Row],[1º Cuarto]]+BD[[#This Row],[2º Cuarto]]+BD[[#This Row],[3º Cuarto]]+BD[[#This Row],[4º Cuarto]]+BD[[#This Row],[Prórroga]]</f>
        <v>112</v>
      </c>
      <c r="J1074" s="26">
        <f>+BD[[#This Row],[1º Cuarto]]+BD[[#This Row],[2º Cuarto]]</f>
        <v>43</v>
      </c>
      <c r="K1074" s="26" t="s">
        <v>202</v>
      </c>
      <c r="L1074" s="23" t="s">
        <v>200</v>
      </c>
      <c r="M1074" s="10" t="s">
        <v>226</v>
      </c>
      <c r="N1074" s="10" t="s">
        <v>226</v>
      </c>
    </row>
    <row r="1075" spans="1:14" x14ac:dyDescent="0.25">
      <c r="A1075" s="23" t="s">
        <v>201</v>
      </c>
      <c r="B1075" s="24" t="s">
        <v>31</v>
      </c>
      <c r="C1075">
        <v>20240108</v>
      </c>
      <c r="D1075">
        <v>24</v>
      </c>
      <c r="E1075">
        <v>27</v>
      </c>
      <c r="F1075">
        <v>32</v>
      </c>
      <c r="G1075">
        <v>24</v>
      </c>
      <c r="H1075" t="s">
        <v>212</v>
      </c>
      <c r="I1075">
        <f>+BD[[#This Row],[1º Cuarto]]+BD[[#This Row],[2º Cuarto]]+BD[[#This Row],[3º Cuarto]]+BD[[#This Row],[4º Cuarto]]+BD[[#This Row],[Prórroga]]</f>
        <v>119</v>
      </c>
      <c r="J1075" s="26">
        <f>+BD[[#This Row],[1º Cuarto]]+BD[[#This Row],[2º Cuarto]]</f>
        <v>51</v>
      </c>
      <c r="K1075" s="26" t="s">
        <v>204</v>
      </c>
      <c r="L1075" s="23" t="s">
        <v>197</v>
      </c>
      <c r="M1075" s="10" t="s">
        <v>226</v>
      </c>
      <c r="N1075" s="10" t="s">
        <v>226</v>
      </c>
    </row>
    <row r="1076" spans="1:14" x14ac:dyDescent="0.25">
      <c r="A1076" s="23" t="s">
        <v>195</v>
      </c>
      <c r="B1076" s="24" t="s">
        <v>52</v>
      </c>
      <c r="C1076">
        <v>20240108</v>
      </c>
      <c r="D1076">
        <v>33</v>
      </c>
      <c r="E1076">
        <v>26</v>
      </c>
      <c r="F1076">
        <v>44</v>
      </c>
      <c r="G1076">
        <v>30</v>
      </c>
      <c r="H1076" s="25"/>
      <c r="I1076">
        <f>+BD[[#This Row],[1º Cuarto]]+BD[[#This Row],[2º Cuarto]]+BD[[#This Row],[3º Cuarto]]+BD[[#This Row],[4º Cuarto]]+BD[[#This Row],[Prórroga]]</f>
        <v>133</v>
      </c>
      <c r="J1076" s="26">
        <f>+BD[[#This Row],[1º Cuarto]]+BD[[#This Row],[2º Cuarto]]</f>
        <v>59</v>
      </c>
      <c r="K1076" s="26" t="s">
        <v>202</v>
      </c>
      <c r="L1076" s="23" t="s">
        <v>197</v>
      </c>
      <c r="M1076" s="10" t="s">
        <v>226</v>
      </c>
      <c r="N1076" s="10" t="s">
        <v>226</v>
      </c>
    </row>
    <row r="1077" spans="1:14" x14ac:dyDescent="0.25">
      <c r="A1077" s="23" t="s">
        <v>201</v>
      </c>
      <c r="B1077" s="24" t="s">
        <v>22</v>
      </c>
      <c r="C1077">
        <v>20240108</v>
      </c>
      <c r="D1077">
        <v>34</v>
      </c>
      <c r="E1077">
        <v>34</v>
      </c>
      <c r="F1077">
        <v>33</v>
      </c>
      <c r="G1077">
        <v>30</v>
      </c>
      <c r="H1077" s="25"/>
      <c r="I1077">
        <f>+BD[[#This Row],[1º Cuarto]]+BD[[#This Row],[2º Cuarto]]+BD[[#This Row],[3º Cuarto]]+BD[[#This Row],[4º Cuarto]]+BD[[#This Row],[Prórroga]]</f>
        <v>131</v>
      </c>
      <c r="J1077" s="26">
        <f>+BD[[#This Row],[1º Cuarto]]+BD[[#This Row],[2º Cuarto]]</f>
        <v>68</v>
      </c>
      <c r="K1077" s="26" t="s">
        <v>204</v>
      </c>
      <c r="L1077" s="23" t="s">
        <v>200</v>
      </c>
      <c r="M1077" s="10" t="s">
        <v>226</v>
      </c>
      <c r="N1077" s="10" t="s">
        <v>226</v>
      </c>
    </row>
    <row r="1078" spans="1:14" x14ac:dyDescent="0.25">
      <c r="A1078" s="23" t="s">
        <v>195</v>
      </c>
      <c r="B1078" s="24" t="s">
        <v>105</v>
      </c>
      <c r="C1078">
        <v>20240108</v>
      </c>
      <c r="D1078">
        <v>30</v>
      </c>
      <c r="E1078">
        <v>31</v>
      </c>
      <c r="F1078">
        <v>36</v>
      </c>
      <c r="G1078">
        <v>31</v>
      </c>
      <c r="H1078" s="25"/>
      <c r="I1078">
        <f>+BD[[#This Row],[1º Cuarto]]+BD[[#This Row],[2º Cuarto]]+BD[[#This Row],[3º Cuarto]]+BD[[#This Row],[4º Cuarto]]+BD[[#This Row],[Prórroga]]</f>
        <v>128</v>
      </c>
      <c r="J1078" s="26">
        <f>+BD[[#This Row],[1º Cuarto]]+BD[[#This Row],[2º Cuarto]]</f>
        <v>61</v>
      </c>
      <c r="K1078" s="26" t="s">
        <v>202</v>
      </c>
      <c r="L1078" s="23" t="s">
        <v>200</v>
      </c>
      <c r="M1078" s="10" t="s">
        <v>226</v>
      </c>
      <c r="N1078" s="10" t="s">
        <v>226</v>
      </c>
    </row>
    <row r="1079" spans="1:14" x14ac:dyDescent="0.25">
      <c r="A1079" s="23" t="s">
        <v>201</v>
      </c>
      <c r="B1079" s="24" t="s">
        <v>78</v>
      </c>
      <c r="C1079">
        <v>20240108</v>
      </c>
      <c r="D1079">
        <v>36</v>
      </c>
      <c r="E1079">
        <v>31</v>
      </c>
      <c r="F1079">
        <v>35</v>
      </c>
      <c r="G1079">
        <v>34</v>
      </c>
      <c r="H1079" s="25"/>
      <c r="I1079">
        <f>+BD[[#This Row],[1º Cuarto]]+BD[[#This Row],[2º Cuarto]]+BD[[#This Row],[3º Cuarto]]+BD[[#This Row],[4º Cuarto]]+BD[[#This Row],[Prórroga]]</f>
        <v>136</v>
      </c>
      <c r="J1079" s="26">
        <f>+BD[[#This Row],[1º Cuarto]]+BD[[#This Row],[2º Cuarto]]</f>
        <v>67</v>
      </c>
      <c r="K1079" s="26" t="s">
        <v>204</v>
      </c>
      <c r="L1079" s="23" t="s">
        <v>197</v>
      </c>
      <c r="M1079" s="10" t="s">
        <v>226</v>
      </c>
      <c r="N1079" s="10" t="s">
        <v>226</v>
      </c>
    </row>
    <row r="1080" spans="1:14" x14ac:dyDescent="0.25">
      <c r="A1080" s="23" t="s">
        <v>195</v>
      </c>
      <c r="B1080" s="24" t="s">
        <v>63</v>
      </c>
      <c r="C1080">
        <v>20240108</v>
      </c>
      <c r="D1080">
        <v>34</v>
      </c>
      <c r="E1080">
        <v>25</v>
      </c>
      <c r="F1080">
        <v>32</v>
      </c>
      <c r="G1080">
        <v>29</v>
      </c>
      <c r="H1080" s="25"/>
      <c r="I1080">
        <f>+BD[[#This Row],[1º Cuarto]]+BD[[#This Row],[2º Cuarto]]+BD[[#This Row],[3º Cuarto]]+BD[[#This Row],[4º Cuarto]]+BD[[#This Row],[Prórroga]]</f>
        <v>120</v>
      </c>
      <c r="J1080" s="26">
        <f>+BD[[#This Row],[1º Cuarto]]+BD[[#This Row],[2º Cuarto]]</f>
        <v>59</v>
      </c>
      <c r="K1080" s="26" t="s">
        <v>196</v>
      </c>
      <c r="L1080" s="23" t="s">
        <v>197</v>
      </c>
      <c r="M1080" s="10" t="s">
        <v>226</v>
      </c>
      <c r="N1080" s="10" t="s">
        <v>226</v>
      </c>
    </row>
    <row r="1081" spans="1:14" x14ac:dyDescent="0.25">
      <c r="A1081" s="23" t="s">
        <v>201</v>
      </c>
      <c r="B1081" s="24" t="s">
        <v>49</v>
      </c>
      <c r="C1081">
        <v>20240108</v>
      </c>
      <c r="D1081">
        <v>27</v>
      </c>
      <c r="E1081">
        <v>32</v>
      </c>
      <c r="F1081">
        <v>23</v>
      </c>
      <c r="G1081">
        <v>31</v>
      </c>
      <c r="H1081" s="25"/>
      <c r="I1081">
        <f>+BD[[#This Row],[1º Cuarto]]+BD[[#This Row],[2º Cuarto]]+BD[[#This Row],[3º Cuarto]]+BD[[#This Row],[4º Cuarto]]+BD[[#This Row],[Prórroga]]</f>
        <v>113</v>
      </c>
      <c r="J1081" s="26">
        <f>+BD[[#This Row],[1º Cuarto]]+BD[[#This Row],[2º Cuarto]]</f>
        <v>59</v>
      </c>
      <c r="K1081" s="26" t="s">
        <v>202</v>
      </c>
      <c r="L1081" s="23" t="s">
        <v>200</v>
      </c>
      <c r="M1081" s="10" t="s">
        <v>226</v>
      </c>
      <c r="N1081" s="10" t="s">
        <v>226</v>
      </c>
    </row>
    <row r="1082" spans="1:14" x14ac:dyDescent="0.25">
      <c r="A1082" s="23" t="s">
        <v>195</v>
      </c>
      <c r="B1082" s="24" t="s">
        <v>66</v>
      </c>
      <c r="C1082">
        <v>20240108</v>
      </c>
      <c r="D1082">
        <v>23</v>
      </c>
      <c r="E1082">
        <v>23</v>
      </c>
      <c r="F1082">
        <v>44</v>
      </c>
      <c r="G1082">
        <v>26</v>
      </c>
      <c r="H1082" s="25"/>
      <c r="I1082">
        <f>+BD[[#This Row],[1º Cuarto]]+BD[[#This Row],[2º Cuarto]]+BD[[#This Row],[3º Cuarto]]+BD[[#This Row],[4º Cuarto]]+BD[[#This Row],[Prórroga]]</f>
        <v>116</v>
      </c>
      <c r="J1082" s="26">
        <f>+BD[[#This Row],[1º Cuarto]]+BD[[#This Row],[2º Cuarto]]</f>
        <v>46</v>
      </c>
      <c r="K1082" s="26" t="s">
        <v>202</v>
      </c>
      <c r="L1082" s="23" t="s">
        <v>200</v>
      </c>
      <c r="M1082" s="10" t="s">
        <v>226</v>
      </c>
      <c r="N1082" s="10" t="s">
        <v>226</v>
      </c>
    </row>
    <row r="1083" spans="1:14" x14ac:dyDescent="0.25">
      <c r="A1083" s="23" t="s">
        <v>201</v>
      </c>
      <c r="B1083" s="24" t="s">
        <v>102</v>
      </c>
      <c r="C1083">
        <v>20240108</v>
      </c>
      <c r="D1083">
        <v>41</v>
      </c>
      <c r="E1083">
        <v>36</v>
      </c>
      <c r="F1083">
        <v>23</v>
      </c>
      <c r="G1083">
        <v>32</v>
      </c>
      <c r="H1083" s="25"/>
      <c r="I1083">
        <f>+BD[[#This Row],[1º Cuarto]]+BD[[#This Row],[2º Cuarto]]+BD[[#This Row],[3º Cuarto]]+BD[[#This Row],[4º Cuarto]]+BD[[#This Row],[Prórroga]]</f>
        <v>132</v>
      </c>
      <c r="J1083" s="26">
        <f>+BD[[#This Row],[1º Cuarto]]+BD[[#This Row],[2º Cuarto]]</f>
        <v>77</v>
      </c>
      <c r="K1083" s="26" t="s">
        <v>204</v>
      </c>
      <c r="L1083" s="23" t="s">
        <v>197</v>
      </c>
      <c r="M1083" s="10" t="s">
        <v>226</v>
      </c>
      <c r="N1083" s="10" t="s">
        <v>226</v>
      </c>
    </row>
    <row r="1084" spans="1:14" x14ac:dyDescent="0.25">
      <c r="A1084" s="23" t="s">
        <v>195</v>
      </c>
      <c r="B1084" s="24" t="s">
        <v>55</v>
      </c>
      <c r="C1084">
        <v>20240108</v>
      </c>
      <c r="D1084">
        <v>34</v>
      </c>
      <c r="E1084">
        <v>37</v>
      </c>
      <c r="F1084">
        <v>30</v>
      </c>
      <c r="G1084">
        <v>37</v>
      </c>
      <c r="H1084" s="25"/>
      <c r="I1084">
        <f>+BD[[#This Row],[1º Cuarto]]+BD[[#This Row],[2º Cuarto]]+BD[[#This Row],[3º Cuarto]]+BD[[#This Row],[4º Cuarto]]+BD[[#This Row],[Prórroga]]</f>
        <v>138</v>
      </c>
      <c r="J1084" s="26">
        <f>+BD[[#This Row],[1º Cuarto]]+BD[[#This Row],[2º Cuarto]]</f>
        <v>71</v>
      </c>
      <c r="K1084" s="26" t="s">
        <v>196</v>
      </c>
      <c r="L1084" s="23" t="s">
        <v>197</v>
      </c>
      <c r="M1084" s="10" t="s">
        <v>226</v>
      </c>
      <c r="N1084" s="10" t="s">
        <v>226</v>
      </c>
    </row>
    <row r="1085" spans="1:14" x14ac:dyDescent="0.25">
      <c r="A1085" s="23" t="s">
        <v>201</v>
      </c>
      <c r="B1085" s="24" t="s">
        <v>87</v>
      </c>
      <c r="C1085">
        <v>20240108</v>
      </c>
      <c r="D1085">
        <v>31</v>
      </c>
      <c r="E1085">
        <v>32</v>
      </c>
      <c r="F1085">
        <v>28</v>
      </c>
      <c r="G1085">
        <v>20</v>
      </c>
      <c r="H1085" s="25"/>
      <c r="I1085">
        <f>+BD[[#This Row],[1º Cuarto]]+BD[[#This Row],[2º Cuarto]]+BD[[#This Row],[3º Cuarto]]+BD[[#This Row],[4º Cuarto]]+BD[[#This Row],[Prórroga]]</f>
        <v>111</v>
      </c>
      <c r="J1085" s="26">
        <f>+BD[[#This Row],[1º Cuarto]]+BD[[#This Row],[2º Cuarto]]</f>
        <v>63</v>
      </c>
      <c r="K1085" s="26" t="s">
        <v>202</v>
      </c>
      <c r="L1085" s="23" t="s">
        <v>200</v>
      </c>
      <c r="M1085" s="10" t="s">
        <v>226</v>
      </c>
      <c r="N1085" s="10" t="s">
        <v>226</v>
      </c>
    </row>
    <row r="1086" spans="1:14" x14ac:dyDescent="0.25">
      <c r="A1086" s="23" t="s">
        <v>195</v>
      </c>
      <c r="B1086" s="24" t="s">
        <v>43</v>
      </c>
      <c r="C1086">
        <v>20240109</v>
      </c>
      <c r="D1086">
        <v>47</v>
      </c>
      <c r="E1086">
        <v>18</v>
      </c>
      <c r="F1086">
        <v>30</v>
      </c>
      <c r="G1086">
        <v>15</v>
      </c>
      <c r="H1086" s="25"/>
      <c r="I1086">
        <f>+BD[[#This Row],[1º Cuarto]]+BD[[#This Row],[2º Cuarto]]+BD[[#This Row],[3º Cuarto]]+BD[[#This Row],[4º Cuarto]]+BD[[#This Row],[Prórroga]]</f>
        <v>110</v>
      </c>
      <c r="J1086" s="26">
        <f>+BD[[#This Row],[1º Cuarto]]+BD[[#This Row],[2º Cuarto]]</f>
        <v>65</v>
      </c>
      <c r="K1086" s="26" t="s">
        <v>202</v>
      </c>
      <c r="L1086" s="23" t="s">
        <v>200</v>
      </c>
      <c r="M1086" s="10">
        <v>5.0999999999999996</v>
      </c>
      <c r="N1086" s="27" t="s">
        <v>198</v>
      </c>
    </row>
    <row r="1087" spans="1:14" x14ac:dyDescent="0.25">
      <c r="A1087" s="23" t="s">
        <v>201</v>
      </c>
      <c r="B1087" s="24" t="s">
        <v>93</v>
      </c>
      <c r="C1087">
        <v>20240109</v>
      </c>
      <c r="D1087">
        <v>29</v>
      </c>
      <c r="E1087">
        <v>39</v>
      </c>
      <c r="F1087">
        <v>30</v>
      </c>
      <c r="G1087">
        <v>33</v>
      </c>
      <c r="H1087" s="25"/>
      <c r="I1087">
        <f>+BD[[#This Row],[1º Cuarto]]+BD[[#This Row],[2º Cuarto]]+BD[[#This Row],[3º Cuarto]]+BD[[#This Row],[4º Cuarto]]+BD[[#This Row],[Prórroga]]</f>
        <v>131</v>
      </c>
      <c r="J1087" s="26">
        <f>+BD[[#This Row],[1º Cuarto]]+BD[[#This Row],[2º Cuarto]]</f>
        <v>68</v>
      </c>
      <c r="K1087" s="26" t="s">
        <v>204</v>
      </c>
      <c r="L1087" s="23" t="s">
        <v>197</v>
      </c>
      <c r="M1087" s="10">
        <v>1.167</v>
      </c>
      <c r="N1087" s="27" t="s">
        <v>199</v>
      </c>
    </row>
    <row r="1088" spans="1:14" x14ac:dyDescent="0.25">
      <c r="A1088" s="23" t="s">
        <v>195</v>
      </c>
      <c r="B1088" s="24" t="s">
        <v>81</v>
      </c>
      <c r="C1088">
        <v>20240109</v>
      </c>
      <c r="D1088">
        <v>16</v>
      </c>
      <c r="E1088">
        <v>21</v>
      </c>
      <c r="F1088">
        <v>29</v>
      </c>
      <c r="G1088">
        <v>26</v>
      </c>
      <c r="H1088" s="25"/>
      <c r="I1088">
        <f>+BD[[#This Row],[1º Cuarto]]+BD[[#This Row],[2º Cuarto]]+BD[[#This Row],[3º Cuarto]]+BD[[#This Row],[4º Cuarto]]+BD[[#This Row],[Prórroga]]</f>
        <v>92</v>
      </c>
      <c r="J1088" s="26">
        <f>+BD[[#This Row],[1º Cuarto]]+BD[[#This Row],[2º Cuarto]]</f>
        <v>37</v>
      </c>
      <c r="K1088" s="26" t="s">
        <v>202</v>
      </c>
      <c r="L1088" s="23" t="s">
        <v>200</v>
      </c>
      <c r="M1088" s="10">
        <v>2.6</v>
      </c>
      <c r="N1088" s="27" t="s">
        <v>198</v>
      </c>
    </row>
    <row r="1089" spans="1:14" x14ac:dyDescent="0.25">
      <c r="A1089" s="23" t="s">
        <v>201</v>
      </c>
      <c r="B1089" s="24" t="s">
        <v>69</v>
      </c>
      <c r="C1089">
        <v>20240109</v>
      </c>
      <c r="D1089">
        <v>33</v>
      </c>
      <c r="E1089">
        <v>34</v>
      </c>
      <c r="F1089">
        <v>23</v>
      </c>
      <c r="G1089">
        <v>23</v>
      </c>
      <c r="H1089" s="25"/>
      <c r="I1089">
        <f>+BD[[#This Row],[1º Cuarto]]+BD[[#This Row],[2º Cuarto]]+BD[[#This Row],[3º Cuarto]]+BD[[#This Row],[4º Cuarto]]+BD[[#This Row],[Prórroga]]</f>
        <v>113</v>
      </c>
      <c r="J1089" s="26">
        <f>+BD[[#This Row],[1º Cuarto]]+BD[[#This Row],[2º Cuarto]]</f>
        <v>67</v>
      </c>
      <c r="K1089" s="26" t="s">
        <v>204</v>
      </c>
      <c r="L1089" s="23" t="s">
        <v>197</v>
      </c>
      <c r="M1089" s="10">
        <v>1.5</v>
      </c>
      <c r="N1089" s="27" t="s">
        <v>199</v>
      </c>
    </row>
    <row r="1090" spans="1:14" x14ac:dyDescent="0.25">
      <c r="A1090" s="23" t="s">
        <v>195</v>
      </c>
      <c r="B1090" s="24" t="s">
        <v>75</v>
      </c>
      <c r="C1090">
        <v>20240109</v>
      </c>
      <c r="D1090">
        <v>38</v>
      </c>
      <c r="E1090">
        <v>25</v>
      </c>
      <c r="F1090">
        <v>34</v>
      </c>
      <c r="G1090">
        <v>15</v>
      </c>
      <c r="H1090" s="25"/>
      <c r="I1090">
        <f>+BD[[#This Row],[1º Cuarto]]+BD[[#This Row],[2º Cuarto]]+BD[[#This Row],[3º Cuarto]]+BD[[#This Row],[4º Cuarto]]+BD[[#This Row],[Prórroga]]</f>
        <v>112</v>
      </c>
      <c r="J1090" s="26">
        <f>+BD[[#This Row],[1º Cuarto]]+BD[[#This Row],[2º Cuarto]]</f>
        <v>63</v>
      </c>
      <c r="K1090" s="26" t="s">
        <v>196</v>
      </c>
      <c r="L1090" s="23" t="s">
        <v>197</v>
      </c>
      <c r="M1090" s="10">
        <v>1.133</v>
      </c>
      <c r="N1090" s="27" t="s">
        <v>199</v>
      </c>
    </row>
    <row r="1091" spans="1:14" x14ac:dyDescent="0.25">
      <c r="A1091" s="23" t="s">
        <v>201</v>
      </c>
      <c r="B1091" s="24" t="s">
        <v>90</v>
      </c>
      <c r="C1091">
        <v>20240109</v>
      </c>
      <c r="D1091">
        <v>22</v>
      </c>
      <c r="E1091">
        <v>19</v>
      </c>
      <c r="F1091">
        <v>20</v>
      </c>
      <c r="G1091">
        <v>23</v>
      </c>
      <c r="H1091" s="25"/>
      <c r="I1091">
        <f>+BD[[#This Row],[1º Cuarto]]+BD[[#This Row],[2º Cuarto]]+BD[[#This Row],[3º Cuarto]]+BD[[#This Row],[4º Cuarto]]+BD[[#This Row],[Prórroga]]</f>
        <v>84</v>
      </c>
      <c r="J1091" s="26">
        <f>+BD[[#This Row],[1º Cuarto]]+BD[[#This Row],[2º Cuarto]]</f>
        <v>41</v>
      </c>
      <c r="K1091" s="26" t="s">
        <v>202</v>
      </c>
      <c r="L1091" s="23" t="s">
        <v>200</v>
      </c>
      <c r="M1091" s="10">
        <v>5.75</v>
      </c>
      <c r="N1091" s="27" t="s">
        <v>198</v>
      </c>
    </row>
    <row r="1092" spans="1:14" x14ac:dyDescent="0.25">
      <c r="A1092" s="23" t="s">
        <v>195</v>
      </c>
      <c r="B1092" s="24" t="s">
        <v>37</v>
      </c>
      <c r="C1092">
        <v>20240109</v>
      </c>
      <c r="D1092">
        <v>22</v>
      </c>
      <c r="E1092">
        <v>31</v>
      </c>
      <c r="F1092">
        <v>30</v>
      </c>
      <c r="G1092">
        <v>20</v>
      </c>
      <c r="H1092" s="25"/>
      <c r="I1092">
        <f>+BD[[#This Row],[1º Cuarto]]+BD[[#This Row],[2º Cuarto]]+BD[[#This Row],[3º Cuarto]]+BD[[#This Row],[4º Cuarto]]+BD[[#This Row],[Prórroga]]</f>
        <v>103</v>
      </c>
      <c r="J1092" s="26">
        <f>+BD[[#This Row],[1º Cuarto]]+BD[[#This Row],[2º Cuarto]]</f>
        <v>53</v>
      </c>
      <c r="K1092" s="26" t="s">
        <v>202</v>
      </c>
      <c r="L1092" s="23" t="s">
        <v>200</v>
      </c>
      <c r="M1092" s="10">
        <v>1.25</v>
      </c>
      <c r="N1092" s="27" t="s">
        <v>199</v>
      </c>
    </row>
    <row r="1093" spans="1:14" x14ac:dyDescent="0.25">
      <c r="A1093" s="23" t="s">
        <v>201</v>
      </c>
      <c r="B1093" s="24" t="s">
        <v>60</v>
      </c>
      <c r="C1093">
        <v>20240109</v>
      </c>
      <c r="D1093">
        <v>29</v>
      </c>
      <c r="E1093">
        <v>39</v>
      </c>
      <c r="F1093">
        <v>35</v>
      </c>
      <c r="G1093">
        <v>17</v>
      </c>
      <c r="H1093" s="25"/>
      <c r="I1093">
        <f>+BD[[#This Row],[1º Cuarto]]+BD[[#This Row],[2º Cuarto]]+BD[[#This Row],[3º Cuarto]]+BD[[#This Row],[4º Cuarto]]+BD[[#This Row],[Prórroga]]</f>
        <v>120</v>
      </c>
      <c r="J1093" s="26">
        <f>+BD[[#This Row],[1º Cuarto]]+BD[[#This Row],[2º Cuarto]]</f>
        <v>68</v>
      </c>
      <c r="K1093" s="26" t="s">
        <v>204</v>
      </c>
      <c r="L1093" s="23" t="s">
        <v>197</v>
      </c>
      <c r="M1093" s="10">
        <v>3.9</v>
      </c>
      <c r="N1093" s="27" t="s">
        <v>198</v>
      </c>
    </row>
    <row r="1094" spans="1:14" x14ac:dyDescent="0.25">
      <c r="A1094" s="23" t="s">
        <v>195</v>
      </c>
      <c r="B1094" s="24" t="s">
        <v>57</v>
      </c>
      <c r="C1094">
        <v>20240109</v>
      </c>
      <c r="D1094">
        <v>28</v>
      </c>
      <c r="E1094">
        <v>23</v>
      </c>
      <c r="F1094">
        <v>37</v>
      </c>
      <c r="G1094">
        <v>44</v>
      </c>
      <c r="H1094" s="25"/>
      <c r="I1094">
        <f>+BD[[#This Row],[1º Cuarto]]+BD[[#This Row],[2º Cuarto]]+BD[[#This Row],[3º Cuarto]]+BD[[#This Row],[4º Cuarto]]+BD[[#This Row],[Prórroga]]</f>
        <v>132</v>
      </c>
      <c r="J1094" s="26">
        <f>+BD[[#This Row],[1º Cuarto]]+BD[[#This Row],[2º Cuarto]]</f>
        <v>51</v>
      </c>
      <c r="K1094" s="26" t="s">
        <v>202</v>
      </c>
      <c r="L1094" s="23" t="s">
        <v>197</v>
      </c>
      <c r="M1094" s="10">
        <v>1.5</v>
      </c>
      <c r="N1094" s="27" t="s">
        <v>199</v>
      </c>
    </row>
    <row r="1095" spans="1:14" x14ac:dyDescent="0.25">
      <c r="A1095" s="23" t="s">
        <v>201</v>
      </c>
      <c r="B1095" s="24" t="s">
        <v>99</v>
      </c>
      <c r="C1095">
        <v>20240109</v>
      </c>
      <c r="D1095">
        <v>24</v>
      </c>
      <c r="E1095">
        <v>29</v>
      </c>
      <c r="F1095">
        <v>36</v>
      </c>
      <c r="G1095">
        <v>42</v>
      </c>
      <c r="H1095" s="25"/>
      <c r="I1095">
        <f>+BD[[#This Row],[1º Cuarto]]+BD[[#This Row],[2º Cuarto]]+BD[[#This Row],[3º Cuarto]]+BD[[#This Row],[4º Cuarto]]+BD[[#This Row],[Prórroga]]</f>
        <v>131</v>
      </c>
      <c r="J1095" s="26">
        <f>+BD[[#This Row],[1º Cuarto]]+BD[[#This Row],[2º Cuarto]]</f>
        <v>53</v>
      </c>
      <c r="K1095" s="26" t="s">
        <v>204</v>
      </c>
      <c r="L1095" s="23" t="s">
        <v>200</v>
      </c>
      <c r="M1095" s="10">
        <v>2.5499999999999998</v>
      </c>
      <c r="N1095" s="27" t="s">
        <v>198</v>
      </c>
    </row>
    <row r="1096" spans="1:14" x14ac:dyDescent="0.25">
      <c r="A1096" s="23" t="s">
        <v>195</v>
      </c>
      <c r="B1096" s="24" t="s">
        <v>22</v>
      </c>
      <c r="C1096">
        <v>20240110</v>
      </c>
      <c r="D1096">
        <v>32</v>
      </c>
      <c r="E1096">
        <v>22</v>
      </c>
      <c r="F1096">
        <v>25</v>
      </c>
      <c r="G1096">
        <v>32</v>
      </c>
      <c r="H1096" t="s">
        <v>213</v>
      </c>
      <c r="I1096">
        <f>+BD[[#This Row],[1º Cuarto]]+BD[[#This Row],[2º Cuarto]]+BD[[#This Row],[3º Cuarto]]+BD[[#This Row],[4º Cuarto]]+BD[[#This Row],[Prórroga]]</f>
        <v>127</v>
      </c>
      <c r="J1096" s="26">
        <f>+BD[[#This Row],[1º Cuarto]]+BD[[#This Row],[2º Cuarto]]</f>
        <v>54</v>
      </c>
      <c r="K1096" s="26" t="s">
        <v>196</v>
      </c>
      <c r="L1096" s="23" t="s">
        <v>197</v>
      </c>
      <c r="M1096" s="10">
        <v>1.25</v>
      </c>
      <c r="N1096" s="27" t="s">
        <v>199</v>
      </c>
    </row>
    <row r="1097" spans="1:14" x14ac:dyDescent="0.25">
      <c r="A1097" s="23" t="s">
        <v>201</v>
      </c>
      <c r="B1097" s="24" t="s">
        <v>69</v>
      </c>
      <c r="C1097">
        <v>20240110</v>
      </c>
      <c r="D1097">
        <v>27</v>
      </c>
      <c r="E1097">
        <v>26</v>
      </c>
      <c r="F1097">
        <v>32</v>
      </c>
      <c r="G1097">
        <v>26</v>
      </c>
      <c r="H1097" t="s">
        <v>209</v>
      </c>
      <c r="I1097">
        <f>+BD[[#This Row],[1º Cuarto]]+BD[[#This Row],[2º Cuarto]]+BD[[#This Row],[3º Cuarto]]+BD[[#This Row],[4º Cuarto]]+BD[[#This Row],[Prórroga]]</f>
        <v>120</v>
      </c>
      <c r="J1097" s="26">
        <f>+BD[[#This Row],[1º Cuarto]]+BD[[#This Row],[2º Cuarto]]</f>
        <v>53</v>
      </c>
      <c r="K1097" s="26" t="s">
        <v>202</v>
      </c>
      <c r="L1097" s="23" t="s">
        <v>200</v>
      </c>
      <c r="M1097" s="10">
        <v>3.9</v>
      </c>
      <c r="N1097" s="27" t="s">
        <v>198</v>
      </c>
    </row>
    <row r="1098" spans="1:14" x14ac:dyDescent="0.25">
      <c r="A1098" s="23" t="s">
        <v>195</v>
      </c>
      <c r="B1098" s="24" t="s">
        <v>28</v>
      </c>
      <c r="C1098">
        <v>20240110</v>
      </c>
      <c r="D1098">
        <v>28</v>
      </c>
      <c r="E1098">
        <v>31</v>
      </c>
      <c r="F1098">
        <v>21</v>
      </c>
      <c r="G1098">
        <v>18</v>
      </c>
      <c r="H1098" s="25"/>
      <c r="I1098">
        <f>+BD[[#This Row],[1º Cuarto]]+BD[[#This Row],[2º Cuarto]]+BD[[#This Row],[3º Cuarto]]+BD[[#This Row],[4º Cuarto]]+BD[[#This Row],[Prórroga]]</f>
        <v>98</v>
      </c>
      <c r="J1098" s="26">
        <f>+BD[[#This Row],[1º Cuarto]]+BD[[#This Row],[2º Cuarto]]</f>
        <v>59</v>
      </c>
      <c r="K1098" s="26" t="s">
        <v>202</v>
      </c>
      <c r="L1098" s="23" t="s">
        <v>200</v>
      </c>
      <c r="M1098" s="10">
        <v>3.25</v>
      </c>
      <c r="N1098" s="27" t="s">
        <v>198</v>
      </c>
    </row>
    <row r="1099" spans="1:14" x14ac:dyDescent="0.25">
      <c r="A1099" s="23" t="s">
        <v>201</v>
      </c>
      <c r="B1099" s="24" t="s">
        <v>93</v>
      </c>
      <c r="C1099">
        <v>20240110</v>
      </c>
      <c r="D1099">
        <v>33</v>
      </c>
      <c r="E1099">
        <v>38</v>
      </c>
      <c r="F1099">
        <v>24</v>
      </c>
      <c r="G1099">
        <v>28</v>
      </c>
      <c r="H1099" s="25"/>
      <c r="I1099">
        <f>+BD[[#This Row],[1º Cuarto]]+BD[[#This Row],[2º Cuarto]]+BD[[#This Row],[3º Cuarto]]+BD[[#This Row],[4º Cuarto]]+BD[[#This Row],[Prórroga]]</f>
        <v>123</v>
      </c>
      <c r="J1099" s="26">
        <f>+BD[[#This Row],[1º Cuarto]]+BD[[#This Row],[2º Cuarto]]</f>
        <v>71</v>
      </c>
      <c r="K1099" s="26" t="s">
        <v>204</v>
      </c>
      <c r="L1099" s="23" t="s">
        <v>197</v>
      </c>
      <c r="M1099" s="10">
        <v>1.333</v>
      </c>
      <c r="N1099" s="27" t="s">
        <v>199</v>
      </c>
    </row>
    <row r="1100" spans="1:14" x14ac:dyDescent="0.25">
      <c r="A1100" s="23" t="s">
        <v>195</v>
      </c>
      <c r="B1100" s="24" t="s">
        <v>43</v>
      </c>
      <c r="C1100">
        <v>20240110</v>
      </c>
      <c r="D1100">
        <v>19</v>
      </c>
      <c r="E1100">
        <v>32</v>
      </c>
      <c r="F1100">
        <v>26</v>
      </c>
      <c r="G1100">
        <v>31</v>
      </c>
      <c r="H1100" s="25"/>
      <c r="I1100">
        <f>+BD[[#This Row],[1º Cuarto]]+BD[[#This Row],[2º Cuarto]]+BD[[#This Row],[3º Cuarto]]+BD[[#This Row],[4º Cuarto]]+BD[[#This Row],[Prórroga]]</f>
        <v>108</v>
      </c>
      <c r="J1100" s="26">
        <f>+BD[[#This Row],[1º Cuarto]]+BD[[#This Row],[2º Cuarto]]</f>
        <v>51</v>
      </c>
      <c r="K1100" s="26" t="s">
        <v>202</v>
      </c>
      <c r="L1100" s="23" t="s">
        <v>200</v>
      </c>
      <c r="M1100" s="10">
        <v>2.25</v>
      </c>
      <c r="N1100" s="27" t="s">
        <v>198</v>
      </c>
    </row>
    <row r="1101" spans="1:14" x14ac:dyDescent="0.25">
      <c r="A1101" s="23" t="s">
        <v>201</v>
      </c>
      <c r="B1101" s="24" t="s">
        <v>96</v>
      </c>
      <c r="C1101">
        <v>20240110</v>
      </c>
      <c r="D1101">
        <v>31</v>
      </c>
      <c r="E1101">
        <v>32</v>
      </c>
      <c r="F1101">
        <v>32</v>
      </c>
      <c r="G1101">
        <v>35</v>
      </c>
      <c r="H1101" s="25"/>
      <c r="I1101">
        <f>+BD[[#This Row],[1º Cuarto]]+BD[[#This Row],[2º Cuarto]]+BD[[#This Row],[3º Cuarto]]+BD[[#This Row],[4º Cuarto]]+BD[[#This Row],[Prórroga]]</f>
        <v>130</v>
      </c>
      <c r="J1101" s="26">
        <f>+BD[[#This Row],[1º Cuarto]]+BD[[#This Row],[2º Cuarto]]</f>
        <v>63</v>
      </c>
      <c r="K1101" s="26" t="s">
        <v>204</v>
      </c>
      <c r="L1101" s="23" t="s">
        <v>197</v>
      </c>
      <c r="M1101" s="10">
        <v>1.65</v>
      </c>
      <c r="N1101" s="27" t="s">
        <v>199</v>
      </c>
    </row>
    <row r="1102" spans="1:14" x14ac:dyDescent="0.25">
      <c r="A1102" s="23" t="s">
        <v>195</v>
      </c>
      <c r="B1102" s="24" t="s">
        <v>52</v>
      </c>
      <c r="C1102">
        <v>20240110</v>
      </c>
      <c r="D1102">
        <v>23</v>
      </c>
      <c r="E1102">
        <v>31</v>
      </c>
      <c r="F1102">
        <v>35</v>
      </c>
      <c r="G1102">
        <v>23</v>
      </c>
      <c r="H1102" s="25"/>
      <c r="I1102">
        <f>+BD[[#This Row],[1º Cuarto]]+BD[[#This Row],[2º Cuarto]]+BD[[#This Row],[3º Cuarto]]+BD[[#This Row],[4º Cuarto]]+BD[[#This Row],[Prórroga]]</f>
        <v>112</v>
      </c>
      <c r="J1102" s="26">
        <f>+BD[[#This Row],[1º Cuarto]]+BD[[#This Row],[2º Cuarto]]</f>
        <v>54</v>
      </c>
      <c r="K1102" s="26" t="s">
        <v>202</v>
      </c>
      <c r="L1102" s="23" t="s">
        <v>197</v>
      </c>
      <c r="M1102" s="10">
        <v>1.3</v>
      </c>
      <c r="N1102" s="27" t="s">
        <v>199</v>
      </c>
    </row>
    <row r="1103" spans="1:14" x14ac:dyDescent="0.25">
      <c r="A1103" s="23" t="s">
        <v>201</v>
      </c>
      <c r="B1103" s="24" t="s">
        <v>105</v>
      </c>
      <c r="C1103">
        <v>20240110</v>
      </c>
      <c r="D1103">
        <v>21</v>
      </c>
      <c r="E1103">
        <v>34</v>
      </c>
      <c r="F1103">
        <v>25</v>
      </c>
      <c r="G1103">
        <v>24</v>
      </c>
      <c r="H1103" s="25"/>
      <c r="I1103">
        <f>+BD[[#This Row],[1º Cuarto]]+BD[[#This Row],[2º Cuarto]]+BD[[#This Row],[3º Cuarto]]+BD[[#This Row],[4º Cuarto]]+BD[[#This Row],[Prórroga]]</f>
        <v>104</v>
      </c>
      <c r="J1103" s="26">
        <f>+BD[[#This Row],[1º Cuarto]]+BD[[#This Row],[2º Cuarto]]</f>
        <v>55</v>
      </c>
      <c r="K1103" s="26" t="s">
        <v>204</v>
      </c>
      <c r="L1103" s="23" t="s">
        <v>200</v>
      </c>
      <c r="M1103" s="10">
        <v>3.55</v>
      </c>
      <c r="N1103" s="27" t="s">
        <v>198</v>
      </c>
    </row>
    <row r="1104" spans="1:14" x14ac:dyDescent="0.25">
      <c r="A1104" s="23" t="s">
        <v>195</v>
      </c>
      <c r="B1104" s="24" t="s">
        <v>18</v>
      </c>
      <c r="C1104">
        <v>20240110</v>
      </c>
      <c r="D1104">
        <v>34</v>
      </c>
      <c r="E1104">
        <v>27</v>
      </c>
      <c r="F1104">
        <v>34</v>
      </c>
      <c r="G1104">
        <v>30</v>
      </c>
      <c r="H1104" t="s">
        <v>214</v>
      </c>
      <c r="I1104">
        <f>+BD[[#This Row],[1º Cuarto]]+BD[[#This Row],[2º Cuarto]]+BD[[#This Row],[3º Cuarto]]+BD[[#This Row],[4º Cuarto]]+BD[[#This Row],[Prórroga]]</f>
        <v>139</v>
      </c>
      <c r="J1104" s="26">
        <f>+BD[[#This Row],[1º Cuarto]]+BD[[#This Row],[2º Cuarto]]</f>
        <v>61</v>
      </c>
      <c r="K1104" s="26" t="s">
        <v>202</v>
      </c>
      <c r="L1104" s="23" t="s">
        <v>197</v>
      </c>
      <c r="M1104" s="10">
        <v>1.8</v>
      </c>
      <c r="N1104" s="27" t="s">
        <v>199</v>
      </c>
    </row>
    <row r="1105" spans="1:14" x14ac:dyDescent="0.25">
      <c r="A1105" s="23" t="s">
        <v>201</v>
      </c>
      <c r="B1105" s="24" t="s">
        <v>84</v>
      </c>
      <c r="C1105">
        <v>20240110</v>
      </c>
      <c r="D1105">
        <v>31</v>
      </c>
      <c r="E1105">
        <v>33</v>
      </c>
      <c r="F1105">
        <v>34</v>
      </c>
      <c r="G1105">
        <v>27</v>
      </c>
      <c r="H1105" t="s">
        <v>211</v>
      </c>
      <c r="I1105">
        <f>+BD[[#This Row],[1º Cuarto]]+BD[[#This Row],[2º Cuarto]]+BD[[#This Row],[3º Cuarto]]+BD[[#This Row],[4º Cuarto]]+BD[[#This Row],[Prórroga]]</f>
        <v>132</v>
      </c>
      <c r="J1105" s="26">
        <f>+BD[[#This Row],[1º Cuarto]]+BD[[#This Row],[2º Cuarto]]</f>
        <v>64</v>
      </c>
      <c r="K1105" s="26" t="s">
        <v>204</v>
      </c>
      <c r="L1105" s="23" t="s">
        <v>200</v>
      </c>
      <c r="M1105" s="10">
        <v>2</v>
      </c>
      <c r="N1105" s="27" t="s">
        <v>198</v>
      </c>
    </row>
    <row r="1106" spans="1:14" x14ac:dyDescent="0.25">
      <c r="A1106" s="23" t="s">
        <v>195</v>
      </c>
      <c r="B1106" s="24" t="s">
        <v>63</v>
      </c>
      <c r="C1106">
        <v>20240110</v>
      </c>
      <c r="D1106">
        <v>35</v>
      </c>
      <c r="E1106">
        <v>34</v>
      </c>
      <c r="F1106">
        <v>27</v>
      </c>
      <c r="G1106">
        <v>24</v>
      </c>
      <c r="H1106" s="25"/>
      <c r="I1106">
        <f>+BD[[#This Row],[1º Cuarto]]+BD[[#This Row],[2º Cuarto]]+BD[[#This Row],[3º Cuarto]]+BD[[#This Row],[4º Cuarto]]+BD[[#This Row],[Prórroga]]</f>
        <v>120</v>
      </c>
      <c r="J1106" s="26">
        <f>+BD[[#This Row],[1º Cuarto]]+BD[[#This Row],[2º Cuarto]]</f>
        <v>69</v>
      </c>
      <c r="K1106" s="26" t="s">
        <v>196</v>
      </c>
      <c r="L1106" s="23" t="s">
        <v>200</v>
      </c>
      <c r="M1106" s="10">
        <v>2.4500000000000002</v>
      </c>
      <c r="N1106" s="27" t="s">
        <v>198</v>
      </c>
    </row>
    <row r="1107" spans="1:14" x14ac:dyDescent="0.25">
      <c r="A1107" s="23" t="s">
        <v>201</v>
      </c>
      <c r="B1107" s="24" t="s">
        <v>78</v>
      </c>
      <c r="C1107">
        <v>20240110</v>
      </c>
      <c r="D1107">
        <v>29</v>
      </c>
      <c r="E1107">
        <v>36</v>
      </c>
      <c r="F1107">
        <v>34</v>
      </c>
      <c r="G1107">
        <v>29</v>
      </c>
      <c r="H1107" s="25"/>
      <c r="I1107">
        <f>+BD[[#This Row],[1º Cuarto]]+BD[[#This Row],[2º Cuarto]]+BD[[#This Row],[3º Cuarto]]+BD[[#This Row],[4º Cuarto]]+BD[[#This Row],[Prórroga]]</f>
        <v>128</v>
      </c>
      <c r="J1107" s="26">
        <f>+BD[[#This Row],[1º Cuarto]]+BD[[#This Row],[2º Cuarto]]</f>
        <v>65</v>
      </c>
      <c r="K1107" s="26" t="s">
        <v>202</v>
      </c>
      <c r="L1107" s="23" t="s">
        <v>197</v>
      </c>
      <c r="M1107" s="10">
        <v>1.5329999999999999</v>
      </c>
      <c r="N1107" s="27" t="s">
        <v>199</v>
      </c>
    </row>
    <row r="1108" spans="1:14" x14ac:dyDescent="0.25">
      <c r="A1108" s="23" t="s">
        <v>195</v>
      </c>
      <c r="B1108" s="24" t="s">
        <v>31</v>
      </c>
      <c r="C1108">
        <v>20240110</v>
      </c>
      <c r="D1108">
        <v>28</v>
      </c>
      <c r="E1108">
        <v>34</v>
      </c>
      <c r="F1108">
        <v>32</v>
      </c>
      <c r="G1108">
        <v>18</v>
      </c>
      <c r="H1108" t="s">
        <v>212</v>
      </c>
      <c r="I1108">
        <f>+BD[[#This Row],[1º Cuarto]]+BD[[#This Row],[2º Cuarto]]+BD[[#This Row],[3º Cuarto]]+BD[[#This Row],[4º Cuarto]]+BD[[#This Row],[Prórroga]]</f>
        <v>124</v>
      </c>
      <c r="J1108" s="26">
        <f>+BD[[#This Row],[1º Cuarto]]+BD[[#This Row],[2º Cuarto]]</f>
        <v>62</v>
      </c>
      <c r="K1108" s="26" t="s">
        <v>196</v>
      </c>
      <c r="L1108" s="23" t="s">
        <v>197</v>
      </c>
      <c r="M1108" s="10">
        <v>1.571</v>
      </c>
      <c r="N1108" s="27" t="s">
        <v>199</v>
      </c>
    </row>
    <row r="1109" spans="1:14" x14ac:dyDescent="0.25">
      <c r="A1109" s="23" t="s">
        <v>201</v>
      </c>
      <c r="B1109" s="24" t="s">
        <v>49</v>
      </c>
      <c r="C1109">
        <v>20240110</v>
      </c>
      <c r="D1109">
        <v>24</v>
      </c>
      <c r="E1109">
        <v>30</v>
      </c>
      <c r="F1109">
        <v>29</v>
      </c>
      <c r="G1109">
        <v>29</v>
      </c>
      <c r="H1109" t="s">
        <v>211</v>
      </c>
      <c r="I1109">
        <f>+BD[[#This Row],[1º Cuarto]]+BD[[#This Row],[2º Cuarto]]+BD[[#This Row],[3º Cuarto]]+BD[[#This Row],[4º Cuarto]]+BD[[#This Row],[Prórroga]]</f>
        <v>119</v>
      </c>
      <c r="J1109" s="26">
        <f>+BD[[#This Row],[1º Cuarto]]+BD[[#This Row],[2º Cuarto]]</f>
        <v>54</v>
      </c>
      <c r="K1109" s="26" t="s">
        <v>202</v>
      </c>
      <c r="L1109" s="23" t="s">
        <v>200</v>
      </c>
      <c r="M1109" s="10">
        <v>2.35</v>
      </c>
      <c r="N1109" s="27" t="s">
        <v>198</v>
      </c>
    </row>
    <row r="1110" spans="1:14" x14ac:dyDescent="0.25">
      <c r="A1110" s="23" t="s">
        <v>195</v>
      </c>
      <c r="B1110" s="24" t="s">
        <v>102</v>
      </c>
      <c r="C1110">
        <v>20240110</v>
      </c>
      <c r="D1110">
        <v>35</v>
      </c>
      <c r="E1110">
        <v>36</v>
      </c>
      <c r="F1110">
        <v>28</v>
      </c>
      <c r="G1110">
        <v>25</v>
      </c>
      <c r="H1110" s="25"/>
      <c r="I1110">
        <f>+BD[[#This Row],[1º Cuarto]]+BD[[#This Row],[2º Cuarto]]+BD[[#This Row],[3º Cuarto]]+BD[[#This Row],[4º Cuarto]]+BD[[#This Row],[Prórroga]]</f>
        <v>124</v>
      </c>
      <c r="J1110" s="26">
        <f>+BD[[#This Row],[1º Cuarto]]+BD[[#This Row],[2º Cuarto]]</f>
        <v>71</v>
      </c>
      <c r="K1110" s="26" t="s">
        <v>196</v>
      </c>
      <c r="L1110" s="23" t="s">
        <v>197</v>
      </c>
      <c r="M1110" s="10">
        <v>3.05</v>
      </c>
      <c r="N1110" s="27" t="s">
        <v>198</v>
      </c>
    </row>
    <row r="1111" spans="1:14" x14ac:dyDescent="0.25">
      <c r="A1111" s="23" t="s">
        <v>201</v>
      </c>
      <c r="B1111" s="24" t="s">
        <v>40</v>
      </c>
      <c r="C1111">
        <v>20240110</v>
      </c>
      <c r="D1111">
        <v>24</v>
      </c>
      <c r="E1111">
        <v>29</v>
      </c>
      <c r="F1111">
        <v>25</v>
      </c>
      <c r="G1111">
        <v>33</v>
      </c>
      <c r="H1111" s="25"/>
      <c r="I1111">
        <f>+BD[[#This Row],[1º Cuarto]]+BD[[#This Row],[2º Cuarto]]+BD[[#This Row],[3º Cuarto]]+BD[[#This Row],[4º Cuarto]]+BD[[#This Row],[Prórroga]]</f>
        <v>111</v>
      </c>
      <c r="J1111" s="26">
        <f>+BD[[#This Row],[1º Cuarto]]+BD[[#This Row],[2º Cuarto]]</f>
        <v>53</v>
      </c>
      <c r="K1111" s="26" t="s">
        <v>202</v>
      </c>
      <c r="L1111" s="23" t="s">
        <v>200</v>
      </c>
      <c r="M1111" s="10">
        <v>1.3640000000000001</v>
      </c>
      <c r="N1111" s="27" t="s">
        <v>199</v>
      </c>
    </row>
    <row r="1112" spans="1:14" x14ac:dyDescent="0.25">
      <c r="A1112" s="23" t="s">
        <v>195</v>
      </c>
      <c r="B1112" s="24" t="s">
        <v>46</v>
      </c>
      <c r="C1112">
        <v>20240110</v>
      </c>
      <c r="D1112">
        <v>27</v>
      </c>
      <c r="E1112">
        <v>33</v>
      </c>
      <c r="F1112">
        <v>23</v>
      </c>
      <c r="G1112">
        <v>22</v>
      </c>
      <c r="H1112" s="25"/>
      <c r="I1112">
        <f>+BD[[#This Row],[1º Cuarto]]+BD[[#This Row],[2º Cuarto]]+BD[[#This Row],[3º Cuarto]]+BD[[#This Row],[4º Cuarto]]+BD[[#This Row],[Prórroga]]</f>
        <v>105</v>
      </c>
      <c r="J1112" s="26">
        <f>+BD[[#This Row],[1º Cuarto]]+BD[[#This Row],[2º Cuarto]]</f>
        <v>60</v>
      </c>
      <c r="K1112" s="26" t="s">
        <v>202</v>
      </c>
      <c r="L1112" s="23" t="s">
        <v>200</v>
      </c>
      <c r="M1112" s="10">
        <v>2.0499999999999998</v>
      </c>
      <c r="N1112" s="27" t="s">
        <v>198</v>
      </c>
    </row>
    <row r="1113" spans="1:14" x14ac:dyDescent="0.25">
      <c r="A1113" s="23" t="s">
        <v>201</v>
      </c>
      <c r="B1113" s="24" t="s">
        <v>72</v>
      </c>
      <c r="C1113">
        <v>20240110</v>
      </c>
      <c r="D1113">
        <v>46</v>
      </c>
      <c r="E1113">
        <v>27</v>
      </c>
      <c r="F1113">
        <v>32</v>
      </c>
      <c r="G1113">
        <v>36</v>
      </c>
      <c r="H1113" s="25"/>
      <c r="I1113">
        <f>+BD[[#This Row],[1º Cuarto]]+BD[[#This Row],[2º Cuarto]]+BD[[#This Row],[3º Cuarto]]+BD[[#This Row],[4º Cuarto]]+BD[[#This Row],[Prórroga]]</f>
        <v>141</v>
      </c>
      <c r="J1113" s="26">
        <f>+BD[[#This Row],[1º Cuarto]]+BD[[#This Row],[2º Cuarto]]</f>
        <v>73</v>
      </c>
      <c r="K1113" s="26" t="s">
        <v>204</v>
      </c>
      <c r="L1113" s="23" t="s">
        <v>197</v>
      </c>
      <c r="M1113" s="10">
        <v>1.75</v>
      </c>
      <c r="N1113" s="27" t="s">
        <v>199</v>
      </c>
    </row>
    <row r="1114" spans="1:14" x14ac:dyDescent="0.25">
      <c r="A1114" s="23" t="s">
        <v>195</v>
      </c>
      <c r="B1114" s="24" t="s">
        <v>55</v>
      </c>
      <c r="C1114">
        <v>20240110</v>
      </c>
      <c r="D1114">
        <v>28</v>
      </c>
      <c r="E1114">
        <v>30</v>
      </c>
      <c r="F1114">
        <v>33</v>
      </c>
      <c r="G1114">
        <v>35</v>
      </c>
      <c r="H1114" s="25"/>
      <c r="I1114">
        <f>+BD[[#This Row],[1º Cuarto]]+BD[[#This Row],[2º Cuarto]]+BD[[#This Row],[3º Cuarto]]+BD[[#This Row],[4º Cuarto]]+BD[[#This Row],[Prórroga]]</f>
        <v>126</v>
      </c>
      <c r="J1114" s="26">
        <f>+BD[[#This Row],[1º Cuarto]]+BD[[#This Row],[2º Cuarto]]</f>
        <v>58</v>
      </c>
      <c r="K1114" s="26" t="s">
        <v>196</v>
      </c>
      <c r="L1114" s="23" t="s">
        <v>197</v>
      </c>
      <c r="M1114" s="10">
        <v>1.2</v>
      </c>
      <c r="N1114" s="27" t="s">
        <v>199</v>
      </c>
    </row>
    <row r="1115" spans="1:14" x14ac:dyDescent="0.25">
      <c r="A1115" s="23" t="s">
        <v>201</v>
      </c>
      <c r="B1115" s="24" t="s">
        <v>99</v>
      </c>
      <c r="C1115">
        <v>20240110</v>
      </c>
      <c r="D1115">
        <v>29</v>
      </c>
      <c r="E1115">
        <v>28</v>
      </c>
      <c r="F1115">
        <v>35</v>
      </c>
      <c r="G1115">
        <v>28</v>
      </c>
      <c r="H1115" s="25"/>
      <c r="I1115">
        <f>+BD[[#This Row],[1º Cuarto]]+BD[[#This Row],[2º Cuarto]]+BD[[#This Row],[3º Cuarto]]+BD[[#This Row],[4º Cuarto]]+BD[[#This Row],[Prórroga]]</f>
        <v>120</v>
      </c>
      <c r="J1115" s="26">
        <f>+BD[[#This Row],[1º Cuarto]]+BD[[#This Row],[2º Cuarto]]</f>
        <v>57</v>
      </c>
      <c r="K1115" s="26" t="s">
        <v>202</v>
      </c>
      <c r="L1115" s="23" t="s">
        <v>200</v>
      </c>
      <c r="M1115" s="10">
        <v>4.5999999999999996</v>
      </c>
      <c r="N1115" s="27" t="s">
        <v>198</v>
      </c>
    </row>
    <row r="1116" spans="1:14" x14ac:dyDescent="0.25">
      <c r="A1116" s="23" t="s">
        <v>195</v>
      </c>
      <c r="B1116" s="24" t="s">
        <v>34</v>
      </c>
      <c r="C1116">
        <v>20240111</v>
      </c>
      <c r="D1116">
        <v>26</v>
      </c>
      <c r="E1116">
        <v>28</v>
      </c>
      <c r="F1116">
        <v>24</v>
      </c>
      <c r="G1116">
        <v>33</v>
      </c>
      <c r="H1116" s="25"/>
      <c r="I1116">
        <f>+BD[[#This Row],[1º Cuarto]]+BD[[#This Row],[2º Cuarto]]+BD[[#This Row],[3º Cuarto]]+BD[[#This Row],[4º Cuarto]]+BD[[#This Row],[Prórroga]]</f>
        <v>111</v>
      </c>
      <c r="J1116" s="26">
        <f>+BD[[#This Row],[1º Cuarto]]+BD[[#This Row],[2º Cuarto]]</f>
        <v>54</v>
      </c>
      <c r="K1116" s="26" t="s">
        <v>196</v>
      </c>
      <c r="L1116" s="23" t="s">
        <v>197</v>
      </c>
      <c r="M1116" s="10">
        <v>1.6</v>
      </c>
      <c r="N1116" s="27" t="s">
        <v>199</v>
      </c>
    </row>
    <row r="1117" spans="1:14" x14ac:dyDescent="0.25">
      <c r="A1117" s="23" t="s">
        <v>201</v>
      </c>
      <c r="B1117" s="24" t="s">
        <v>25</v>
      </c>
      <c r="C1117">
        <v>20240111</v>
      </c>
      <c r="D1117">
        <v>16</v>
      </c>
      <c r="E1117">
        <v>18</v>
      </c>
      <c r="F1117">
        <v>26</v>
      </c>
      <c r="G1117">
        <v>42</v>
      </c>
      <c r="H1117" s="25"/>
      <c r="I1117">
        <f>+BD[[#This Row],[1º Cuarto]]+BD[[#This Row],[2º Cuarto]]+BD[[#This Row],[3º Cuarto]]+BD[[#This Row],[4º Cuarto]]+BD[[#This Row],[Prórroga]]</f>
        <v>102</v>
      </c>
      <c r="J1117" s="26">
        <f>+BD[[#This Row],[1º Cuarto]]+BD[[#This Row],[2º Cuarto]]</f>
        <v>34</v>
      </c>
      <c r="K1117" s="26" t="s">
        <v>202</v>
      </c>
      <c r="L1117" s="23" t="s">
        <v>200</v>
      </c>
      <c r="M1117" s="10">
        <v>2.2999999999999998</v>
      </c>
      <c r="N1117" s="27" t="s">
        <v>198</v>
      </c>
    </row>
    <row r="1118" spans="1:14" x14ac:dyDescent="0.25">
      <c r="A1118" s="23" t="s">
        <v>195</v>
      </c>
      <c r="B1118" s="24" t="s">
        <v>66</v>
      </c>
      <c r="C1118">
        <v>20240111</v>
      </c>
      <c r="D1118">
        <v>41</v>
      </c>
      <c r="E1118">
        <v>34</v>
      </c>
      <c r="F1118">
        <v>36</v>
      </c>
      <c r="G1118">
        <v>24</v>
      </c>
      <c r="H1118" s="25"/>
      <c r="I1118">
        <f>+BD[[#This Row],[1º Cuarto]]+BD[[#This Row],[2º Cuarto]]+BD[[#This Row],[3º Cuarto]]+BD[[#This Row],[4º Cuarto]]+BD[[#This Row],[Prórroga]]</f>
        <v>135</v>
      </c>
      <c r="J1118" s="26">
        <f>+BD[[#This Row],[1º Cuarto]]+BD[[#This Row],[2º Cuarto]]</f>
        <v>75</v>
      </c>
      <c r="K1118" s="26" t="s">
        <v>196</v>
      </c>
      <c r="L1118" s="23" t="s">
        <v>197</v>
      </c>
      <c r="M1118" s="10">
        <v>1.4</v>
      </c>
      <c r="N1118" s="27" t="s">
        <v>199</v>
      </c>
    </row>
    <row r="1119" spans="1:14" x14ac:dyDescent="0.25">
      <c r="A1119" s="23" t="s">
        <v>201</v>
      </c>
      <c r="B1119" s="24" t="s">
        <v>22</v>
      </c>
      <c r="C1119">
        <v>20240111</v>
      </c>
      <c r="D1119">
        <v>23</v>
      </c>
      <c r="E1119">
        <v>15</v>
      </c>
      <c r="F1119">
        <v>32</v>
      </c>
      <c r="G1119">
        <v>32</v>
      </c>
      <c r="H1119" s="25"/>
      <c r="I1119">
        <f>+BD[[#This Row],[1º Cuarto]]+BD[[#This Row],[2º Cuarto]]+BD[[#This Row],[3º Cuarto]]+BD[[#This Row],[4º Cuarto]]+BD[[#This Row],[Prórroga]]</f>
        <v>102</v>
      </c>
      <c r="J1119" s="26">
        <f>+BD[[#This Row],[1º Cuarto]]+BD[[#This Row],[2º Cuarto]]</f>
        <v>38</v>
      </c>
      <c r="K1119" s="26" t="s">
        <v>202</v>
      </c>
      <c r="L1119" s="23" t="s">
        <v>200</v>
      </c>
      <c r="M1119" s="10">
        <v>2.9</v>
      </c>
      <c r="N1119" s="27" t="s">
        <v>198</v>
      </c>
    </row>
    <row r="1120" spans="1:14" x14ac:dyDescent="0.25">
      <c r="A1120" s="23" t="s">
        <v>195</v>
      </c>
      <c r="B1120" s="24" t="s">
        <v>78</v>
      </c>
      <c r="C1120">
        <v>20240111</v>
      </c>
      <c r="D1120">
        <v>36</v>
      </c>
      <c r="E1120">
        <v>39</v>
      </c>
      <c r="F1120">
        <v>43</v>
      </c>
      <c r="G1120">
        <v>21</v>
      </c>
      <c r="H1120" s="25"/>
      <c r="I1120">
        <f>+BD[[#This Row],[1º Cuarto]]+BD[[#This Row],[2º Cuarto]]+BD[[#This Row],[3º Cuarto]]+BD[[#This Row],[4º Cuarto]]+BD[[#This Row],[Prórroga]]</f>
        <v>139</v>
      </c>
      <c r="J1120" s="26">
        <f>+BD[[#This Row],[1º Cuarto]]+BD[[#This Row],[2º Cuarto]]</f>
        <v>75</v>
      </c>
      <c r="K1120" s="26" t="s">
        <v>196</v>
      </c>
      <c r="L1120" s="23" t="s">
        <v>197</v>
      </c>
      <c r="M1120" s="10">
        <v>1.1000000000000001</v>
      </c>
      <c r="N1120" s="27" t="s">
        <v>199</v>
      </c>
    </row>
    <row r="1121" spans="1:14" x14ac:dyDescent="0.25">
      <c r="A1121" s="23" t="s">
        <v>201</v>
      </c>
      <c r="B1121" s="24" t="s">
        <v>90</v>
      </c>
      <c r="C1121">
        <v>20240111</v>
      </c>
      <c r="D1121">
        <v>24</v>
      </c>
      <c r="E1121">
        <v>15</v>
      </c>
      <c r="F1121">
        <v>17</v>
      </c>
      <c r="G1121">
        <v>21</v>
      </c>
      <c r="H1121" s="25"/>
      <c r="I1121">
        <f>+BD[[#This Row],[1º Cuarto]]+BD[[#This Row],[2º Cuarto]]+BD[[#This Row],[3º Cuarto]]+BD[[#This Row],[4º Cuarto]]+BD[[#This Row],[Prórroga]]</f>
        <v>77</v>
      </c>
      <c r="J1121" s="26">
        <f>+BD[[#This Row],[1º Cuarto]]+BD[[#This Row],[2º Cuarto]]</f>
        <v>39</v>
      </c>
      <c r="K1121" s="26" t="s">
        <v>202</v>
      </c>
      <c r="L1121" s="23" t="s">
        <v>200</v>
      </c>
      <c r="M1121" s="10">
        <v>7</v>
      </c>
      <c r="N1121" s="27" t="s">
        <v>198</v>
      </c>
    </row>
    <row r="1122" spans="1:14" x14ac:dyDescent="0.25">
      <c r="A1122" s="23" t="s">
        <v>195</v>
      </c>
      <c r="B1122" s="24" t="s">
        <v>37</v>
      </c>
      <c r="C1122">
        <v>20240111</v>
      </c>
      <c r="D1122">
        <v>44</v>
      </c>
      <c r="E1122">
        <v>30</v>
      </c>
      <c r="F1122">
        <v>27</v>
      </c>
      <c r="G1122">
        <v>27</v>
      </c>
      <c r="H1122" s="25"/>
      <c r="I1122">
        <f>+BD[[#This Row],[1º Cuarto]]+BD[[#This Row],[2º Cuarto]]+BD[[#This Row],[3º Cuarto]]+BD[[#This Row],[4º Cuarto]]+BD[[#This Row],[Prórroga]]</f>
        <v>128</v>
      </c>
      <c r="J1122" s="26">
        <f>+BD[[#This Row],[1º Cuarto]]+BD[[#This Row],[2º Cuarto]]</f>
        <v>74</v>
      </c>
      <c r="K1122" s="26" t="s">
        <v>196</v>
      </c>
      <c r="L1122" s="23" t="s">
        <v>197</v>
      </c>
      <c r="M1122" s="10">
        <v>2.5499999999999998</v>
      </c>
      <c r="N1122" s="27" t="s">
        <v>198</v>
      </c>
    </row>
    <row r="1123" spans="1:14" x14ac:dyDescent="0.25">
      <c r="A1123" s="23" t="s">
        <v>201</v>
      </c>
      <c r="B1123" s="24" t="s">
        <v>75</v>
      </c>
      <c r="C1123">
        <v>20240111</v>
      </c>
      <c r="D1123">
        <v>26</v>
      </c>
      <c r="E1123">
        <v>29</v>
      </c>
      <c r="F1123">
        <v>31</v>
      </c>
      <c r="G1123">
        <v>38</v>
      </c>
      <c r="H1123" s="25"/>
      <c r="I1123">
        <f>+BD[[#This Row],[1º Cuarto]]+BD[[#This Row],[2º Cuarto]]+BD[[#This Row],[3º Cuarto]]+BD[[#This Row],[4º Cuarto]]+BD[[#This Row],[Prórroga]]</f>
        <v>124</v>
      </c>
      <c r="J1123" s="26">
        <f>+BD[[#This Row],[1º Cuarto]]+BD[[#This Row],[2º Cuarto]]</f>
        <v>55</v>
      </c>
      <c r="K1123" s="26" t="s">
        <v>202</v>
      </c>
      <c r="L1123" s="23" t="s">
        <v>200</v>
      </c>
      <c r="M1123" s="10">
        <v>1.5</v>
      </c>
      <c r="N1123" s="27" t="s">
        <v>199</v>
      </c>
    </row>
    <row r="1124" spans="1:14" x14ac:dyDescent="0.25">
      <c r="A1124" s="23" t="s">
        <v>195</v>
      </c>
      <c r="B1124" s="24" t="s">
        <v>57</v>
      </c>
      <c r="C1124">
        <v>20240111</v>
      </c>
      <c r="D1124">
        <v>25</v>
      </c>
      <c r="E1124">
        <v>27</v>
      </c>
      <c r="F1124">
        <v>26</v>
      </c>
      <c r="G1124">
        <v>31</v>
      </c>
      <c r="H1124" s="25"/>
      <c r="I1124">
        <f>+BD[[#This Row],[1º Cuarto]]+BD[[#This Row],[2º Cuarto]]+BD[[#This Row],[3º Cuarto]]+BD[[#This Row],[4º Cuarto]]+BD[[#This Row],[Prórroga]]</f>
        <v>109</v>
      </c>
      <c r="J1124" s="26">
        <f>+BD[[#This Row],[1º Cuarto]]+BD[[#This Row],[2º Cuarto]]</f>
        <v>52</v>
      </c>
      <c r="K1124" s="26" t="s">
        <v>202</v>
      </c>
      <c r="L1124" s="23" t="s">
        <v>200</v>
      </c>
      <c r="M1124" s="10">
        <v>1.85</v>
      </c>
      <c r="N1124" s="27" t="s">
        <v>199</v>
      </c>
    </row>
    <row r="1125" spans="1:14" x14ac:dyDescent="0.25">
      <c r="A1125" s="23" t="s">
        <v>201</v>
      </c>
      <c r="B1125" s="24" t="s">
        <v>87</v>
      </c>
      <c r="C1125">
        <v>20240111</v>
      </c>
      <c r="D1125">
        <v>36</v>
      </c>
      <c r="E1125">
        <v>30</v>
      </c>
      <c r="F1125">
        <v>39</v>
      </c>
      <c r="G1125">
        <v>22</v>
      </c>
      <c r="H1125" s="25"/>
      <c r="I1125">
        <f>+BD[[#This Row],[1º Cuarto]]+BD[[#This Row],[2º Cuarto]]+BD[[#This Row],[3º Cuarto]]+BD[[#This Row],[4º Cuarto]]+BD[[#This Row],[Prórroga]]</f>
        <v>127</v>
      </c>
      <c r="J1125" s="26">
        <f>+BD[[#This Row],[1º Cuarto]]+BD[[#This Row],[2º Cuarto]]</f>
        <v>66</v>
      </c>
      <c r="K1125" s="26" t="s">
        <v>204</v>
      </c>
      <c r="L1125" s="23" t="s">
        <v>197</v>
      </c>
      <c r="M1125" s="10">
        <v>1.95</v>
      </c>
      <c r="N1125" s="27" t="s">
        <v>198</v>
      </c>
    </row>
    <row r="1126" spans="1:14" x14ac:dyDescent="0.25">
      <c r="A1126" s="23" t="s">
        <v>195</v>
      </c>
      <c r="B1126" s="24" t="s">
        <v>84</v>
      </c>
      <c r="C1126">
        <v>20240112</v>
      </c>
      <c r="D1126">
        <v>29</v>
      </c>
      <c r="E1126">
        <v>36</v>
      </c>
      <c r="F1126">
        <v>22</v>
      </c>
      <c r="G1126">
        <v>25</v>
      </c>
      <c r="H1126" s="25"/>
      <c r="I1126">
        <f>+BD[[#This Row],[1º Cuarto]]+BD[[#This Row],[2º Cuarto]]+BD[[#This Row],[3º Cuarto]]+BD[[#This Row],[4º Cuarto]]+BD[[#This Row],[Prórroga]]</f>
        <v>112</v>
      </c>
      <c r="J1126" s="26">
        <f>+BD[[#This Row],[1º Cuarto]]+BD[[#This Row],[2º Cuarto]]</f>
        <v>65</v>
      </c>
      <c r="K1126" s="26" t="s">
        <v>196</v>
      </c>
      <c r="L1126" s="23" t="s">
        <v>197</v>
      </c>
      <c r="M1126" s="10">
        <v>1.85</v>
      </c>
      <c r="N1126" s="27" t="s">
        <v>199</v>
      </c>
    </row>
    <row r="1127" spans="1:14" x14ac:dyDescent="0.25">
      <c r="A1127" s="23" t="s">
        <v>201</v>
      </c>
      <c r="B1127" s="24" t="s">
        <v>93</v>
      </c>
      <c r="C1127">
        <v>20240112</v>
      </c>
      <c r="D1127">
        <v>21</v>
      </c>
      <c r="E1127">
        <v>25</v>
      </c>
      <c r="F1127">
        <v>27</v>
      </c>
      <c r="G1127">
        <v>20</v>
      </c>
      <c r="H1127" s="25"/>
      <c r="I1127">
        <f>+BD[[#This Row],[1º Cuarto]]+BD[[#This Row],[2º Cuarto]]+BD[[#This Row],[3º Cuarto]]+BD[[#This Row],[4º Cuarto]]+BD[[#This Row],[Prórroga]]</f>
        <v>93</v>
      </c>
      <c r="J1127" s="26">
        <f>+BD[[#This Row],[1º Cuarto]]+BD[[#This Row],[2º Cuarto]]</f>
        <v>46</v>
      </c>
      <c r="K1127" s="26" t="s">
        <v>202</v>
      </c>
      <c r="L1127" s="23" t="s">
        <v>200</v>
      </c>
      <c r="M1127" s="10">
        <v>1.95</v>
      </c>
      <c r="N1127" s="27" t="s">
        <v>198</v>
      </c>
    </row>
    <row r="1128" spans="1:14" x14ac:dyDescent="0.25">
      <c r="A1128" s="23" t="s">
        <v>195</v>
      </c>
      <c r="B1128" s="24" t="s">
        <v>18</v>
      </c>
      <c r="C1128">
        <v>20240112</v>
      </c>
      <c r="D1128">
        <v>30</v>
      </c>
      <c r="E1128">
        <v>32</v>
      </c>
      <c r="F1128">
        <v>19</v>
      </c>
      <c r="G1128">
        <v>27</v>
      </c>
      <c r="H1128" s="25"/>
      <c r="I1128">
        <f>+BD[[#This Row],[1º Cuarto]]+BD[[#This Row],[2º Cuarto]]+BD[[#This Row],[3º Cuarto]]+BD[[#This Row],[4º Cuarto]]+BD[[#This Row],[Prórroga]]</f>
        <v>108</v>
      </c>
      <c r="J1128" s="26">
        <f>+BD[[#This Row],[1º Cuarto]]+BD[[#This Row],[2º Cuarto]]</f>
        <v>62</v>
      </c>
      <c r="K1128" s="26" t="s">
        <v>202</v>
      </c>
      <c r="L1128" s="23" t="s">
        <v>200</v>
      </c>
      <c r="M1128" s="10">
        <v>1.45</v>
      </c>
      <c r="N1128" s="27" t="s">
        <v>199</v>
      </c>
    </row>
    <row r="1129" spans="1:14" x14ac:dyDescent="0.25">
      <c r="A1129" s="23" t="s">
        <v>201</v>
      </c>
      <c r="B1129" s="24" t="s">
        <v>52</v>
      </c>
      <c r="C1129">
        <v>20240112</v>
      </c>
      <c r="D1129">
        <v>34</v>
      </c>
      <c r="E1129">
        <v>34</v>
      </c>
      <c r="F1129">
        <v>31</v>
      </c>
      <c r="G1129">
        <v>27</v>
      </c>
      <c r="H1129" s="25"/>
      <c r="I1129">
        <f>+BD[[#This Row],[1º Cuarto]]+BD[[#This Row],[2º Cuarto]]+BD[[#This Row],[3º Cuarto]]+BD[[#This Row],[4º Cuarto]]+BD[[#This Row],[Prórroga]]</f>
        <v>126</v>
      </c>
      <c r="J1129" s="26">
        <f>+BD[[#This Row],[1º Cuarto]]+BD[[#This Row],[2º Cuarto]]</f>
        <v>68</v>
      </c>
      <c r="K1129" s="26" t="s">
        <v>204</v>
      </c>
      <c r="L1129" s="23" t="s">
        <v>197</v>
      </c>
      <c r="M1129" s="10">
        <v>2.75</v>
      </c>
      <c r="N1129" s="27" t="s">
        <v>198</v>
      </c>
    </row>
    <row r="1130" spans="1:14" x14ac:dyDescent="0.25">
      <c r="A1130" s="23" t="s">
        <v>195</v>
      </c>
      <c r="B1130" s="24" t="s">
        <v>43</v>
      </c>
      <c r="C1130">
        <v>20240112</v>
      </c>
      <c r="D1130">
        <v>30</v>
      </c>
      <c r="E1130">
        <v>25</v>
      </c>
      <c r="F1130">
        <v>36</v>
      </c>
      <c r="G1130">
        <v>19</v>
      </c>
      <c r="H1130" s="25"/>
      <c r="I1130">
        <f>+BD[[#This Row],[1º Cuarto]]+BD[[#This Row],[2º Cuarto]]+BD[[#This Row],[3º Cuarto]]+BD[[#This Row],[4º Cuarto]]+BD[[#This Row],[Prórroga]]</f>
        <v>110</v>
      </c>
      <c r="J1130" s="26">
        <f>+BD[[#This Row],[1º Cuarto]]+BD[[#This Row],[2º Cuarto]]</f>
        <v>55</v>
      </c>
      <c r="K1130" s="26" t="s">
        <v>196</v>
      </c>
      <c r="L1130" s="23" t="s">
        <v>200</v>
      </c>
      <c r="M1130" s="10">
        <v>3.35</v>
      </c>
      <c r="N1130" s="27" t="s">
        <v>198</v>
      </c>
    </row>
    <row r="1131" spans="1:14" x14ac:dyDescent="0.25">
      <c r="A1131" s="23" t="s">
        <v>201</v>
      </c>
      <c r="B1131" s="24" t="s">
        <v>49</v>
      </c>
      <c r="C1131">
        <v>20240112</v>
      </c>
      <c r="D1131">
        <v>23</v>
      </c>
      <c r="E1131">
        <v>32</v>
      </c>
      <c r="F1131">
        <v>33</v>
      </c>
      <c r="G1131">
        <v>24</v>
      </c>
      <c r="H1131" s="25"/>
      <c r="I1131">
        <f>+BD[[#This Row],[1º Cuarto]]+BD[[#This Row],[2º Cuarto]]+BD[[#This Row],[3º Cuarto]]+BD[[#This Row],[4º Cuarto]]+BD[[#This Row],[Prórroga]]</f>
        <v>112</v>
      </c>
      <c r="J1131" s="26">
        <f>+BD[[#This Row],[1º Cuarto]]+BD[[#This Row],[2º Cuarto]]</f>
        <v>55</v>
      </c>
      <c r="K1131" s="26" t="s">
        <v>202</v>
      </c>
      <c r="L1131" s="23" t="s">
        <v>197</v>
      </c>
      <c r="M1131" s="10">
        <v>1.3</v>
      </c>
      <c r="N1131" s="27" t="s">
        <v>199</v>
      </c>
    </row>
    <row r="1132" spans="1:14" x14ac:dyDescent="0.25">
      <c r="A1132" s="23" t="s">
        <v>195</v>
      </c>
      <c r="B1132" s="24" t="s">
        <v>63</v>
      </c>
      <c r="C1132">
        <v>20240112</v>
      </c>
      <c r="D1132">
        <v>30</v>
      </c>
      <c r="E1132">
        <v>26</v>
      </c>
      <c r="F1132">
        <v>19</v>
      </c>
      <c r="G1132">
        <v>24</v>
      </c>
      <c r="H1132" s="25"/>
      <c r="I1132">
        <f>+BD[[#This Row],[1º Cuarto]]+BD[[#This Row],[2º Cuarto]]+BD[[#This Row],[3º Cuarto]]+BD[[#This Row],[4º Cuarto]]+BD[[#This Row],[Prórroga]]</f>
        <v>99</v>
      </c>
      <c r="J1132" s="26">
        <f>+BD[[#This Row],[1º Cuarto]]+BD[[#This Row],[2º Cuarto]]</f>
        <v>56</v>
      </c>
      <c r="K1132" s="26" t="s">
        <v>196</v>
      </c>
      <c r="L1132" s="23" t="s">
        <v>197</v>
      </c>
      <c r="M1132" s="10">
        <v>1.66</v>
      </c>
      <c r="N1132" s="27" t="s">
        <v>199</v>
      </c>
    </row>
    <row r="1133" spans="1:14" x14ac:dyDescent="0.25">
      <c r="A1133" s="23" t="s">
        <v>201</v>
      </c>
      <c r="B1133" s="24" t="s">
        <v>81</v>
      </c>
      <c r="C1133">
        <v>20240112</v>
      </c>
      <c r="D1133">
        <v>22</v>
      </c>
      <c r="E1133">
        <v>33</v>
      </c>
      <c r="F1133">
        <v>18</v>
      </c>
      <c r="G1133">
        <v>23</v>
      </c>
      <c r="H1133" s="25"/>
      <c r="I1133">
        <f>+BD[[#This Row],[1º Cuarto]]+BD[[#This Row],[2º Cuarto]]+BD[[#This Row],[3º Cuarto]]+BD[[#This Row],[4º Cuarto]]+BD[[#This Row],[Prórroga]]</f>
        <v>96</v>
      </c>
      <c r="J1133" s="26">
        <f>+BD[[#This Row],[1º Cuarto]]+BD[[#This Row],[2º Cuarto]]</f>
        <v>55</v>
      </c>
      <c r="K1133" s="26" t="s">
        <v>202</v>
      </c>
      <c r="L1133" s="23" t="s">
        <v>200</v>
      </c>
      <c r="M1133" s="10">
        <v>2.2000000000000002</v>
      </c>
      <c r="N1133" s="27" t="s">
        <v>198</v>
      </c>
    </row>
    <row r="1134" spans="1:14" x14ac:dyDescent="0.25">
      <c r="A1134" s="23" t="s">
        <v>195</v>
      </c>
      <c r="B1134" s="24" t="s">
        <v>31</v>
      </c>
      <c r="C1134">
        <v>20240112</v>
      </c>
      <c r="D1134">
        <v>30</v>
      </c>
      <c r="E1134">
        <v>45</v>
      </c>
      <c r="F1134">
        <v>20</v>
      </c>
      <c r="G1134">
        <v>36</v>
      </c>
      <c r="H1134" s="25"/>
      <c r="I1134">
        <f>+BD[[#This Row],[1º Cuarto]]+BD[[#This Row],[2º Cuarto]]+BD[[#This Row],[3º Cuarto]]+BD[[#This Row],[4º Cuarto]]+BD[[#This Row],[Prórroga]]</f>
        <v>131</v>
      </c>
      <c r="J1134" s="26">
        <f>+BD[[#This Row],[1º Cuarto]]+BD[[#This Row],[2º Cuarto]]</f>
        <v>75</v>
      </c>
      <c r="K1134" s="26" t="s">
        <v>196</v>
      </c>
      <c r="L1134" s="23" t="s">
        <v>200</v>
      </c>
      <c r="M1134" s="10">
        <v>1.631</v>
      </c>
      <c r="N1134" s="27" t="s">
        <v>199</v>
      </c>
    </row>
    <row r="1135" spans="1:14" x14ac:dyDescent="0.25">
      <c r="A1135" s="23" t="s">
        <v>201</v>
      </c>
      <c r="B1135" s="24" t="s">
        <v>46</v>
      </c>
      <c r="C1135">
        <v>20240112</v>
      </c>
      <c r="D1135">
        <v>33</v>
      </c>
      <c r="E1135">
        <v>29</v>
      </c>
      <c r="F1135">
        <v>48</v>
      </c>
      <c r="G1135">
        <v>30</v>
      </c>
      <c r="H1135" s="25"/>
      <c r="I1135">
        <f>+BD[[#This Row],[1º Cuarto]]+BD[[#This Row],[2º Cuarto]]+BD[[#This Row],[3º Cuarto]]+BD[[#This Row],[4º Cuarto]]+BD[[#This Row],[Prórroga]]</f>
        <v>140</v>
      </c>
      <c r="J1135" s="26">
        <f>+BD[[#This Row],[1º Cuarto]]+BD[[#This Row],[2º Cuarto]]</f>
        <v>62</v>
      </c>
      <c r="K1135" s="26" t="s">
        <v>202</v>
      </c>
      <c r="L1135" s="23" t="s">
        <v>197</v>
      </c>
      <c r="M1135" s="10">
        <v>2.25</v>
      </c>
      <c r="N1135" s="27" t="s">
        <v>198</v>
      </c>
    </row>
    <row r="1136" spans="1:14" x14ac:dyDescent="0.25">
      <c r="A1136" s="23" t="s">
        <v>195</v>
      </c>
      <c r="B1136" s="24" t="s">
        <v>60</v>
      </c>
      <c r="C1136">
        <v>20240112</v>
      </c>
      <c r="D1136">
        <v>26</v>
      </c>
      <c r="E1136">
        <v>27</v>
      </c>
      <c r="F1136">
        <v>26</v>
      </c>
      <c r="G1136">
        <v>40</v>
      </c>
      <c r="H1136" s="25"/>
      <c r="I1136">
        <f>+BD[[#This Row],[1º Cuarto]]+BD[[#This Row],[2º Cuarto]]+BD[[#This Row],[3º Cuarto]]+BD[[#This Row],[4º Cuarto]]+BD[[#This Row],[Prórroga]]</f>
        <v>119</v>
      </c>
      <c r="J1136" s="26">
        <f>+BD[[#This Row],[1º Cuarto]]+BD[[#This Row],[2º Cuarto]]</f>
        <v>53</v>
      </c>
      <c r="K1136" s="26" t="s">
        <v>202</v>
      </c>
      <c r="L1136" s="23" t="s">
        <v>200</v>
      </c>
      <c r="M1136" s="10">
        <v>3.7</v>
      </c>
      <c r="N1136" s="27" t="s">
        <v>198</v>
      </c>
    </row>
    <row r="1137" spans="1:14" x14ac:dyDescent="0.25">
      <c r="A1137" s="23" t="s">
        <v>201</v>
      </c>
      <c r="B1137" s="24" t="s">
        <v>55</v>
      </c>
      <c r="C1137">
        <v>20240112</v>
      </c>
      <c r="D1137">
        <v>23</v>
      </c>
      <c r="E1137">
        <v>42</v>
      </c>
      <c r="F1137">
        <v>35</v>
      </c>
      <c r="G1137">
        <v>28</v>
      </c>
      <c r="H1137" s="25"/>
      <c r="I1137">
        <f>+BD[[#This Row],[1º Cuarto]]+BD[[#This Row],[2º Cuarto]]+BD[[#This Row],[3º Cuarto]]+BD[[#This Row],[4º Cuarto]]+BD[[#This Row],[Prórroga]]</f>
        <v>128</v>
      </c>
      <c r="J1137" s="26">
        <f>+BD[[#This Row],[1º Cuarto]]+BD[[#This Row],[2º Cuarto]]</f>
        <v>65</v>
      </c>
      <c r="K1137" s="26" t="s">
        <v>204</v>
      </c>
      <c r="L1137" s="23" t="s">
        <v>197</v>
      </c>
      <c r="M1137" s="10">
        <v>1.266</v>
      </c>
      <c r="N1137" s="27" t="s">
        <v>199</v>
      </c>
    </row>
    <row r="1138" spans="1:14" x14ac:dyDescent="0.25">
      <c r="A1138" s="23" t="s">
        <v>195</v>
      </c>
      <c r="B1138" s="24" t="s">
        <v>69</v>
      </c>
      <c r="C1138">
        <v>20240112</v>
      </c>
      <c r="D1138">
        <v>36</v>
      </c>
      <c r="E1138">
        <v>27</v>
      </c>
      <c r="F1138">
        <v>25</v>
      </c>
      <c r="G1138">
        <v>28</v>
      </c>
      <c r="H1138" s="25"/>
      <c r="I1138">
        <f>+BD[[#This Row],[1º Cuarto]]+BD[[#This Row],[2º Cuarto]]+BD[[#This Row],[3º Cuarto]]+BD[[#This Row],[4º Cuarto]]+BD[[#This Row],[Prórroga]]</f>
        <v>116</v>
      </c>
      <c r="J1138" s="26">
        <f>+BD[[#This Row],[1º Cuarto]]+BD[[#This Row],[2º Cuarto]]</f>
        <v>63</v>
      </c>
      <c r="K1138" s="26" t="s">
        <v>196</v>
      </c>
      <c r="L1138" s="23" t="s">
        <v>197</v>
      </c>
      <c r="M1138" s="10">
        <v>1.0620000000000001</v>
      </c>
      <c r="N1138" s="27" t="s">
        <v>199</v>
      </c>
    </row>
    <row r="1139" spans="1:14" x14ac:dyDescent="0.25">
      <c r="A1139" s="23" t="s">
        <v>201</v>
      </c>
      <c r="B1139" s="24" t="s">
        <v>90</v>
      </c>
      <c r="C1139">
        <v>20240112</v>
      </c>
      <c r="D1139">
        <v>15</v>
      </c>
      <c r="E1139">
        <v>27</v>
      </c>
      <c r="F1139">
        <v>15</v>
      </c>
      <c r="G1139">
        <v>36</v>
      </c>
      <c r="H1139" s="25"/>
      <c r="I1139">
        <f>+BD[[#This Row],[1º Cuarto]]+BD[[#This Row],[2º Cuarto]]+BD[[#This Row],[3º Cuarto]]+BD[[#This Row],[4º Cuarto]]+BD[[#This Row],[Prórroga]]</f>
        <v>93</v>
      </c>
      <c r="J1139" s="26">
        <f>+BD[[#This Row],[1º Cuarto]]+BD[[#This Row],[2º Cuarto]]</f>
        <v>42</v>
      </c>
      <c r="K1139" s="26" t="s">
        <v>202</v>
      </c>
      <c r="L1139" s="23" t="s">
        <v>200</v>
      </c>
      <c r="M1139" s="10">
        <v>8.5</v>
      </c>
      <c r="N1139" s="27" t="s">
        <v>198</v>
      </c>
    </row>
    <row r="1140" spans="1:14" x14ac:dyDescent="0.25">
      <c r="A1140" s="23" t="s">
        <v>195</v>
      </c>
      <c r="B1140" s="24" t="s">
        <v>40</v>
      </c>
      <c r="C1140">
        <v>20240112</v>
      </c>
      <c r="D1140">
        <v>37</v>
      </c>
      <c r="E1140">
        <v>29</v>
      </c>
      <c r="F1140">
        <v>34</v>
      </c>
      <c r="G1140">
        <v>25</v>
      </c>
      <c r="H1140" s="25"/>
      <c r="I1140">
        <f>+BD[[#This Row],[1º Cuarto]]+BD[[#This Row],[2º Cuarto]]+BD[[#This Row],[3º Cuarto]]+BD[[#This Row],[4º Cuarto]]+BD[[#This Row],[Prórroga]]</f>
        <v>125</v>
      </c>
      <c r="J1140" s="26">
        <f>+BD[[#This Row],[1º Cuarto]]+BD[[#This Row],[2º Cuarto]]</f>
        <v>66</v>
      </c>
      <c r="K1140" s="26" t="s">
        <v>196</v>
      </c>
      <c r="L1140" s="23" t="s">
        <v>197</v>
      </c>
      <c r="M1140" s="10">
        <v>1.266</v>
      </c>
      <c r="N1140" s="27" t="s">
        <v>199</v>
      </c>
    </row>
    <row r="1141" spans="1:14" x14ac:dyDescent="0.25">
      <c r="A1141" s="23" t="s">
        <v>201</v>
      </c>
      <c r="B1141" s="24" t="s">
        <v>72</v>
      </c>
      <c r="C1141">
        <v>20240112</v>
      </c>
      <c r="D1141">
        <v>25</v>
      </c>
      <c r="E1141">
        <v>26</v>
      </c>
      <c r="F1141">
        <v>29</v>
      </c>
      <c r="G1141">
        <v>33</v>
      </c>
      <c r="H1141" s="25"/>
      <c r="I1141">
        <f>+BD[[#This Row],[1º Cuarto]]+BD[[#This Row],[2º Cuarto]]+BD[[#This Row],[3º Cuarto]]+BD[[#This Row],[4º Cuarto]]+BD[[#This Row],[Prórroga]]</f>
        <v>113</v>
      </c>
      <c r="J1141" s="26">
        <f>+BD[[#This Row],[1º Cuarto]]+BD[[#This Row],[2º Cuarto]]</f>
        <v>51</v>
      </c>
      <c r="K1141" s="26" t="s">
        <v>202</v>
      </c>
      <c r="L1141" s="23" t="s">
        <v>200</v>
      </c>
      <c r="M1141" s="10">
        <v>3.7</v>
      </c>
      <c r="N1141" s="27" t="s">
        <v>198</v>
      </c>
    </row>
    <row r="1142" spans="1:14" x14ac:dyDescent="0.25">
      <c r="A1142" s="23" t="s">
        <v>195</v>
      </c>
      <c r="B1142" s="24" t="s">
        <v>102</v>
      </c>
      <c r="C1142">
        <v>20240112</v>
      </c>
      <c r="D1142">
        <v>28</v>
      </c>
      <c r="E1142">
        <v>36</v>
      </c>
      <c r="F1142">
        <v>41</v>
      </c>
      <c r="G1142">
        <v>40</v>
      </c>
      <c r="H1142" s="25"/>
      <c r="I1142">
        <f>+BD[[#This Row],[1º Cuarto]]+BD[[#This Row],[2º Cuarto]]+BD[[#This Row],[3º Cuarto]]+BD[[#This Row],[4º Cuarto]]+BD[[#This Row],[Prórroga]]</f>
        <v>145</v>
      </c>
      <c r="J1142" s="26">
        <f>+BD[[#This Row],[1º Cuarto]]+BD[[#This Row],[2º Cuarto]]</f>
        <v>64</v>
      </c>
      <c r="K1142" s="26" t="s">
        <v>196</v>
      </c>
      <c r="L1142" s="23" t="s">
        <v>197</v>
      </c>
      <c r="M1142" s="10">
        <v>1.667</v>
      </c>
      <c r="N1142" s="27" t="s">
        <v>199</v>
      </c>
    </row>
    <row r="1143" spans="1:14" x14ac:dyDescent="0.25">
      <c r="A1143" s="23" t="s">
        <v>201</v>
      </c>
      <c r="B1143" s="24" t="s">
        <v>99</v>
      </c>
      <c r="C1143">
        <v>20240112</v>
      </c>
      <c r="D1143">
        <v>25</v>
      </c>
      <c r="E1143">
        <v>22</v>
      </c>
      <c r="F1143">
        <v>38</v>
      </c>
      <c r="G1143">
        <v>28</v>
      </c>
      <c r="H1143" s="25"/>
      <c r="I1143">
        <f>+BD[[#This Row],[1º Cuarto]]+BD[[#This Row],[2º Cuarto]]+BD[[#This Row],[3º Cuarto]]+BD[[#This Row],[4º Cuarto]]+BD[[#This Row],[Prórroga]]</f>
        <v>113</v>
      </c>
      <c r="J1143" s="26">
        <f>+BD[[#This Row],[1º Cuarto]]+BD[[#This Row],[2º Cuarto]]</f>
        <v>47</v>
      </c>
      <c r="K1143" s="26" t="s">
        <v>202</v>
      </c>
      <c r="L1143" s="23" t="s">
        <v>200</v>
      </c>
      <c r="M1143" s="10">
        <v>2.2000000000000002</v>
      </c>
      <c r="N1143" s="27" t="s">
        <v>198</v>
      </c>
    </row>
    <row r="1144" spans="1:14" x14ac:dyDescent="0.25">
      <c r="A1144" s="23" t="s">
        <v>195</v>
      </c>
      <c r="B1144" s="24" t="s">
        <v>96</v>
      </c>
      <c r="C1144">
        <v>20240112</v>
      </c>
      <c r="D1144">
        <v>28</v>
      </c>
      <c r="E1144">
        <v>38</v>
      </c>
      <c r="F1144">
        <v>37</v>
      </c>
      <c r="G1144">
        <v>32</v>
      </c>
      <c r="H1144" s="25"/>
      <c r="I1144">
        <f>+BD[[#This Row],[1º Cuarto]]+BD[[#This Row],[2º Cuarto]]+BD[[#This Row],[3º Cuarto]]+BD[[#This Row],[4º Cuarto]]+BD[[#This Row],[Prórroga]]</f>
        <v>135</v>
      </c>
      <c r="J1144" s="26">
        <f>+BD[[#This Row],[1º Cuarto]]+BD[[#This Row],[2º Cuarto]]</f>
        <v>66</v>
      </c>
      <c r="K1144" s="26" t="s">
        <v>196</v>
      </c>
      <c r="L1144" s="23" t="s">
        <v>197</v>
      </c>
      <c r="M1144" s="10">
        <v>1.66</v>
      </c>
      <c r="N1144" s="27" t="s">
        <v>199</v>
      </c>
    </row>
    <row r="1145" spans="1:14" x14ac:dyDescent="0.25">
      <c r="A1145" s="23" t="s">
        <v>201</v>
      </c>
      <c r="B1145" s="24" t="s">
        <v>28</v>
      </c>
      <c r="C1145">
        <v>20240112</v>
      </c>
      <c r="D1145">
        <v>22</v>
      </c>
      <c r="E1145">
        <v>23</v>
      </c>
      <c r="F1145">
        <v>26</v>
      </c>
      <c r="G1145">
        <v>28</v>
      </c>
      <c r="H1145" s="25"/>
      <c r="I1145">
        <f>+BD[[#This Row],[1º Cuarto]]+BD[[#This Row],[2º Cuarto]]+BD[[#This Row],[3º Cuarto]]+BD[[#This Row],[4º Cuarto]]+BD[[#This Row],[Prórroga]]</f>
        <v>99</v>
      </c>
      <c r="J1145" s="26">
        <f>+BD[[#This Row],[1º Cuarto]]+BD[[#This Row],[2º Cuarto]]</f>
        <v>45</v>
      </c>
      <c r="K1145" s="26" t="s">
        <v>202</v>
      </c>
      <c r="L1145" s="23" t="s">
        <v>200</v>
      </c>
      <c r="M1145" s="10">
        <v>2.2000000000000002</v>
      </c>
      <c r="N1145" s="27" t="s">
        <v>198</v>
      </c>
    </row>
    <row r="1146" spans="1:14" x14ac:dyDescent="0.25">
      <c r="A1146" s="23" t="s">
        <v>195</v>
      </c>
      <c r="B1146" s="24" t="s">
        <v>22</v>
      </c>
      <c r="C1146">
        <v>20240113</v>
      </c>
      <c r="D1146">
        <v>35</v>
      </c>
      <c r="E1146">
        <v>34</v>
      </c>
      <c r="F1146">
        <v>43</v>
      </c>
      <c r="G1146">
        <v>33</v>
      </c>
      <c r="H1146" s="25"/>
      <c r="I1146">
        <f>+BD[[#This Row],[1º Cuarto]]+BD[[#This Row],[2º Cuarto]]+BD[[#This Row],[3º Cuarto]]+BD[[#This Row],[4º Cuarto]]+BD[[#This Row],[Prórroga]]</f>
        <v>145</v>
      </c>
      <c r="J1146" s="26">
        <f>+BD[[#This Row],[1º Cuarto]]+BD[[#This Row],[2º Cuarto]]</f>
        <v>69</v>
      </c>
      <c r="K1146" s="26" t="s">
        <v>196</v>
      </c>
      <c r="L1146" s="23" t="s">
        <v>197</v>
      </c>
      <c r="M1146" s="10">
        <v>1.0620000000000001</v>
      </c>
      <c r="N1146" s="27" t="s">
        <v>199</v>
      </c>
    </row>
    <row r="1147" spans="1:14" x14ac:dyDescent="0.25">
      <c r="A1147" s="23" t="s">
        <v>201</v>
      </c>
      <c r="B1147" s="24" t="s">
        <v>49</v>
      </c>
      <c r="C1147">
        <v>20240113</v>
      </c>
      <c r="D1147">
        <v>31</v>
      </c>
      <c r="E1147">
        <v>27</v>
      </c>
      <c r="F1147">
        <v>28</v>
      </c>
      <c r="G1147">
        <v>27</v>
      </c>
      <c r="H1147" s="25"/>
      <c r="I1147">
        <f>+BD[[#This Row],[1º Cuarto]]+BD[[#This Row],[2º Cuarto]]+BD[[#This Row],[3º Cuarto]]+BD[[#This Row],[4º Cuarto]]+BD[[#This Row],[Prórroga]]</f>
        <v>113</v>
      </c>
      <c r="J1147" s="26">
        <f>+BD[[#This Row],[1º Cuarto]]+BD[[#This Row],[2º Cuarto]]</f>
        <v>58</v>
      </c>
      <c r="K1147" s="26" t="s">
        <v>202</v>
      </c>
      <c r="L1147" s="23" t="s">
        <v>200</v>
      </c>
      <c r="M1147" s="10">
        <v>8.5</v>
      </c>
      <c r="N1147" s="27" t="s">
        <v>198</v>
      </c>
    </row>
    <row r="1148" spans="1:14" x14ac:dyDescent="0.25">
      <c r="A1148" s="23" t="s">
        <v>195</v>
      </c>
      <c r="B1148" s="24" t="s">
        <v>18</v>
      </c>
      <c r="C1148">
        <v>20240113</v>
      </c>
      <c r="D1148">
        <v>25</v>
      </c>
      <c r="E1148">
        <v>22</v>
      </c>
      <c r="F1148">
        <v>24</v>
      </c>
      <c r="G1148">
        <v>28</v>
      </c>
      <c r="H1148" s="25"/>
      <c r="I1148">
        <f>+BD[[#This Row],[1º Cuarto]]+BD[[#This Row],[2º Cuarto]]+BD[[#This Row],[3º Cuarto]]+BD[[#This Row],[4º Cuarto]]+BD[[#This Row],[Prórroga]]</f>
        <v>99</v>
      </c>
      <c r="J1148" s="26">
        <f>+BD[[#This Row],[1º Cuarto]]+BD[[#This Row],[2º Cuarto]]</f>
        <v>47</v>
      </c>
      <c r="K1148" s="26" t="s">
        <v>202</v>
      </c>
      <c r="L1148" s="23" t="s">
        <v>200</v>
      </c>
      <c r="M1148" s="10">
        <v>1.333</v>
      </c>
      <c r="N1148" s="27" t="s">
        <v>199</v>
      </c>
    </row>
    <row r="1149" spans="1:14" x14ac:dyDescent="0.25">
      <c r="A1149" s="23" t="s">
        <v>201</v>
      </c>
      <c r="B1149" s="24" t="s">
        <v>105</v>
      </c>
      <c r="C1149">
        <v>20240113</v>
      </c>
      <c r="D1149">
        <v>30</v>
      </c>
      <c r="E1149">
        <v>28</v>
      </c>
      <c r="F1149">
        <v>41</v>
      </c>
      <c r="G1149">
        <v>28</v>
      </c>
      <c r="H1149" s="25"/>
      <c r="I1149">
        <f>+BD[[#This Row],[1º Cuarto]]+BD[[#This Row],[2º Cuarto]]+BD[[#This Row],[3º Cuarto]]+BD[[#This Row],[4º Cuarto]]+BD[[#This Row],[Prórroga]]</f>
        <v>127</v>
      </c>
      <c r="J1149" s="26">
        <f>+BD[[#This Row],[1º Cuarto]]+BD[[#This Row],[2º Cuarto]]</f>
        <v>58</v>
      </c>
      <c r="K1149" s="26" t="s">
        <v>204</v>
      </c>
      <c r="L1149" s="23" t="s">
        <v>197</v>
      </c>
      <c r="M1149" s="10">
        <v>3.2</v>
      </c>
      <c r="N1149" s="27" t="s">
        <v>198</v>
      </c>
    </row>
    <row r="1150" spans="1:14" x14ac:dyDescent="0.25">
      <c r="A1150" s="23" t="s">
        <v>195</v>
      </c>
      <c r="B1150" s="24" t="s">
        <v>60</v>
      </c>
      <c r="C1150">
        <v>20240113</v>
      </c>
      <c r="D1150">
        <v>27</v>
      </c>
      <c r="E1150">
        <v>30</v>
      </c>
      <c r="F1150">
        <v>15</v>
      </c>
      <c r="G1150">
        <v>22</v>
      </c>
      <c r="H1150" s="25"/>
      <c r="I1150">
        <f>+BD[[#This Row],[1º Cuarto]]+BD[[#This Row],[2º Cuarto]]+BD[[#This Row],[3º Cuarto]]+BD[[#This Row],[4º Cuarto]]+BD[[#This Row],[Prórroga]]</f>
        <v>94</v>
      </c>
      <c r="J1150" s="26">
        <f>+BD[[#This Row],[1º Cuarto]]+BD[[#This Row],[2º Cuarto]]</f>
        <v>57</v>
      </c>
      <c r="K1150" s="26" t="s">
        <v>196</v>
      </c>
      <c r="L1150" s="23" t="s">
        <v>200</v>
      </c>
      <c r="M1150" s="10">
        <v>3.7</v>
      </c>
      <c r="N1150" s="27" t="s">
        <v>198</v>
      </c>
    </row>
    <row r="1151" spans="1:14" x14ac:dyDescent="0.25">
      <c r="A1151" s="23" t="s">
        <v>201</v>
      </c>
      <c r="B1151" s="24" t="s">
        <v>75</v>
      </c>
      <c r="C1151">
        <v>20240113</v>
      </c>
      <c r="D1151">
        <v>25</v>
      </c>
      <c r="E1151">
        <v>28</v>
      </c>
      <c r="F1151">
        <v>30</v>
      </c>
      <c r="G1151">
        <v>23</v>
      </c>
      <c r="H1151" s="25"/>
      <c r="I1151">
        <f>+BD[[#This Row],[1º Cuarto]]+BD[[#This Row],[2º Cuarto]]+BD[[#This Row],[3º Cuarto]]+BD[[#This Row],[4º Cuarto]]+BD[[#This Row],[Prórroga]]</f>
        <v>106</v>
      </c>
      <c r="J1151" s="26">
        <f>+BD[[#This Row],[1º Cuarto]]+BD[[#This Row],[2º Cuarto]]</f>
        <v>53</v>
      </c>
      <c r="K1151" s="26" t="s">
        <v>202</v>
      </c>
      <c r="L1151" s="23" t="s">
        <v>197</v>
      </c>
      <c r="M1151" s="10">
        <v>1.266</v>
      </c>
      <c r="N1151" s="27" t="s">
        <v>199</v>
      </c>
    </row>
    <row r="1152" spans="1:14" x14ac:dyDescent="0.25">
      <c r="A1152" s="23" t="s">
        <v>195</v>
      </c>
      <c r="B1152" s="24" t="s">
        <v>66</v>
      </c>
      <c r="C1152">
        <v>20240113</v>
      </c>
      <c r="D1152">
        <v>33</v>
      </c>
      <c r="E1152">
        <v>21</v>
      </c>
      <c r="F1152">
        <v>29</v>
      </c>
      <c r="G1152">
        <v>46</v>
      </c>
      <c r="H1152" s="25"/>
      <c r="I1152">
        <f>+BD[[#This Row],[1º Cuarto]]+BD[[#This Row],[2º Cuarto]]+BD[[#This Row],[3º Cuarto]]+BD[[#This Row],[4º Cuarto]]+BD[[#This Row],[Prórroga]]</f>
        <v>129</v>
      </c>
      <c r="J1152" s="26">
        <f>+BD[[#This Row],[1º Cuarto]]+BD[[#This Row],[2º Cuarto]]</f>
        <v>54</v>
      </c>
      <c r="K1152" s="26" t="s">
        <v>202</v>
      </c>
      <c r="L1152" s="23" t="s">
        <v>197</v>
      </c>
      <c r="M1152" s="10">
        <v>1.133</v>
      </c>
      <c r="N1152" s="27" t="s">
        <v>199</v>
      </c>
    </row>
    <row r="1153" spans="1:14" x14ac:dyDescent="0.25">
      <c r="A1153" s="23" t="s">
        <v>201</v>
      </c>
      <c r="B1153" s="24" t="s">
        <v>46</v>
      </c>
      <c r="C1153">
        <v>20240113</v>
      </c>
      <c r="D1153">
        <v>24</v>
      </c>
      <c r="E1153">
        <v>32</v>
      </c>
      <c r="F1153">
        <v>25</v>
      </c>
      <c r="G1153">
        <v>37</v>
      </c>
      <c r="H1153" s="25"/>
      <c r="I1153">
        <f>+BD[[#This Row],[1º Cuarto]]+BD[[#This Row],[2º Cuarto]]+BD[[#This Row],[3º Cuarto]]+BD[[#This Row],[4º Cuarto]]+BD[[#This Row],[Prórroga]]</f>
        <v>118</v>
      </c>
      <c r="J1153" s="26">
        <f>+BD[[#This Row],[1º Cuarto]]+BD[[#This Row],[2º Cuarto]]</f>
        <v>56</v>
      </c>
      <c r="K1153" s="26" t="s">
        <v>204</v>
      </c>
      <c r="L1153" s="23" t="s">
        <v>200</v>
      </c>
      <c r="M1153" s="10">
        <v>5.75</v>
      </c>
      <c r="N1153" s="27" t="s">
        <v>198</v>
      </c>
    </row>
    <row r="1154" spans="1:14" x14ac:dyDescent="0.25">
      <c r="A1154" s="23" t="s">
        <v>195</v>
      </c>
      <c r="B1154" s="24" t="s">
        <v>78</v>
      </c>
      <c r="C1154">
        <v>20240113</v>
      </c>
      <c r="D1154">
        <v>23</v>
      </c>
      <c r="E1154">
        <v>26</v>
      </c>
      <c r="F1154">
        <v>37</v>
      </c>
      <c r="G1154">
        <v>26</v>
      </c>
      <c r="H1154" s="25"/>
      <c r="I1154">
        <f>+BD[[#This Row],[1º Cuarto]]+BD[[#This Row],[2º Cuarto]]+BD[[#This Row],[3º Cuarto]]+BD[[#This Row],[4º Cuarto]]+BD[[#This Row],[Prórroga]]</f>
        <v>112</v>
      </c>
      <c r="J1154" s="26">
        <f>+BD[[#This Row],[1º Cuarto]]+BD[[#This Row],[2º Cuarto]]</f>
        <v>49</v>
      </c>
      <c r="K1154" s="26" t="s">
        <v>196</v>
      </c>
      <c r="L1154" s="23" t="s">
        <v>197</v>
      </c>
      <c r="M1154" s="10">
        <v>1.143</v>
      </c>
      <c r="N1154" s="27" t="s">
        <v>199</v>
      </c>
    </row>
    <row r="1155" spans="1:14" x14ac:dyDescent="0.25">
      <c r="A1155" s="23" t="s">
        <v>201</v>
      </c>
      <c r="B1155" s="24" t="s">
        <v>81</v>
      </c>
      <c r="C1155">
        <v>20240113</v>
      </c>
      <c r="D1155">
        <v>21</v>
      </c>
      <c r="E1155">
        <v>19</v>
      </c>
      <c r="F1155">
        <v>33</v>
      </c>
      <c r="G1155">
        <v>27</v>
      </c>
      <c r="H1155" s="25"/>
      <c r="I1155">
        <f>+BD[[#This Row],[1º Cuarto]]+BD[[#This Row],[2º Cuarto]]+BD[[#This Row],[3º Cuarto]]+BD[[#This Row],[4º Cuarto]]+BD[[#This Row],[Prórroga]]</f>
        <v>100</v>
      </c>
      <c r="J1155" s="26">
        <f>+BD[[#This Row],[1º Cuarto]]+BD[[#This Row],[2º Cuarto]]</f>
        <v>40</v>
      </c>
      <c r="K1155" s="26" t="s">
        <v>202</v>
      </c>
      <c r="L1155" s="23" t="s">
        <v>200</v>
      </c>
      <c r="M1155" s="10">
        <v>5.5</v>
      </c>
      <c r="N1155" s="27" t="s">
        <v>198</v>
      </c>
    </row>
    <row r="1156" spans="1:14" x14ac:dyDescent="0.25">
      <c r="A1156" s="23" t="s">
        <v>195</v>
      </c>
      <c r="B1156" s="24" t="s">
        <v>37</v>
      </c>
      <c r="C1156">
        <v>20240113</v>
      </c>
      <c r="D1156">
        <v>20</v>
      </c>
      <c r="E1156">
        <v>34</v>
      </c>
      <c r="F1156">
        <v>27</v>
      </c>
      <c r="G1156">
        <v>27</v>
      </c>
      <c r="H1156" s="25"/>
      <c r="I1156">
        <f>+BD[[#This Row],[1º Cuarto]]+BD[[#This Row],[2º Cuarto]]+BD[[#This Row],[3º Cuarto]]+BD[[#This Row],[4º Cuarto]]+BD[[#This Row],[Prórroga]]</f>
        <v>108</v>
      </c>
      <c r="J1156" s="26">
        <f>+BD[[#This Row],[1º Cuarto]]+BD[[#This Row],[2º Cuarto]]</f>
        <v>54</v>
      </c>
      <c r="K1156" s="26" t="s">
        <v>196</v>
      </c>
      <c r="L1156" s="23" t="s">
        <v>200</v>
      </c>
      <c r="M1156" s="10">
        <v>1.65</v>
      </c>
      <c r="N1156" s="27" t="s">
        <v>199</v>
      </c>
    </row>
    <row r="1157" spans="1:14" x14ac:dyDescent="0.25">
      <c r="A1157" s="23" t="s">
        <v>201</v>
      </c>
      <c r="B1157" s="24" t="s">
        <v>72</v>
      </c>
      <c r="C1157">
        <v>20240113</v>
      </c>
      <c r="D1157">
        <v>29</v>
      </c>
      <c r="E1157">
        <v>20</v>
      </c>
      <c r="F1157">
        <v>39</v>
      </c>
      <c r="G1157">
        <v>30</v>
      </c>
      <c r="H1157" s="25"/>
      <c r="I1157">
        <f>+BD[[#This Row],[1º Cuarto]]+BD[[#This Row],[2º Cuarto]]+BD[[#This Row],[3º Cuarto]]+BD[[#This Row],[4º Cuarto]]+BD[[#This Row],[Prórroga]]</f>
        <v>118</v>
      </c>
      <c r="J1157" s="26">
        <f>+BD[[#This Row],[1º Cuarto]]+BD[[#This Row],[2º Cuarto]]</f>
        <v>49</v>
      </c>
      <c r="K1157" s="26" t="s">
        <v>202</v>
      </c>
      <c r="L1157" s="23" t="s">
        <v>197</v>
      </c>
      <c r="M1157" s="10">
        <v>2.25</v>
      </c>
      <c r="N1157" s="27" t="s">
        <v>198</v>
      </c>
    </row>
    <row r="1158" spans="1:14" x14ac:dyDescent="0.25">
      <c r="A1158" s="23" t="s">
        <v>195</v>
      </c>
      <c r="B1158" s="24" t="s">
        <v>96</v>
      </c>
      <c r="C1158">
        <v>20240113</v>
      </c>
      <c r="D1158">
        <v>23</v>
      </c>
      <c r="E1158">
        <v>32</v>
      </c>
      <c r="F1158">
        <v>39</v>
      </c>
      <c r="G1158">
        <v>22</v>
      </c>
      <c r="H1158" s="25"/>
      <c r="I1158">
        <f>+BD[[#This Row],[1º Cuarto]]+BD[[#This Row],[2º Cuarto]]+BD[[#This Row],[3º Cuarto]]+BD[[#This Row],[4º Cuarto]]+BD[[#This Row],[Prórroga]]</f>
        <v>116</v>
      </c>
      <c r="J1158" s="26">
        <f>+BD[[#This Row],[1º Cuarto]]+BD[[#This Row],[2º Cuarto]]</f>
        <v>55</v>
      </c>
      <c r="K1158" s="26" t="s">
        <v>202</v>
      </c>
      <c r="L1158" s="23" t="s">
        <v>200</v>
      </c>
      <c r="M1158" s="10">
        <v>2.85</v>
      </c>
      <c r="N1158" s="27" t="s">
        <v>198</v>
      </c>
    </row>
    <row r="1159" spans="1:14" x14ac:dyDescent="0.25">
      <c r="A1159" s="23" t="s">
        <v>201</v>
      </c>
      <c r="B1159" s="24" t="s">
        <v>31</v>
      </c>
      <c r="C1159">
        <v>20240113</v>
      </c>
      <c r="D1159">
        <v>35</v>
      </c>
      <c r="E1159">
        <v>28</v>
      </c>
      <c r="F1159">
        <v>31</v>
      </c>
      <c r="G1159">
        <v>28</v>
      </c>
      <c r="H1159" s="25"/>
      <c r="I1159">
        <f>+BD[[#This Row],[1º Cuarto]]+BD[[#This Row],[2º Cuarto]]+BD[[#This Row],[3º Cuarto]]+BD[[#This Row],[4º Cuarto]]+BD[[#This Row],[Prórroga]]</f>
        <v>122</v>
      </c>
      <c r="J1159" s="26">
        <f>+BD[[#This Row],[1º Cuarto]]+BD[[#This Row],[2º Cuarto]]</f>
        <v>63</v>
      </c>
      <c r="K1159" s="26" t="s">
        <v>204</v>
      </c>
      <c r="L1159" s="23" t="s">
        <v>197</v>
      </c>
      <c r="M1159" s="10">
        <v>1.4</v>
      </c>
      <c r="N1159" s="27" t="s">
        <v>199</v>
      </c>
    </row>
    <row r="1160" spans="1:14" x14ac:dyDescent="0.25">
      <c r="A1160" s="23" t="s">
        <v>195</v>
      </c>
      <c r="B1160" s="24" t="s">
        <v>102</v>
      </c>
      <c r="C1160">
        <v>20240113</v>
      </c>
      <c r="D1160">
        <v>31</v>
      </c>
      <c r="E1160">
        <v>33</v>
      </c>
      <c r="F1160">
        <v>36</v>
      </c>
      <c r="G1160">
        <v>32</v>
      </c>
      <c r="H1160" s="25"/>
      <c r="I1160">
        <f>+BD[[#This Row],[1º Cuarto]]+BD[[#This Row],[2º Cuarto]]+BD[[#This Row],[3º Cuarto]]+BD[[#This Row],[4º Cuarto]]+BD[[#This Row],[Prórroga]]</f>
        <v>132</v>
      </c>
      <c r="J1160" s="26">
        <f>+BD[[#This Row],[1º Cuarto]]+BD[[#This Row],[2º Cuarto]]</f>
        <v>64</v>
      </c>
      <c r="K1160" s="26" t="s">
        <v>202</v>
      </c>
      <c r="L1160" s="23" t="s">
        <v>197</v>
      </c>
      <c r="M1160" s="10">
        <v>1.95</v>
      </c>
      <c r="N1160" s="27" t="s">
        <v>198</v>
      </c>
    </row>
    <row r="1161" spans="1:14" x14ac:dyDescent="0.25">
      <c r="A1161" s="23" t="s">
        <v>201</v>
      </c>
      <c r="B1161" s="24" t="s">
        <v>57</v>
      </c>
      <c r="C1161">
        <v>20240113</v>
      </c>
      <c r="D1161">
        <v>39</v>
      </c>
      <c r="E1161">
        <v>28</v>
      </c>
      <c r="F1161">
        <v>28</v>
      </c>
      <c r="G1161">
        <v>30</v>
      </c>
      <c r="H1161" s="25"/>
      <c r="I1161">
        <f>+BD[[#This Row],[1º Cuarto]]+BD[[#This Row],[2º Cuarto]]+BD[[#This Row],[3º Cuarto]]+BD[[#This Row],[4º Cuarto]]+BD[[#This Row],[Prórroga]]</f>
        <v>125</v>
      </c>
      <c r="J1161" s="26">
        <f>+BD[[#This Row],[1º Cuarto]]+BD[[#This Row],[2º Cuarto]]</f>
        <v>67</v>
      </c>
      <c r="K1161" s="26" t="s">
        <v>204</v>
      </c>
      <c r="L1161" s="23" t="s">
        <v>200</v>
      </c>
      <c r="M1161" s="10">
        <v>1.85</v>
      </c>
      <c r="N1161" s="27" t="s">
        <v>199</v>
      </c>
    </row>
    <row r="1162" spans="1:14" x14ac:dyDescent="0.25">
      <c r="A1162" s="23" t="s">
        <v>195</v>
      </c>
      <c r="B1162" s="24" t="s">
        <v>40</v>
      </c>
      <c r="C1162">
        <v>20240114</v>
      </c>
      <c r="D1162">
        <v>28</v>
      </c>
      <c r="E1162">
        <v>32</v>
      </c>
      <c r="F1162">
        <v>29</v>
      </c>
      <c r="G1162">
        <v>28</v>
      </c>
      <c r="H1162" s="25"/>
      <c r="I1162">
        <f>+BD[[#This Row],[1º Cuarto]]+BD[[#This Row],[2º Cuarto]]+BD[[#This Row],[3º Cuarto]]+BD[[#This Row],[4º Cuarto]]+BD[[#This Row],[Prórroga]]</f>
        <v>117</v>
      </c>
      <c r="J1162" s="26">
        <f>+BD[[#This Row],[1º Cuarto]]+BD[[#This Row],[2º Cuarto]]</f>
        <v>60</v>
      </c>
      <c r="K1162" s="26" t="s">
        <v>196</v>
      </c>
      <c r="L1162" s="23" t="s">
        <v>197</v>
      </c>
      <c r="M1162" s="10">
        <v>1.167</v>
      </c>
      <c r="N1162" s="27" t="s">
        <v>199</v>
      </c>
    </row>
    <row r="1163" spans="1:14" x14ac:dyDescent="0.25">
      <c r="A1163" s="23" t="s">
        <v>201</v>
      </c>
      <c r="B1163" s="24" t="s">
        <v>52</v>
      </c>
      <c r="C1163">
        <v>20240114</v>
      </c>
      <c r="D1163">
        <v>28</v>
      </c>
      <c r="E1163">
        <v>29</v>
      </c>
      <c r="F1163">
        <v>27</v>
      </c>
      <c r="G1163">
        <v>25</v>
      </c>
      <c r="H1163" s="25"/>
      <c r="I1163">
        <f>+BD[[#This Row],[1º Cuarto]]+BD[[#This Row],[2º Cuarto]]+BD[[#This Row],[3º Cuarto]]+BD[[#This Row],[4º Cuarto]]+BD[[#This Row],[Prórroga]]</f>
        <v>109</v>
      </c>
      <c r="J1163" s="26">
        <f>+BD[[#This Row],[1º Cuarto]]+BD[[#This Row],[2º Cuarto]]</f>
        <v>57</v>
      </c>
      <c r="K1163" s="26" t="s">
        <v>202</v>
      </c>
      <c r="L1163" s="23" t="s">
        <v>200</v>
      </c>
      <c r="M1163" s="10">
        <v>5.0999999999999996</v>
      </c>
      <c r="N1163" s="27" t="s">
        <v>198</v>
      </c>
    </row>
    <row r="1164" spans="1:14" x14ac:dyDescent="0.25">
      <c r="A1164" s="23" t="s">
        <v>195</v>
      </c>
      <c r="B1164" s="24" t="s">
        <v>63</v>
      </c>
      <c r="C1164">
        <v>20240114</v>
      </c>
      <c r="D1164">
        <v>26</v>
      </c>
      <c r="E1164">
        <v>26</v>
      </c>
      <c r="F1164">
        <v>25</v>
      </c>
      <c r="G1164">
        <v>27</v>
      </c>
      <c r="H1164" s="25"/>
      <c r="I1164">
        <f>+BD[[#This Row],[1º Cuarto]]+BD[[#This Row],[2º Cuarto]]+BD[[#This Row],[3º Cuarto]]+BD[[#This Row],[4º Cuarto]]+BD[[#This Row],[Prórroga]]</f>
        <v>104</v>
      </c>
      <c r="J1164" s="26">
        <f>+BD[[#This Row],[1º Cuarto]]+BD[[#This Row],[2º Cuarto]]</f>
        <v>52</v>
      </c>
      <c r="K1164" s="26" t="s">
        <v>196</v>
      </c>
      <c r="L1164" s="23" t="s">
        <v>197</v>
      </c>
      <c r="M1164" s="10">
        <v>1.3</v>
      </c>
      <c r="N1164" s="27" t="s">
        <v>199</v>
      </c>
    </row>
    <row r="1165" spans="1:14" x14ac:dyDescent="0.25">
      <c r="A1165" s="23" t="s">
        <v>201</v>
      </c>
      <c r="B1165" s="24" t="s">
        <v>28</v>
      </c>
      <c r="C1165">
        <v>20240114</v>
      </c>
      <c r="D1165">
        <v>16</v>
      </c>
      <c r="E1165">
        <v>15</v>
      </c>
      <c r="F1165">
        <v>30</v>
      </c>
      <c r="G1165">
        <v>26</v>
      </c>
      <c r="H1165" s="25"/>
      <c r="I1165">
        <f>+BD[[#This Row],[1º Cuarto]]+BD[[#This Row],[2º Cuarto]]+BD[[#This Row],[3º Cuarto]]+BD[[#This Row],[4º Cuarto]]+BD[[#This Row],[Prórroga]]</f>
        <v>87</v>
      </c>
      <c r="J1165" s="26">
        <f>+BD[[#This Row],[1º Cuarto]]+BD[[#This Row],[2º Cuarto]]</f>
        <v>31</v>
      </c>
      <c r="K1165" s="26" t="s">
        <v>202</v>
      </c>
      <c r="L1165" s="23" t="s">
        <v>200</v>
      </c>
      <c r="M1165" s="10">
        <v>3.55</v>
      </c>
      <c r="N1165" s="27" t="s">
        <v>198</v>
      </c>
    </row>
    <row r="1166" spans="1:14" x14ac:dyDescent="0.25">
      <c r="A1166" s="23" t="s">
        <v>195</v>
      </c>
      <c r="B1166" s="24" t="s">
        <v>66</v>
      </c>
      <c r="C1166">
        <v>20240114</v>
      </c>
      <c r="D1166">
        <v>32</v>
      </c>
      <c r="E1166">
        <v>36</v>
      </c>
      <c r="F1166">
        <v>27</v>
      </c>
      <c r="G1166">
        <v>33</v>
      </c>
      <c r="H1166" t="s">
        <v>220</v>
      </c>
      <c r="I1166">
        <f>+BD[[#This Row],[1º Cuarto]]+BD[[#This Row],[2º Cuarto]]+BD[[#This Row],[3º Cuarto]]+BD[[#This Row],[4º Cuarto]]+BD[[#This Row],[Prórroga]]</f>
        <v>143</v>
      </c>
      <c r="J1166" s="26">
        <f>+BD[[#This Row],[1º Cuarto]]+BD[[#This Row],[2º Cuarto]]</f>
        <v>68</v>
      </c>
      <c r="K1166" s="26" t="s">
        <v>196</v>
      </c>
      <c r="L1166" s="23" t="s">
        <v>197</v>
      </c>
      <c r="M1166" s="10">
        <v>1.47</v>
      </c>
      <c r="N1166" s="27" t="s">
        <v>199</v>
      </c>
    </row>
    <row r="1167" spans="1:14" x14ac:dyDescent="0.25">
      <c r="A1167" s="23" t="s">
        <v>201</v>
      </c>
      <c r="B1167" s="24" t="s">
        <v>93</v>
      </c>
      <c r="C1167">
        <v>20240114</v>
      </c>
      <c r="D1167">
        <v>37</v>
      </c>
      <c r="E1167">
        <v>29</v>
      </c>
      <c r="F1167">
        <v>25</v>
      </c>
      <c r="G1167">
        <v>37</v>
      </c>
      <c r="H1167" t="s">
        <v>214</v>
      </c>
      <c r="I1167">
        <f>+BD[[#This Row],[1º Cuarto]]+BD[[#This Row],[2º Cuarto]]+BD[[#This Row],[3º Cuarto]]+BD[[#This Row],[4º Cuarto]]+BD[[#This Row],[Prórroga]]</f>
        <v>142</v>
      </c>
      <c r="J1167" s="26">
        <f>+BD[[#This Row],[1º Cuarto]]+BD[[#This Row],[2º Cuarto]]</f>
        <v>66</v>
      </c>
      <c r="K1167" s="26" t="s">
        <v>202</v>
      </c>
      <c r="L1167" s="23" t="s">
        <v>200</v>
      </c>
      <c r="M1167" s="10">
        <v>2.7</v>
      </c>
      <c r="N1167" s="27" t="s">
        <v>198</v>
      </c>
    </row>
    <row r="1168" spans="1:14" x14ac:dyDescent="0.25">
      <c r="A1168" s="23" t="s">
        <v>195</v>
      </c>
      <c r="B1168" s="24" t="s">
        <v>69</v>
      </c>
      <c r="C1168">
        <v>20240114</v>
      </c>
      <c r="D1168">
        <v>29</v>
      </c>
      <c r="E1168">
        <v>17</v>
      </c>
      <c r="F1168">
        <v>35</v>
      </c>
      <c r="G1168">
        <v>28</v>
      </c>
      <c r="H1168" s="25"/>
      <c r="I1168">
        <f>+BD[[#This Row],[1º Cuarto]]+BD[[#This Row],[2º Cuarto]]+BD[[#This Row],[3º Cuarto]]+BD[[#This Row],[4º Cuarto]]+BD[[#This Row],[Prórroga]]</f>
        <v>109</v>
      </c>
      <c r="J1168" s="26">
        <f>+BD[[#This Row],[1º Cuarto]]+BD[[#This Row],[2º Cuarto]]</f>
        <v>46</v>
      </c>
      <c r="K1168" s="26" t="s">
        <v>196</v>
      </c>
      <c r="L1168" s="23" t="s">
        <v>197</v>
      </c>
      <c r="M1168" s="10">
        <v>2.0499999999999998</v>
      </c>
      <c r="N1168" s="27" t="s">
        <v>198</v>
      </c>
    </row>
    <row r="1169" spans="1:14" x14ac:dyDescent="0.25">
      <c r="A1169" s="23" t="s">
        <v>201</v>
      </c>
      <c r="B1169" s="24" t="s">
        <v>55</v>
      </c>
      <c r="C1169">
        <v>20240114</v>
      </c>
      <c r="D1169">
        <v>19</v>
      </c>
      <c r="E1169">
        <v>26</v>
      </c>
      <c r="F1169">
        <v>23</v>
      </c>
      <c r="G1169">
        <v>37</v>
      </c>
      <c r="H1169" s="25"/>
      <c r="I1169">
        <f>+BD[[#This Row],[1º Cuarto]]+BD[[#This Row],[2º Cuarto]]+BD[[#This Row],[3º Cuarto]]+BD[[#This Row],[4º Cuarto]]+BD[[#This Row],[Prórroga]]</f>
        <v>105</v>
      </c>
      <c r="J1169" s="26">
        <f>+BD[[#This Row],[1º Cuarto]]+BD[[#This Row],[2º Cuarto]]</f>
        <v>45</v>
      </c>
      <c r="K1169" s="26" t="s">
        <v>202</v>
      </c>
      <c r="L1169" s="23" t="s">
        <v>200</v>
      </c>
      <c r="M1169" s="10">
        <v>1.75</v>
      </c>
      <c r="N1169" s="27" t="s">
        <v>199</v>
      </c>
    </row>
    <row r="1170" spans="1:14" x14ac:dyDescent="0.25">
      <c r="A1170" s="23" t="s">
        <v>195</v>
      </c>
      <c r="B1170" s="24" t="s">
        <v>90</v>
      </c>
      <c r="C1170">
        <v>20240114</v>
      </c>
      <c r="D1170">
        <v>33</v>
      </c>
      <c r="E1170">
        <v>28</v>
      </c>
      <c r="F1170">
        <v>31</v>
      </c>
      <c r="G1170">
        <v>24</v>
      </c>
      <c r="H1170" s="25"/>
      <c r="I1170">
        <f>+BD[[#This Row],[1º Cuarto]]+BD[[#This Row],[2º Cuarto]]+BD[[#This Row],[3º Cuarto]]+BD[[#This Row],[4º Cuarto]]+BD[[#This Row],[Prórroga]]</f>
        <v>116</v>
      </c>
      <c r="J1170" s="26">
        <f>+BD[[#This Row],[1º Cuarto]]+BD[[#This Row],[2º Cuarto]]</f>
        <v>61</v>
      </c>
      <c r="K1170" s="26" t="s">
        <v>202</v>
      </c>
      <c r="L1170" s="23" t="s">
        <v>200</v>
      </c>
      <c r="M1170" s="10">
        <v>5.3</v>
      </c>
      <c r="N1170" s="27" t="s">
        <v>198</v>
      </c>
    </row>
    <row r="1171" spans="1:14" x14ac:dyDescent="0.25">
      <c r="A1171" s="23" t="s">
        <v>201</v>
      </c>
      <c r="B1171" s="24" t="s">
        <v>87</v>
      </c>
      <c r="C1171">
        <v>20240114</v>
      </c>
      <c r="D1171">
        <v>31</v>
      </c>
      <c r="E1171">
        <v>40</v>
      </c>
      <c r="F1171">
        <v>35</v>
      </c>
      <c r="G1171">
        <v>21</v>
      </c>
      <c r="H1171" s="25"/>
      <c r="I1171">
        <f>+BD[[#This Row],[1º Cuarto]]+BD[[#This Row],[2º Cuarto]]+BD[[#This Row],[3º Cuarto]]+BD[[#This Row],[4º Cuarto]]+BD[[#This Row],[Prórroga]]</f>
        <v>127</v>
      </c>
      <c r="J1171" s="26">
        <f>+BD[[#This Row],[1º Cuarto]]+BD[[#This Row],[2º Cuarto]]</f>
        <v>71</v>
      </c>
      <c r="K1171" s="26" t="s">
        <v>204</v>
      </c>
      <c r="L1171" s="23" t="s">
        <v>197</v>
      </c>
      <c r="M1171" s="10">
        <v>1.153</v>
      </c>
      <c r="N1171" s="27" t="s">
        <v>199</v>
      </c>
    </row>
    <row r="1172" spans="1:14" x14ac:dyDescent="0.25">
      <c r="A1172" s="23" t="s">
        <v>195</v>
      </c>
      <c r="B1172" s="24" t="s">
        <v>84</v>
      </c>
      <c r="C1172">
        <v>20240115</v>
      </c>
      <c r="D1172">
        <v>33</v>
      </c>
      <c r="E1172">
        <v>33</v>
      </c>
      <c r="F1172">
        <v>32</v>
      </c>
      <c r="G1172">
        <v>26</v>
      </c>
      <c r="H1172" s="25"/>
      <c r="I1172">
        <f>+BD[[#This Row],[1º Cuarto]]+BD[[#This Row],[2º Cuarto]]+BD[[#This Row],[3º Cuarto]]+BD[[#This Row],[4º Cuarto]]+BD[[#This Row],[Prórroga]]</f>
        <v>124</v>
      </c>
      <c r="J1172" s="26">
        <f>+BD[[#This Row],[1º Cuarto]]+BD[[#This Row],[2º Cuarto]]</f>
        <v>66</v>
      </c>
      <c r="K1172" s="26" t="s">
        <v>196</v>
      </c>
      <c r="L1172" s="23" t="s">
        <v>197</v>
      </c>
      <c r="M1172" s="10">
        <v>1.3</v>
      </c>
      <c r="N1172" s="27" t="s">
        <v>199</v>
      </c>
    </row>
    <row r="1173" spans="1:14" x14ac:dyDescent="0.25">
      <c r="A1173" s="23" t="s">
        <v>201</v>
      </c>
      <c r="B1173" s="24" t="s">
        <v>49</v>
      </c>
      <c r="C1173">
        <v>20240115</v>
      </c>
      <c r="D1173">
        <v>19</v>
      </c>
      <c r="E1173">
        <v>28</v>
      </c>
      <c r="F1173">
        <v>30</v>
      </c>
      <c r="G1173">
        <v>38</v>
      </c>
      <c r="H1173" s="25"/>
      <c r="I1173">
        <f>+BD[[#This Row],[1º Cuarto]]+BD[[#This Row],[2º Cuarto]]+BD[[#This Row],[3º Cuarto]]+BD[[#This Row],[4º Cuarto]]+BD[[#This Row],[Prórroga]]</f>
        <v>115</v>
      </c>
      <c r="J1173" s="26">
        <f>+BD[[#This Row],[1º Cuarto]]+BD[[#This Row],[2º Cuarto]]</f>
        <v>47</v>
      </c>
      <c r="K1173" s="26" t="s">
        <v>202</v>
      </c>
      <c r="L1173" s="23" t="s">
        <v>200</v>
      </c>
      <c r="M1173" s="10">
        <v>3.4</v>
      </c>
      <c r="N1173" s="27" t="s">
        <v>198</v>
      </c>
    </row>
    <row r="1174" spans="1:14" x14ac:dyDescent="0.25">
      <c r="A1174" s="23" t="s">
        <v>195</v>
      </c>
      <c r="B1174" s="24" t="s">
        <v>37</v>
      </c>
      <c r="C1174">
        <v>20240115</v>
      </c>
      <c r="D1174">
        <v>33</v>
      </c>
      <c r="E1174">
        <v>26</v>
      </c>
      <c r="F1174">
        <v>33</v>
      </c>
      <c r="G1174">
        <v>33</v>
      </c>
      <c r="H1174" s="25"/>
      <c r="I1174">
        <f>+BD[[#This Row],[1º Cuarto]]+BD[[#This Row],[2º Cuarto]]+BD[[#This Row],[3º Cuarto]]+BD[[#This Row],[4º Cuarto]]+BD[[#This Row],[Prórroga]]</f>
        <v>125</v>
      </c>
      <c r="J1174" s="26">
        <f>+BD[[#This Row],[1º Cuarto]]+BD[[#This Row],[2º Cuarto]]</f>
        <v>59</v>
      </c>
      <c r="K1174" s="26" t="s">
        <v>196</v>
      </c>
      <c r="L1174" s="23" t="s">
        <v>197</v>
      </c>
      <c r="M1174" s="10">
        <v>2.4</v>
      </c>
      <c r="N1174" s="27" t="s">
        <v>198</v>
      </c>
    </row>
    <row r="1175" spans="1:14" x14ac:dyDescent="0.25">
      <c r="A1175" s="23" t="s">
        <v>201</v>
      </c>
      <c r="B1175" s="24" t="s">
        <v>72</v>
      </c>
      <c r="C1175">
        <v>20240115</v>
      </c>
      <c r="D1175">
        <v>17</v>
      </c>
      <c r="E1175">
        <v>42</v>
      </c>
      <c r="F1175">
        <v>40</v>
      </c>
      <c r="G1175">
        <v>21</v>
      </c>
      <c r="H1175" s="25"/>
      <c r="I1175">
        <f>+BD[[#This Row],[1º Cuarto]]+BD[[#This Row],[2º Cuarto]]+BD[[#This Row],[3º Cuarto]]+BD[[#This Row],[4º Cuarto]]+BD[[#This Row],[Prórroga]]</f>
        <v>120</v>
      </c>
      <c r="J1175" s="26">
        <f>+BD[[#This Row],[1º Cuarto]]+BD[[#This Row],[2º Cuarto]]</f>
        <v>59</v>
      </c>
      <c r="K1175" s="26" t="s">
        <v>202</v>
      </c>
      <c r="L1175" s="23" t="s">
        <v>200</v>
      </c>
      <c r="M1175" s="10">
        <v>1.5329999999999999</v>
      </c>
      <c r="N1175" s="27" t="s">
        <v>199</v>
      </c>
    </row>
    <row r="1176" spans="1:14" x14ac:dyDescent="0.25">
      <c r="A1176" s="23" t="s">
        <v>195</v>
      </c>
      <c r="B1176" s="24" t="s">
        <v>75</v>
      </c>
      <c r="C1176">
        <v>20240115</v>
      </c>
      <c r="D1176">
        <v>24</v>
      </c>
      <c r="E1176">
        <v>28</v>
      </c>
      <c r="F1176">
        <v>26</v>
      </c>
      <c r="G1176">
        <v>16</v>
      </c>
      <c r="H1176" s="25"/>
      <c r="I1176">
        <f>+BD[[#This Row],[1º Cuarto]]+BD[[#This Row],[2º Cuarto]]+BD[[#This Row],[3º Cuarto]]+BD[[#This Row],[4º Cuarto]]+BD[[#This Row],[Prórroga]]</f>
        <v>94</v>
      </c>
      <c r="J1176" s="26">
        <f>+BD[[#This Row],[1º Cuarto]]+BD[[#This Row],[2º Cuarto]]</f>
        <v>52</v>
      </c>
      <c r="K1176" s="26" t="s">
        <v>196</v>
      </c>
      <c r="L1176" s="23" t="s">
        <v>200</v>
      </c>
      <c r="M1176" s="10">
        <v>1.3640000000000001</v>
      </c>
      <c r="N1176" s="27" t="s">
        <v>199</v>
      </c>
    </row>
    <row r="1177" spans="1:14" x14ac:dyDescent="0.25">
      <c r="A1177" s="23" t="s">
        <v>201</v>
      </c>
      <c r="B1177" s="24" t="s">
        <v>81</v>
      </c>
      <c r="C1177">
        <v>20240115</v>
      </c>
      <c r="D1177">
        <v>24</v>
      </c>
      <c r="E1177">
        <v>26</v>
      </c>
      <c r="F1177">
        <v>23</v>
      </c>
      <c r="G1177">
        <v>25</v>
      </c>
      <c r="H1177" s="25"/>
      <c r="I1177">
        <f>+BD[[#This Row],[1º Cuarto]]+BD[[#This Row],[2º Cuarto]]+BD[[#This Row],[3º Cuarto]]+BD[[#This Row],[4º Cuarto]]+BD[[#This Row],[Prórroga]]</f>
        <v>98</v>
      </c>
      <c r="J1177" s="26">
        <f>+BD[[#This Row],[1º Cuarto]]+BD[[#This Row],[2º Cuarto]]</f>
        <v>50</v>
      </c>
      <c r="K1177" s="26" t="s">
        <v>202</v>
      </c>
      <c r="L1177" s="23" t="s">
        <v>197</v>
      </c>
      <c r="M1177" s="10">
        <v>3.1</v>
      </c>
      <c r="N1177" s="27" t="s">
        <v>198</v>
      </c>
    </row>
    <row r="1178" spans="1:14" x14ac:dyDescent="0.25">
      <c r="A1178" s="23" t="s">
        <v>195</v>
      </c>
      <c r="B1178" s="24" t="s">
        <v>105</v>
      </c>
      <c r="C1178">
        <v>20240115</v>
      </c>
      <c r="D1178">
        <v>22</v>
      </c>
      <c r="E1178">
        <v>40</v>
      </c>
      <c r="F1178">
        <v>25</v>
      </c>
      <c r="G1178">
        <v>30</v>
      </c>
      <c r="H1178" s="25"/>
      <c r="I1178">
        <f>+BD[[#This Row],[1º Cuarto]]+BD[[#This Row],[2º Cuarto]]+BD[[#This Row],[3º Cuarto]]+BD[[#This Row],[4º Cuarto]]+BD[[#This Row],[Prórroga]]</f>
        <v>117</v>
      </c>
      <c r="J1178" s="26">
        <f>+BD[[#This Row],[1º Cuarto]]+BD[[#This Row],[2º Cuarto]]</f>
        <v>62</v>
      </c>
      <c r="K1178" s="26" t="s">
        <v>202</v>
      </c>
      <c r="L1178" s="23" t="s">
        <v>200</v>
      </c>
      <c r="M1178" s="10">
        <v>1.4</v>
      </c>
      <c r="N1178" s="27" t="s">
        <v>199</v>
      </c>
    </row>
    <row r="1179" spans="1:14" x14ac:dyDescent="0.25">
      <c r="A1179" s="23" t="s">
        <v>201</v>
      </c>
      <c r="B1179" s="24" t="s">
        <v>43</v>
      </c>
      <c r="C1179">
        <v>20240115</v>
      </c>
      <c r="D1179">
        <v>29</v>
      </c>
      <c r="E1179">
        <v>34</v>
      </c>
      <c r="F1179">
        <v>31</v>
      </c>
      <c r="G1179">
        <v>35</v>
      </c>
      <c r="H1179" s="25"/>
      <c r="I1179">
        <f>+BD[[#This Row],[1º Cuarto]]+BD[[#This Row],[2º Cuarto]]+BD[[#This Row],[3º Cuarto]]+BD[[#This Row],[4º Cuarto]]+BD[[#This Row],[Prórroga]]</f>
        <v>129</v>
      </c>
      <c r="J1179" s="26">
        <f>+BD[[#This Row],[1º Cuarto]]+BD[[#This Row],[2º Cuarto]]</f>
        <v>63</v>
      </c>
      <c r="K1179" s="26" t="s">
        <v>204</v>
      </c>
      <c r="L1179" s="23" t="s">
        <v>197</v>
      </c>
      <c r="M1179" s="10">
        <v>2.85</v>
      </c>
      <c r="N1179" s="27" t="s">
        <v>198</v>
      </c>
    </row>
    <row r="1180" spans="1:14" x14ac:dyDescent="0.25">
      <c r="A1180" s="23" t="s">
        <v>195</v>
      </c>
      <c r="B1180" s="24" t="s">
        <v>18</v>
      </c>
      <c r="C1180">
        <v>20240115</v>
      </c>
      <c r="D1180">
        <v>35</v>
      </c>
      <c r="E1180">
        <v>34</v>
      </c>
      <c r="F1180">
        <v>18</v>
      </c>
      <c r="G1180">
        <v>22</v>
      </c>
      <c r="H1180" s="25"/>
      <c r="I1180">
        <f>+BD[[#This Row],[1º Cuarto]]+BD[[#This Row],[2º Cuarto]]+BD[[#This Row],[3º Cuarto]]+BD[[#This Row],[4º Cuarto]]+BD[[#This Row],[Prórroga]]</f>
        <v>109</v>
      </c>
      <c r="J1180" s="26">
        <f>+BD[[#This Row],[1º Cuarto]]+BD[[#This Row],[2º Cuarto]]</f>
        <v>69</v>
      </c>
      <c r="K1180" s="26" t="s">
        <v>196</v>
      </c>
      <c r="L1180" s="23" t="s">
        <v>197</v>
      </c>
      <c r="M1180" s="10">
        <v>1.3</v>
      </c>
      <c r="N1180" s="27" t="s">
        <v>199</v>
      </c>
    </row>
    <row r="1181" spans="1:14" x14ac:dyDescent="0.25">
      <c r="A1181" s="23" t="s">
        <v>201</v>
      </c>
      <c r="B1181" s="24" t="s">
        <v>96</v>
      </c>
      <c r="C1181">
        <v>20240115</v>
      </c>
      <c r="D1181">
        <v>16</v>
      </c>
      <c r="E1181">
        <v>18</v>
      </c>
      <c r="F1181">
        <v>33</v>
      </c>
      <c r="G1181">
        <v>32</v>
      </c>
      <c r="H1181" s="25"/>
      <c r="I1181">
        <f>+BD[[#This Row],[1º Cuarto]]+BD[[#This Row],[2º Cuarto]]+BD[[#This Row],[3º Cuarto]]+BD[[#This Row],[4º Cuarto]]+BD[[#This Row],[Prórroga]]</f>
        <v>99</v>
      </c>
      <c r="J1181" s="26">
        <f>+BD[[#This Row],[1º Cuarto]]+BD[[#This Row],[2º Cuarto]]</f>
        <v>34</v>
      </c>
      <c r="K1181" s="26" t="s">
        <v>202</v>
      </c>
      <c r="L1181" s="23" t="s">
        <v>200</v>
      </c>
      <c r="M1181" s="10">
        <v>3.55</v>
      </c>
      <c r="N1181" s="27" t="s">
        <v>198</v>
      </c>
    </row>
    <row r="1182" spans="1:14" x14ac:dyDescent="0.25">
      <c r="A1182" s="23" t="s">
        <v>195</v>
      </c>
      <c r="B1182" s="24" t="s">
        <v>60</v>
      </c>
      <c r="C1182">
        <v>20240115</v>
      </c>
      <c r="D1182">
        <v>23</v>
      </c>
      <c r="E1182">
        <v>31</v>
      </c>
      <c r="F1182">
        <v>31</v>
      </c>
      <c r="G1182">
        <v>31</v>
      </c>
      <c r="H1182" s="25"/>
      <c r="I1182">
        <f>+BD[[#This Row],[1º Cuarto]]+BD[[#This Row],[2º Cuarto]]+BD[[#This Row],[3º Cuarto]]+BD[[#This Row],[4º Cuarto]]+BD[[#This Row],[Prórroga]]</f>
        <v>116</v>
      </c>
      <c r="J1182" s="26">
        <f>+BD[[#This Row],[1º Cuarto]]+BD[[#This Row],[2º Cuarto]]</f>
        <v>54</v>
      </c>
      <c r="K1182" s="26" t="s">
        <v>202</v>
      </c>
      <c r="L1182" s="23" t="s">
        <v>197</v>
      </c>
      <c r="M1182" s="10">
        <v>3.4</v>
      </c>
      <c r="N1182" s="27" t="s">
        <v>198</v>
      </c>
    </row>
    <row r="1183" spans="1:14" x14ac:dyDescent="0.25">
      <c r="A1183" s="23" t="s">
        <v>201</v>
      </c>
      <c r="B1183" s="24" t="s">
        <v>46</v>
      </c>
      <c r="C1183">
        <v>20240115</v>
      </c>
      <c r="D1183">
        <v>29</v>
      </c>
      <c r="E1183">
        <v>27</v>
      </c>
      <c r="F1183">
        <v>30</v>
      </c>
      <c r="G1183">
        <v>21</v>
      </c>
      <c r="H1183" s="25"/>
      <c r="I1183">
        <f>+BD[[#This Row],[1º Cuarto]]+BD[[#This Row],[2º Cuarto]]+BD[[#This Row],[3º Cuarto]]+BD[[#This Row],[4º Cuarto]]+BD[[#This Row],[Prórroga]]</f>
        <v>107</v>
      </c>
      <c r="J1183" s="26">
        <f>+BD[[#This Row],[1º Cuarto]]+BD[[#This Row],[2º Cuarto]]</f>
        <v>56</v>
      </c>
      <c r="K1183" s="26" t="s">
        <v>204</v>
      </c>
      <c r="L1183" s="23" t="s">
        <v>200</v>
      </c>
      <c r="M1183" s="10">
        <v>1.3</v>
      </c>
      <c r="N1183" s="27" t="s">
        <v>199</v>
      </c>
    </row>
    <row r="1184" spans="1:14" x14ac:dyDescent="0.25">
      <c r="A1184" s="23" t="s">
        <v>195</v>
      </c>
      <c r="B1184" s="24" t="s">
        <v>34</v>
      </c>
      <c r="C1184">
        <v>20240115</v>
      </c>
      <c r="D1184">
        <v>40</v>
      </c>
      <c r="E1184">
        <v>20</v>
      </c>
      <c r="F1184">
        <v>20</v>
      </c>
      <c r="G1184">
        <v>29</v>
      </c>
      <c r="H1184" s="25"/>
      <c r="I1184">
        <f>+BD[[#This Row],[1º Cuarto]]+BD[[#This Row],[2º Cuarto]]+BD[[#This Row],[3º Cuarto]]+BD[[#This Row],[4º Cuarto]]+BD[[#This Row],[Prórroga]]</f>
        <v>109</v>
      </c>
      <c r="J1184" s="26">
        <f>+BD[[#This Row],[1º Cuarto]]+BD[[#This Row],[2º Cuarto]]</f>
        <v>60</v>
      </c>
      <c r="K1184" s="26" t="s">
        <v>196</v>
      </c>
      <c r="L1184" s="23" t="s">
        <v>197</v>
      </c>
      <c r="M1184" s="10">
        <v>1.571</v>
      </c>
      <c r="N1184" s="27" t="s">
        <v>199</v>
      </c>
    </row>
    <row r="1185" spans="1:14" x14ac:dyDescent="0.25">
      <c r="A1185" s="23" t="s">
        <v>201</v>
      </c>
      <c r="B1185" s="24" t="s">
        <v>31</v>
      </c>
      <c r="C1185">
        <v>20240115</v>
      </c>
      <c r="D1185">
        <v>21</v>
      </c>
      <c r="E1185">
        <v>25</v>
      </c>
      <c r="F1185">
        <v>31</v>
      </c>
      <c r="G1185">
        <v>14</v>
      </c>
      <c r="H1185" s="25"/>
      <c r="I1185">
        <f>+BD[[#This Row],[1º Cuarto]]+BD[[#This Row],[2º Cuarto]]+BD[[#This Row],[3º Cuarto]]+BD[[#This Row],[4º Cuarto]]+BD[[#This Row],[Prórroga]]</f>
        <v>91</v>
      </c>
      <c r="J1185" s="26">
        <f>+BD[[#This Row],[1º Cuarto]]+BD[[#This Row],[2º Cuarto]]</f>
        <v>46</v>
      </c>
      <c r="K1185" s="26" t="s">
        <v>202</v>
      </c>
      <c r="L1185" s="23" t="s">
        <v>200</v>
      </c>
      <c r="M1185" s="10">
        <v>2.35</v>
      </c>
      <c r="N1185" s="27" t="s">
        <v>198</v>
      </c>
    </row>
    <row r="1186" spans="1:14" x14ac:dyDescent="0.25">
      <c r="A1186" s="23" t="s">
        <v>195</v>
      </c>
      <c r="B1186" s="24" t="s">
        <v>25</v>
      </c>
      <c r="C1186">
        <v>20240115</v>
      </c>
      <c r="D1186">
        <v>22</v>
      </c>
      <c r="E1186">
        <v>23</v>
      </c>
      <c r="F1186">
        <v>24</v>
      </c>
      <c r="G1186">
        <v>19</v>
      </c>
      <c r="H1186" t="s">
        <v>211</v>
      </c>
      <c r="I1186">
        <f>+BD[[#This Row],[1º Cuarto]]+BD[[#This Row],[2º Cuarto]]+BD[[#This Row],[3º Cuarto]]+BD[[#This Row],[4º Cuarto]]+BD[[#This Row],[Prórroga]]</f>
        <v>95</v>
      </c>
      <c r="J1186" s="26">
        <f>+BD[[#This Row],[1º Cuarto]]+BD[[#This Row],[2º Cuarto]]</f>
        <v>45</v>
      </c>
      <c r="K1186" s="26" t="s">
        <v>196</v>
      </c>
      <c r="L1186" s="23" t="s">
        <v>200</v>
      </c>
      <c r="M1186" s="10">
        <v>1.73</v>
      </c>
      <c r="N1186" s="27" t="s">
        <v>199</v>
      </c>
    </row>
    <row r="1187" spans="1:14" x14ac:dyDescent="0.25">
      <c r="A1187" s="23" t="s">
        <v>201</v>
      </c>
      <c r="B1187" s="24" t="s">
        <v>63</v>
      </c>
      <c r="C1187">
        <v>20240115</v>
      </c>
      <c r="D1187">
        <v>16</v>
      </c>
      <c r="E1187">
        <v>15</v>
      </c>
      <c r="F1187">
        <v>37</v>
      </c>
      <c r="G1187">
        <v>20</v>
      </c>
      <c r="H1187" t="s">
        <v>208</v>
      </c>
      <c r="I1187">
        <f>+BD[[#This Row],[1º Cuarto]]+BD[[#This Row],[2º Cuarto]]+BD[[#This Row],[3º Cuarto]]+BD[[#This Row],[4º Cuarto]]+BD[[#This Row],[Prórroga]]</f>
        <v>96</v>
      </c>
      <c r="J1187" s="26">
        <f>+BD[[#This Row],[1º Cuarto]]+BD[[#This Row],[2º Cuarto]]</f>
        <v>31</v>
      </c>
      <c r="K1187" s="26" t="s">
        <v>202</v>
      </c>
      <c r="L1187" s="23" t="s">
        <v>197</v>
      </c>
      <c r="M1187" s="10">
        <v>2.1</v>
      </c>
      <c r="N1187" s="27" t="s">
        <v>198</v>
      </c>
    </row>
    <row r="1188" spans="1:14" x14ac:dyDescent="0.25">
      <c r="A1188" s="23" t="s">
        <v>195</v>
      </c>
      <c r="B1188" s="24" t="s">
        <v>99</v>
      </c>
      <c r="C1188">
        <v>20240115</v>
      </c>
      <c r="D1188">
        <v>25</v>
      </c>
      <c r="E1188">
        <v>30</v>
      </c>
      <c r="F1188">
        <v>20</v>
      </c>
      <c r="G1188">
        <v>21</v>
      </c>
      <c r="H1188" s="25"/>
      <c r="I1188">
        <f>+BD[[#This Row],[1º Cuarto]]+BD[[#This Row],[2º Cuarto]]+BD[[#This Row],[3º Cuarto]]+BD[[#This Row],[4º Cuarto]]+BD[[#This Row],[Prórroga]]</f>
        <v>96</v>
      </c>
      <c r="J1188" s="26">
        <f>+BD[[#This Row],[1º Cuarto]]+BD[[#This Row],[2º Cuarto]]</f>
        <v>55</v>
      </c>
      <c r="K1188" s="26" t="s">
        <v>202</v>
      </c>
      <c r="L1188" s="23" t="s">
        <v>200</v>
      </c>
      <c r="M1188" s="10">
        <v>3.2</v>
      </c>
      <c r="N1188" s="27" t="s">
        <v>198</v>
      </c>
    </row>
    <row r="1189" spans="1:14" x14ac:dyDescent="0.25">
      <c r="A1189" s="23" t="s">
        <v>201</v>
      </c>
      <c r="B1189" s="24" t="s">
        <v>22</v>
      </c>
      <c r="C1189">
        <v>20240115</v>
      </c>
      <c r="D1189">
        <v>29</v>
      </c>
      <c r="E1189">
        <v>32</v>
      </c>
      <c r="F1189">
        <v>23</v>
      </c>
      <c r="G1189">
        <v>21</v>
      </c>
      <c r="H1189" s="25"/>
      <c r="I1189">
        <f>+BD[[#This Row],[1º Cuarto]]+BD[[#This Row],[2º Cuarto]]+BD[[#This Row],[3º Cuarto]]+BD[[#This Row],[4º Cuarto]]+BD[[#This Row],[Prórroga]]</f>
        <v>105</v>
      </c>
      <c r="J1189" s="26">
        <f>+BD[[#This Row],[1º Cuarto]]+BD[[#This Row],[2º Cuarto]]</f>
        <v>61</v>
      </c>
      <c r="K1189" s="26" t="s">
        <v>204</v>
      </c>
      <c r="L1189" s="23" t="s">
        <v>197</v>
      </c>
      <c r="M1189" s="10">
        <v>1.333</v>
      </c>
      <c r="N1189" s="27" t="s">
        <v>199</v>
      </c>
    </row>
    <row r="1190" spans="1:14" x14ac:dyDescent="0.25">
      <c r="A1190" s="23" t="s">
        <v>195</v>
      </c>
      <c r="B1190" s="24" t="s">
        <v>102</v>
      </c>
      <c r="C1190">
        <v>20240115</v>
      </c>
      <c r="D1190">
        <v>33</v>
      </c>
      <c r="E1190">
        <v>31</v>
      </c>
      <c r="F1190">
        <v>41</v>
      </c>
      <c r="G1190">
        <v>27</v>
      </c>
      <c r="H1190" s="25"/>
      <c r="I1190">
        <f>+BD[[#This Row],[1º Cuarto]]+BD[[#This Row],[2º Cuarto]]+BD[[#This Row],[3º Cuarto]]+BD[[#This Row],[4º Cuarto]]+BD[[#This Row],[Prórroga]]</f>
        <v>132</v>
      </c>
      <c r="J1190" s="26">
        <f>+BD[[#This Row],[1º Cuarto]]+BD[[#This Row],[2º Cuarto]]</f>
        <v>64</v>
      </c>
      <c r="K1190" s="26" t="s">
        <v>196</v>
      </c>
      <c r="L1190" s="23" t="s">
        <v>197</v>
      </c>
      <c r="M1190" s="10">
        <v>1.333</v>
      </c>
      <c r="N1190" s="27" t="s">
        <v>199</v>
      </c>
    </row>
    <row r="1191" spans="1:14" x14ac:dyDescent="0.25">
      <c r="A1191" s="23" t="s">
        <v>201</v>
      </c>
      <c r="B1191" s="24" t="s">
        <v>52</v>
      </c>
      <c r="C1191">
        <v>20240115</v>
      </c>
      <c r="D1191">
        <v>26</v>
      </c>
      <c r="E1191">
        <v>24</v>
      </c>
      <c r="F1191">
        <v>29</v>
      </c>
      <c r="G1191">
        <v>26</v>
      </c>
      <c r="H1191" s="25"/>
      <c r="I1191">
        <f>+BD[[#This Row],[1º Cuarto]]+BD[[#This Row],[2º Cuarto]]+BD[[#This Row],[3º Cuarto]]+BD[[#This Row],[4º Cuarto]]+BD[[#This Row],[Prórroga]]</f>
        <v>105</v>
      </c>
      <c r="J1191" s="26">
        <f>+BD[[#This Row],[1º Cuarto]]+BD[[#This Row],[2º Cuarto]]</f>
        <v>50</v>
      </c>
      <c r="K1191" s="26" t="s">
        <v>202</v>
      </c>
      <c r="L1191" s="23" t="s">
        <v>200</v>
      </c>
      <c r="M1191" s="10">
        <v>3.2</v>
      </c>
      <c r="N1191" s="27" t="s">
        <v>198</v>
      </c>
    </row>
    <row r="1192" spans="1:14" x14ac:dyDescent="0.25">
      <c r="A1192" s="23" t="s">
        <v>195</v>
      </c>
      <c r="B1192" s="24" t="s">
        <v>57</v>
      </c>
      <c r="C1192">
        <v>20240115</v>
      </c>
      <c r="D1192">
        <v>27</v>
      </c>
      <c r="E1192">
        <v>23</v>
      </c>
      <c r="F1192">
        <v>34</v>
      </c>
      <c r="G1192">
        <v>28</v>
      </c>
      <c r="H1192" s="25"/>
      <c r="I1192">
        <f>+BD[[#This Row],[1º Cuarto]]+BD[[#This Row],[2º Cuarto]]+BD[[#This Row],[3º Cuarto]]+BD[[#This Row],[4º Cuarto]]+BD[[#This Row],[Prórroga]]</f>
        <v>112</v>
      </c>
      <c r="J1192" s="26">
        <f>+BD[[#This Row],[1º Cuarto]]+BD[[#This Row],[2º Cuarto]]</f>
        <v>50</v>
      </c>
      <c r="K1192" s="26" t="s">
        <v>196</v>
      </c>
      <c r="L1192" s="23" t="s">
        <v>197</v>
      </c>
      <c r="M1192" s="10">
        <v>1.85</v>
      </c>
      <c r="N1192" s="27" t="s">
        <v>199</v>
      </c>
    </row>
    <row r="1193" spans="1:14" x14ac:dyDescent="0.25">
      <c r="A1193" s="23" t="s">
        <v>201</v>
      </c>
      <c r="B1193" s="24" t="s">
        <v>78</v>
      </c>
      <c r="C1193">
        <v>20240115</v>
      </c>
      <c r="D1193">
        <v>26</v>
      </c>
      <c r="E1193">
        <v>24</v>
      </c>
      <c r="F1193">
        <v>26</v>
      </c>
      <c r="G1193">
        <v>29</v>
      </c>
      <c r="H1193" s="25"/>
      <c r="I1193">
        <f>+BD[[#This Row],[1º Cuarto]]+BD[[#This Row],[2º Cuarto]]+BD[[#This Row],[3º Cuarto]]+BD[[#This Row],[4º Cuarto]]+BD[[#This Row],[Prórroga]]</f>
        <v>105</v>
      </c>
      <c r="J1193" s="26">
        <f>+BD[[#This Row],[1º Cuarto]]+BD[[#This Row],[2º Cuarto]]</f>
        <v>50</v>
      </c>
      <c r="K1193" s="26" t="s">
        <v>202</v>
      </c>
      <c r="L1193" s="23" t="s">
        <v>200</v>
      </c>
      <c r="M1193" s="10">
        <v>1.95</v>
      </c>
      <c r="N1193" s="27" t="s">
        <v>198</v>
      </c>
    </row>
    <row r="1194" spans="1:14" x14ac:dyDescent="0.25">
      <c r="A1194" s="23" t="s">
        <v>195</v>
      </c>
      <c r="B1194" s="24" t="s">
        <v>84</v>
      </c>
      <c r="C1194">
        <v>20240116</v>
      </c>
      <c r="D1194">
        <v>36</v>
      </c>
      <c r="E1194">
        <v>42</v>
      </c>
      <c r="F1194">
        <v>21</v>
      </c>
      <c r="G1194">
        <v>27</v>
      </c>
      <c r="H1194" s="25"/>
      <c r="I1194">
        <f>+BD[[#This Row],[1º Cuarto]]+BD[[#This Row],[2º Cuarto]]+BD[[#This Row],[3º Cuarto]]+BD[[#This Row],[4º Cuarto]]+BD[[#This Row],[Prórroga]]</f>
        <v>126</v>
      </c>
      <c r="J1194" s="26">
        <f>+BD[[#This Row],[1º Cuarto]]+BD[[#This Row],[2º Cuarto]]</f>
        <v>78</v>
      </c>
      <c r="K1194" s="26" t="s">
        <v>196</v>
      </c>
      <c r="L1194" s="23" t="s">
        <v>197</v>
      </c>
      <c r="M1194" s="10">
        <v>1.5329999999999999</v>
      </c>
      <c r="N1194" s="27" t="s">
        <v>199</v>
      </c>
    </row>
    <row r="1195" spans="1:14" x14ac:dyDescent="0.25">
      <c r="A1195" s="23" t="s">
        <v>201</v>
      </c>
      <c r="B1195" s="24" t="s">
        <v>40</v>
      </c>
      <c r="C1195">
        <v>20240116</v>
      </c>
      <c r="D1195">
        <v>38</v>
      </c>
      <c r="E1195">
        <v>40</v>
      </c>
      <c r="F1195">
        <v>26</v>
      </c>
      <c r="G1195">
        <v>17</v>
      </c>
      <c r="H1195" s="25"/>
      <c r="I1195">
        <f>+BD[[#This Row],[1º Cuarto]]+BD[[#This Row],[2º Cuarto]]+BD[[#This Row],[3º Cuarto]]+BD[[#This Row],[4º Cuarto]]+BD[[#This Row],[Prórroga]]</f>
        <v>121</v>
      </c>
      <c r="J1195" s="26">
        <f>+BD[[#This Row],[1º Cuarto]]+BD[[#This Row],[2º Cuarto]]</f>
        <v>78</v>
      </c>
      <c r="K1195" s="26" t="s">
        <v>202</v>
      </c>
      <c r="L1195" s="23" t="s">
        <v>200</v>
      </c>
      <c r="M1195" s="10">
        <v>2.4</v>
      </c>
      <c r="N1195" s="27" t="s">
        <v>198</v>
      </c>
    </row>
    <row r="1196" spans="1:14" x14ac:dyDescent="0.25">
      <c r="A1196" s="23" t="s">
        <v>195</v>
      </c>
      <c r="B1196" s="24" t="s">
        <v>87</v>
      </c>
      <c r="C1196">
        <v>20240116</v>
      </c>
      <c r="D1196">
        <v>27</v>
      </c>
      <c r="E1196">
        <v>24</v>
      </c>
      <c r="F1196">
        <v>33</v>
      </c>
      <c r="G1196">
        <v>35</v>
      </c>
      <c r="H1196" s="25"/>
      <c r="I1196">
        <f>+BD[[#This Row],[1º Cuarto]]+BD[[#This Row],[2º Cuarto]]+BD[[#This Row],[3º Cuarto]]+BD[[#This Row],[4º Cuarto]]+BD[[#This Row],[Prórroga]]</f>
        <v>119</v>
      </c>
      <c r="J1196" s="26">
        <f>+BD[[#This Row],[1º Cuarto]]+BD[[#This Row],[2º Cuarto]]</f>
        <v>51</v>
      </c>
      <c r="K1196" s="26" t="s">
        <v>202</v>
      </c>
      <c r="L1196" s="23" t="s">
        <v>197</v>
      </c>
      <c r="M1196" s="10">
        <v>1.47</v>
      </c>
      <c r="N1196" s="27" t="s">
        <v>199</v>
      </c>
    </row>
    <row r="1197" spans="1:14" x14ac:dyDescent="0.25">
      <c r="A1197" s="23" t="s">
        <v>201</v>
      </c>
      <c r="B1197" s="24" t="s">
        <v>93</v>
      </c>
      <c r="C1197">
        <v>20240116</v>
      </c>
      <c r="D1197">
        <v>39</v>
      </c>
      <c r="E1197">
        <v>29</v>
      </c>
      <c r="F1197">
        <v>28</v>
      </c>
      <c r="G1197">
        <v>21</v>
      </c>
      <c r="H1197" s="25"/>
      <c r="I1197">
        <f>+BD[[#This Row],[1º Cuarto]]+BD[[#This Row],[2º Cuarto]]+BD[[#This Row],[3º Cuarto]]+BD[[#This Row],[4º Cuarto]]+BD[[#This Row],[Prórroga]]</f>
        <v>117</v>
      </c>
      <c r="J1197" s="26">
        <f>+BD[[#This Row],[1º Cuarto]]+BD[[#This Row],[2º Cuarto]]</f>
        <v>68</v>
      </c>
      <c r="K1197" s="26" t="s">
        <v>204</v>
      </c>
      <c r="L1197" s="23" t="s">
        <v>200</v>
      </c>
      <c r="M1197" s="10">
        <v>2.65</v>
      </c>
      <c r="N1197" s="27" t="s">
        <v>198</v>
      </c>
    </row>
    <row r="1198" spans="1:14" x14ac:dyDescent="0.25">
      <c r="A1198" s="23" t="s">
        <v>195</v>
      </c>
      <c r="B1198" s="24" t="s">
        <v>55</v>
      </c>
      <c r="C1198">
        <v>20240116</v>
      </c>
      <c r="D1198">
        <v>35</v>
      </c>
      <c r="E1198">
        <v>30</v>
      </c>
      <c r="F1198">
        <v>34</v>
      </c>
      <c r="G1198">
        <v>29</v>
      </c>
      <c r="H1198" s="25"/>
      <c r="I1198">
        <f>+BD[[#This Row],[1º Cuarto]]+BD[[#This Row],[2º Cuarto]]+BD[[#This Row],[3º Cuarto]]+BD[[#This Row],[4º Cuarto]]+BD[[#This Row],[Prórroga]]</f>
        <v>128</v>
      </c>
      <c r="J1198" s="26">
        <f>+BD[[#This Row],[1º Cuarto]]+BD[[#This Row],[2º Cuarto]]</f>
        <v>65</v>
      </c>
      <c r="K1198" s="26" t="s">
        <v>196</v>
      </c>
      <c r="L1198" s="23" t="s">
        <v>197</v>
      </c>
      <c r="M1198" s="10">
        <v>1.47</v>
      </c>
      <c r="N1198" s="27" t="s">
        <v>199</v>
      </c>
    </row>
    <row r="1199" spans="1:14" x14ac:dyDescent="0.25">
      <c r="A1199" s="23" t="s">
        <v>201</v>
      </c>
      <c r="B1199" s="24" t="s">
        <v>78</v>
      </c>
      <c r="C1199">
        <v>20240116</v>
      </c>
      <c r="D1199">
        <v>30</v>
      </c>
      <c r="E1199">
        <v>31</v>
      </c>
      <c r="F1199">
        <v>28</v>
      </c>
      <c r="G1199">
        <v>28</v>
      </c>
      <c r="H1199" s="25"/>
      <c r="I1199">
        <f>+BD[[#This Row],[1º Cuarto]]+BD[[#This Row],[2º Cuarto]]+BD[[#This Row],[3º Cuarto]]+BD[[#This Row],[4º Cuarto]]+BD[[#This Row],[Prórroga]]</f>
        <v>117</v>
      </c>
      <c r="J1199" s="26">
        <f>+BD[[#This Row],[1º Cuarto]]+BD[[#This Row],[2º Cuarto]]</f>
        <v>61</v>
      </c>
      <c r="K1199" s="26" t="s">
        <v>202</v>
      </c>
      <c r="L1199" s="23" t="s">
        <v>200</v>
      </c>
      <c r="M1199" s="10">
        <v>2.7</v>
      </c>
      <c r="N1199" s="27" t="s">
        <v>198</v>
      </c>
    </row>
    <row r="1200" spans="1:14" x14ac:dyDescent="0.25">
      <c r="A1200" s="23" t="s">
        <v>195</v>
      </c>
      <c r="B1200" s="24" t="s">
        <v>43</v>
      </c>
      <c r="C1200">
        <v>20240117</v>
      </c>
      <c r="D1200">
        <v>40</v>
      </c>
      <c r="E1200">
        <v>22</v>
      </c>
      <c r="F1200">
        <v>28</v>
      </c>
      <c r="G1200">
        <v>27</v>
      </c>
      <c r="H1200" s="25"/>
      <c r="I1200">
        <f>+BD[[#This Row],[1º Cuarto]]+BD[[#This Row],[2º Cuarto]]+BD[[#This Row],[3º Cuarto]]+BD[[#This Row],[4º Cuarto]]+BD[[#This Row],[Prórroga]]</f>
        <v>117</v>
      </c>
      <c r="J1200" s="26">
        <f>+BD[[#This Row],[1º Cuarto]]+BD[[#This Row],[2º Cuarto]]</f>
        <v>62</v>
      </c>
      <c r="K1200" s="26" t="s">
        <v>202</v>
      </c>
      <c r="L1200" s="23" t="s">
        <v>200</v>
      </c>
      <c r="M1200" s="10">
        <v>5.75</v>
      </c>
      <c r="N1200" s="27" t="s">
        <v>198</v>
      </c>
    </row>
    <row r="1201" spans="1:14" x14ac:dyDescent="0.25">
      <c r="A1201" s="23" t="s">
        <v>201</v>
      </c>
      <c r="B1201" s="24" t="s">
        <v>69</v>
      </c>
      <c r="C1201">
        <v>20240117</v>
      </c>
      <c r="D1201">
        <v>39</v>
      </c>
      <c r="E1201">
        <v>31</v>
      </c>
      <c r="F1201">
        <v>28</v>
      </c>
      <c r="G1201">
        <v>26</v>
      </c>
      <c r="H1201" s="25"/>
      <c r="I1201">
        <f>+BD[[#This Row],[1º Cuarto]]+BD[[#This Row],[2º Cuarto]]+BD[[#This Row],[3º Cuarto]]+BD[[#This Row],[4º Cuarto]]+BD[[#This Row],[Prórroga]]</f>
        <v>124</v>
      </c>
      <c r="J1201" s="26">
        <f>+BD[[#This Row],[1º Cuarto]]+BD[[#This Row],[2º Cuarto]]</f>
        <v>70</v>
      </c>
      <c r="K1201" s="26" t="s">
        <v>204</v>
      </c>
      <c r="L1201" s="23" t="s">
        <v>197</v>
      </c>
      <c r="M1201" s="10">
        <v>1.333</v>
      </c>
      <c r="N1201" s="27" t="s">
        <v>199</v>
      </c>
    </row>
    <row r="1202" spans="1:14" x14ac:dyDescent="0.25">
      <c r="A1202" s="23" t="s">
        <v>195</v>
      </c>
      <c r="B1202" s="24" t="s">
        <v>18</v>
      </c>
      <c r="C1202">
        <v>20240117</v>
      </c>
      <c r="D1202">
        <v>26</v>
      </c>
      <c r="E1202">
        <v>23</v>
      </c>
      <c r="F1202">
        <v>29</v>
      </c>
      <c r="G1202">
        <v>28</v>
      </c>
      <c r="H1202" s="25"/>
      <c r="I1202">
        <f>+BD[[#This Row],[1º Cuarto]]+BD[[#This Row],[2º Cuarto]]+BD[[#This Row],[3º Cuarto]]+BD[[#This Row],[4º Cuarto]]+BD[[#This Row],[Prórroga]]</f>
        <v>106</v>
      </c>
      <c r="J1202" s="26">
        <f>+BD[[#This Row],[1º Cuarto]]+BD[[#This Row],[2º Cuarto]]</f>
        <v>49</v>
      </c>
      <c r="K1202" s="26" t="s">
        <v>202</v>
      </c>
      <c r="L1202" s="23" t="s">
        <v>197</v>
      </c>
      <c r="M1202" s="10">
        <v>1.6</v>
      </c>
      <c r="N1202" s="27" t="s">
        <v>199</v>
      </c>
    </row>
    <row r="1203" spans="1:14" x14ac:dyDescent="0.25">
      <c r="A1203" s="23" t="s">
        <v>201</v>
      </c>
      <c r="B1203" s="24" t="s">
        <v>81</v>
      </c>
      <c r="C1203">
        <v>20240117</v>
      </c>
      <c r="D1203">
        <v>26</v>
      </c>
      <c r="E1203">
        <v>25</v>
      </c>
      <c r="F1203">
        <v>25</v>
      </c>
      <c r="G1203">
        <v>28</v>
      </c>
      <c r="H1203" s="25"/>
      <c r="I1203">
        <f>+BD[[#This Row],[1º Cuarto]]+BD[[#This Row],[2º Cuarto]]+BD[[#This Row],[3º Cuarto]]+BD[[#This Row],[4º Cuarto]]+BD[[#This Row],[Prórroga]]</f>
        <v>104</v>
      </c>
      <c r="J1203" s="26">
        <f>+BD[[#This Row],[1º Cuarto]]+BD[[#This Row],[2º Cuarto]]</f>
        <v>51</v>
      </c>
      <c r="K1203" s="26" t="s">
        <v>204</v>
      </c>
      <c r="L1203" s="23" t="s">
        <v>200</v>
      </c>
      <c r="M1203" s="10">
        <v>2.35</v>
      </c>
      <c r="N1203" s="27" t="s">
        <v>198</v>
      </c>
    </row>
    <row r="1204" spans="1:14" x14ac:dyDescent="0.25">
      <c r="A1204" s="23" t="s">
        <v>195</v>
      </c>
      <c r="B1204" s="24" t="s">
        <v>22</v>
      </c>
      <c r="C1204">
        <v>20240117</v>
      </c>
      <c r="D1204">
        <v>30</v>
      </c>
      <c r="E1204">
        <v>40</v>
      </c>
      <c r="F1204">
        <v>24</v>
      </c>
      <c r="G1204">
        <v>23</v>
      </c>
      <c r="H1204" s="25"/>
      <c r="I1204">
        <f>+BD[[#This Row],[1º Cuarto]]+BD[[#This Row],[2º Cuarto]]+BD[[#This Row],[3º Cuarto]]+BD[[#This Row],[4º Cuarto]]+BD[[#This Row],[Prórroga]]</f>
        <v>117</v>
      </c>
      <c r="J1204" s="26">
        <f>+BD[[#This Row],[1º Cuarto]]+BD[[#This Row],[2º Cuarto]]</f>
        <v>70</v>
      </c>
      <c r="K1204" s="26" t="s">
        <v>196</v>
      </c>
      <c r="L1204" s="23" t="s">
        <v>197</v>
      </c>
      <c r="M1204" s="10">
        <v>1.056</v>
      </c>
      <c r="N1204" s="27" t="s">
        <v>199</v>
      </c>
    </row>
    <row r="1205" spans="1:14" x14ac:dyDescent="0.25">
      <c r="A1205" s="23" t="s">
        <v>201</v>
      </c>
      <c r="B1205" s="24" t="s">
        <v>96</v>
      </c>
      <c r="C1205">
        <v>20240117</v>
      </c>
      <c r="D1205">
        <v>25</v>
      </c>
      <c r="E1205">
        <v>20</v>
      </c>
      <c r="F1205">
        <v>33</v>
      </c>
      <c r="G1205">
        <v>20</v>
      </c>
      <c r="H1205" s="25"/>
      <c r="I1205">
        <f>+BD[[#This Row],[1º Cuarto]]+BD[[#This Row],[2º Cuarto]]+BD[[#This Row],[3º Cuarto]]+BD[[#This Row],[4º Cuarto]]+BD[[#This Row],[Prórroga]]</f>
        <v>98</v>
      </c>
      <c r="J1205" s="26">
        <f>+BD[[#This Row],[1º Cuarto]]+BD[[#This Row],[2º Cuarto]]</f>
        <v>45</v>
      </c>
      <c r="K1205" s="26" t="s">
        <v>202</v>
      </c>
      <c r="L1205" s="23" t="s">
        <v>200</v>
      </c>
      <c r="M1205" s="10">
        <v>9.25</v>
      </c>
      <c r="N1205" s="27" t="s">
        <v>198</v>
      </c>
    </row>
    <row r="1206" spans="1:14" x14ac:dyDescent="0.25">
      <c r="A1206" s="23" t="s">
        <v>195</v>
      </c>
      <c r="B1206" s="24" t="s">
        <v>34</v>
      </c>
      <c r="C1206">
        <v>20240117</v>
      </c>
      <c r="D1206">
        <v>32</v>
      </c>
      <c r="E1206">
        <v>34</v>
      </c>
      <c r="F1206">
        <v>42</v>
      </c>
      <c r="G1206">
        <v>27</v>
      </c>
      <c r="H1206" s="25"/>
      <c r="I1206">
        <f>+BD[[#This Row],[1º Cuarto]]+BD[[#This Row],[2º Cuarto]]+BD[[#This Row],[3º Cuarto]]+BD[[#This Row],[4º Cuarto]]+BD[[#This Row],[Prórroga]]</f>
        <v>135</v>
      </c>
      <c r="J1206" s="26">
        <f>+BD[[#This Row],[1º Cuarto]]+BD[[#This Row],[2º Cuarto]]</f>
        <v>66</v>
      </c>
      <c r="K1206" s="26" t="s">
        <v>196</v>
      </c>
      <c r="L1206" s="23" t="s">
        <v>197</v>
      </c>
      <c r="M1206" s="10">
        <v>2.4500000000000002</v>
      </c>
      <c r="N1206" s="27" t="s">
        <v>198</v>
      </c>
    </row>
    <row r="1207" spans="1:14" x14ac:dyDescent="0.25">
      <c r="A1207" s="23" t="s">
        <v>201</v>
      </c>
      <c r="B1207" s="24" t="s">
        <v>66</v>
      </c>
      <c r="C1207">
        <v>20240117</v>
      </c>
      <c r="D1207">
        <v>22</v>
      </c>
      <c r="E1207">
        <v>19</v>
      </c>
      <c r="F1207">
        <v>26</v>
      </c>
      <c r="G1207">
        <v>28</v>
      </c>
      <c r="H1207" s="25"/>
      <c r="I1207">
        <f>+BD[[#This Row],[1º Cuarto]]+BD[[#This Row],[2º Cuarto]]+BD[[#This Row],[3º Cuarto]]+BD[[#This Row],[4º Cuarto]]+BD[[#This Row],[Prórroga]]</f>
        <v>95</v>
      </c>
      <c r="J1207" s="26">
        <f>+BD[[#This Row],[1º Cuarto]]+BD[[#This Row],[2º Cuarto]]</f>
        <v>41</v>
      </c>
      <c r="K1207" s="26" t="s">
        <v>202</v>
      </c>
      <c r="L1207" s="23" t="s">
        <v>200</v>
      </c>
      <c r="M1207" s="10">
        <v>1.5329999999999999</v>
      </c>
      <c r="N1207" s="27" t="s">
        <v>199</v>
      </c>
    </row>
    <row r="1208" spans="1:14" x14ac:dyDescent="0.25">
      <c r="A1208" s="23" t="s">
        <v>195</v>
      </c>
      <c r="B1208" s="24" t="s">
        <v>75</v>
      </c>
      <c r="C1208">
        <v>20240117</v>
      </c>
      <c r="D1208">
        <v>23</v>
      </c>
      <c r="E1208">
        <v>25</v>
      </c>
      <c r="F1208">
        <v>29</v>
      </c>
      <c r="G1208">
        <v>32</v>
      </c>
      <c r="H1208" s="25"/>
      <c r="I1208">
        <f>+BD[[#This Row],[1º Cuarto]]+BD[[#This Row],[2º Cuarto]]+BD[[#This Row],[3º Cuarto]]+BD[[#This Row],[4º Cuarto]]+BD[[#This Row],[Prórroga]]</f>
        <v>109</v>
      </c>
      <c r="J1208" s="26">
        <f>+BD[[#This Row],[1º Cuarto]]+BD[[#This Row],[2º Cuarto]]</f>
        <v>48</v>
      </c>
      <c r="K1208" s="26" t="s">
        <v>196</v>
      </c>
      <c r="L1208" s="23" t="s">
        <v>197</v>
      </c>
      <c r="M1208" s="10">
        <v>1.4</v>
      </c>
      <c r="N1208" s="27" t="s">
        <v>199</v>
      </c>
    </row>
    <row r="1209" spans="1:14" x14ac:dyDescent="0.25">
      <c r="A1209" s="23" t="s">
        <v>201</v>
      </c>
      <c r="B1209" s="24" t="s">
        <v>49</v>
      </c>
      <c r="C1209">
        <v>20240117</v>
      </c>
      <c r="D1209">
        <v>25</v>
      </c>
      <c r="E1209">
        <v>21</v>
      </c>
      <c r="F1209">
        <v>23</v>
      </c>
      <c r="G1209">
        <v>25</v>
      </c>
      <c r="H1209" s="25"/>
      <c r="I1209">
        <f>+BD[[#This Row],[1º Cuarto]]+BD[[#This Row],[2º Cuarto]]+BD[[#This Row],[3º Cuarto]]+BD[[#This Row],[4º Cuarto]]+BD[[#This Row],[Prórroga]]</f>
        <v>94</v>
      </c>
      <c r="J1209" s="26">
        <f>+BD[[#This Row],[1º Cuarto]]+BD[[#This Row],[2º Cuarto]]</f>
        <v>46</v>
      </c>
      <c r="K1209" s="26" t="s">
        <v>202</v>
      </c>
      <c r="L1209" s="23" t="s">
        <v>200</v>
      </c>
      <c r="M1209" s="10">
        <v>2.8</v>
      </c>
      <c r="N1209" s="27" t="s">
        <v>198</v>
      </c>
    </row>
    <row r="1210" spans="1:14" x14ac:dyDescent="0.25">
      <c r="A1210" s="23" t="s">
        <v>195</v>
      </c>
      <c r="B1210" s="24" t="s">
        <v>99</v>
      </c>
      <c r="C1210">
        <v>20240117</v>
      </c>
      <c r="D1210">
        <v>41</v>
      </c>
      <c r="E1210">
        <v>37</v>
      </c>
      <c r="F1210">
        <v>16</v>
      </c>
      <c r="G1210">
        <v>27</v>
      </c>
      <c r="H1210" s="25"/>
      <c r="I1210">
        <f>+BD[[#This Row],[1º Cuarto]]+BD[[#This Row],[2º Cuarto]]+BD[[#This Row],[3º Cuarto]]+BD[[#This Row],[4º Cuarto]]+BD[[#This Row],[Prórroga]]</f>
        <v>121</v>
      </c>
      <c r="J1210" s="26">
        <f>+BD[[#This Row],[1º Cuarto]]+BD[[#This Row],[2º Cuarto]]</f>
        <v>78</v>
      </c>
      <c r="K1210" s="26" t="s">
        <v>196</v>
      </c>
      <c r="L1210" s="23" t="s">
        <v>197</v>
      </c>
      <c r="M1210" s="10">
        <v>2.0499999999999998</v>
      </c>
      <c r="N1210" s="27" t="s">
        <v>198</v>
      </c>
    </row>
    <row r="1211" spans="1:14" x14ac:dyDescent="0.25">
      <c r="A1211" s="23" t="s">
        <v>201</v>
      </c>
      <c r="B1211" s="24" t="s">
        <v>63</v>
      </c>
      <c r="C1211">
        <v>20240117</v>
      </c>
      <c r="D1211">
        <v>18</v>
      </c>
      <c r="E1211">
        <v>25</v>
      </c>
      <c r="F1211">
        <v>30</v>
      </c>
      <c r="G1211">
        <v>24</v>
      </c>
      <c r="H1211" s="25"/>
      <c r="I1211">
        <f>+BD[[#This Row],[1º Cuarto]]+BD[[#This Row],[2º Cuarto]]+BD[[#This Row],[3º Cuarto]]+BD[[#This Row],[4º Cuarto]]+BD[[#This Row],[Prórroga]]</f>
        <v>97</v>
      </c>
      <c r="J1211" s="26">
        <f>+BD[[#This Row],[1º Cuarto]]+BD[[#This Row],[2º Cuarto]]</f>
        <v>43</v>
      </c>
      <c r="K1211" s="26" t="s">
        <v>202</v>
      </c>
      <c r="L1211" s="23" t="s">
        <v>200</v>
      </c>
      <c r="M1211" s="10">
        <v>1.75</v>
      </c>
      <c r="N1211" s="27" t="s">
        <v>199</v>
      </c>
    </row>
    <row r="1212" spans="1:14" x14ac:dyDescent="0.25">
      <c r="A1212" s="23" t="s">
        <v>195</v>
      </c>
      <c r="B1212" s="24" t="s">
        <v>72</v>
      </c>
      <c r="C1212">
        <v>20240117</v>
      </c>
      <c r="D1212">
        <v>43</v>
      </c>
      <c r="E1212">
        <v>23</v>
      </c>
      <c r="F1212">
        <v>30</v>
      </c>
      <c r="G1212">
        <v>36</v>
      </c>
      <c r="H1212" s="25"/>
      <c r="I1212">
        <f>+BD[[#This Row],[1º Cuarto]]+BD[[#This Row],[2º Cuarto]]+BD[[#This Row],[3º Cuarto]]+BD[[#This Row],[4º Cuarto]]+BD[[#This Row],[Prórroga]]</f>
        <v>132</v>
      </c>
      <c r="J1212" s="26">
        <f>+BD[[#This Row],[1º Cuarto]]+BD[[#This Row],[2º Cuarto]]</f>
        <v>66</v>
      </c>
      <c r="K1212" s="26" t="s">
        <v>196</v>
      </c>
      <c r="L1212" s="23" t="s">
        <v>197</v>
      </c>
      <c r="M1212" s="10">
        <v>1.125</v>
      </c>
      <c r="N1212" s="27" t="s">
        <v>199</v>
      </c>
    </row>
    <row r="1213" spans="1:14" x14ac:dyDescent="0.25">
      <c r="A1213" s="23" t="s">
        <v>201</v>
      </c>
      <c r="B1213" s="24" t="s">
        <v>28</v>
      </c>
      <c r="C1213">
        <v>20240117</v>
      </c>
      <c r="D1213">
        <v>36</v>
      </c>
      <c r="E1213">
        <v>25</v>
      </c>
      <c r="F1213">
        <v>21</v>
      </c>
      <c r="G1213">
        <v>30</v>
      </c>
      <c r="H1213" s="25"/>
      <c r="I1213">
        <f>+BD[[#This Row],[1º Cuarto]]+BD[[#This Row],[2º Cuarto]]+BD[[#This Row],[3º Cuarto]]+BD[[#This Row],[4º Cuarto]]+BD[[#This Row],[Prórroga]]</f>
        <v>112</v>
      </c>
      <c r="J1213" s="26">
        <f>+BD[[#This Row],[1º Cuarto]]+BD[[#This Row],[2º Cuarto]]</f>
        <v>61</v>
      </c>
      <c r="K1213" s="26" t="s">
        <v>202</v>
      </c>
      <c r="L1213" s="23" t="s">
        <v>200</v>
      </c>
      <c r="M1213" s="10">
        <v>6.1</v>
      </c>
      <c r="N1213" s="27" t="s">
        <v>198</v>
      </c>
    </row>
    <row r="1214" spans="1:14" x14ac:dyDescent="0.25">
      <c r="A1214" s="23" t="s">
        <v>195</v>
      </c>
      <c r="B1214" s="24" t="s">
        <v>57</v>
      </c>
      <c r="C1214">
        <v>20240117</v>
      </c>
      <c r="D1214">
        <v>32</v>
      </c>
      <c r="E1214">
        <v>23</v>
      </c>
      <c r="F1214">
        <v>42</v>
      </c>
      <c r="G1214">
        <v>30</v>
      </c>
      <c r="H1214" s="25"/>
      <c r="I1214">
        <f>+BD[[#This Row],[1º Cuarto]]+BD[[#This Row],[2º Cuarto]]+BD[[#This Row],[3º Cuarto]]+BD[[#This Row],[4º Cuarto]]+BD[[#This Row],[Prórroga]]</f>
        <v>127</v>
      </c>
      <c r="J1214" s="26">
        <f>+BD[[#This Row],[1º Cuarto]]+BD[[#This Row],[2º Cuarto]]</f>
        <v>55</v>
      </c>
      <c r="K1214" s="26" t="s">
        <v>196</v>
      </c>
      <c r="L1214" s="23" t="s">
        <v>197</v>
      </c>
      <c r="M1214" s="10">
        <v>1.571</v>
      </c>
      <c r="N1214" s="27" t="s">
        <v>199</v>
      </c>
    </row>
    <row r="1215" spans="1:14" x14ac:dyDescent="0.25">
      <c r="A1215" s="23" t="s">
        <v>201</v>
      </c>
      <c r="B1215" s="24" t="s">
        <v>37</v>
      </c>
      <c r="C1215">
        <v>20240117</v>
      </c>
      <c r="D1215">
        <v>26</v>
      </c>
      <c r="E1215">
        <v>27</v>
      </c>
      <c r="F1215">
        <v>27</v>
      </c>
      <c r="G1215">
        <v>30</v>
      </c>
      <c r="H1215" s="25"/>
      <c r="I1215">
        <f>+BD[[#This Row],[1º Cuarto]]+BD[[#This Row],[2º Cuarto]]+BD[[#This Row],[3º Cuarto]]+BD[[#This Row],[4º Cuarto]]+BD[[#This Row],[Prórroga]]</f>
        <v>110</v>
      </c>
      <c r="J1215" s="26">
        <f>+BD[[#This Row],[1º Cuarto]]+BD[[#This Row],[2º Cuarto]]</f>
        <v>53</v>
      </c>
      <c r="K1215" s="26" t="s">
        <v>202</v>
      </c>
      <c r="L1215" s="23" t="s">
        <v>200</v>
      </c>
      <c r="M1215" s="10">
        <v>2.35</v>
      </c>
      <c r="N1215" s="27" t="s">
        <v>198</v>
      </c>
    </row>
    <row r="1216" spans="1:14" x14ac:dyDescent="0.25">
      <c r="A1216" s="23" t="s">
        <v>195</v>
      </c>
      <c r="B1216" s="24" t="s">
        <v>90</v>
      </c>
      <c r="C1216">
        <v>20240117</v>
      </c>
      <c r="D1216">
        <v>24</v>
      </c>
      <c r="E1216">
        <v>27</v>
      </c>
      <c r="F1216">
        <v>23</v>
      </c>
      <c r="G1216">
        <v>31</v>
      </c>
      <c r="H1216" s="25"/>
      <c r="I1216">
        <f>+BD[[#This Row],[1º Cuarto]]+BD[[#This Row],[2º Cuarto]]+BD[[#This Row],[3º Cuarto]]+BD[[#This Row],[4º Cuarto]]+BD[[#This Row],[Prórroga]]</f>
        <v>105</v>
      </c>
      <c r="J1216" s="26">
        <f>+BD[[#This Row],[1º Cuarto]]+BD[[#This Row],[2º Cuarto]]</f>
        <v>51</v>
      </c>
      <c r="K1216" s="26" t="s">
        <v>202</v>
      </c>
      <c r="L1216" s="23" t="s">
        <v>197</v>
      </c>
      <c r="M1216" s="10">
        <v>2.95</v>
      </c>
      <c r="N1216" s="27" t="s">
        <v>198</v>
      </c>
    </row>
    <row r="1217" spans="1:14" x14ac:dyDescent="0.25">
      <c r="A1217" s="23" t="s">
        <v>201</v>
      </c>
      <c r="B1217" s="24" t="s">
        <v>25</v>
      </c>
      <c r="C1217">
        <v>20240117</v>
      </c>
      <c r="D1217">
        <v>23</v>
      </c>
      <c r="E1217">
        <v>29</v>
      </c>
      <c r="F1217">
        <v>31</v>
      </c>
      <c r="G1217">
        <v>20</v>
      </c>
      <c r="H1217" s="25"/>
      <c r="I1217">
        <f>+BD[[#This Row],[1º Cuarto]]+BD[[#This Row],[2º Cuarto]]+BD[[#This Row],[3º Cuarto]]+BD[[#This Row],[4º Cuarto]]+BD[[#This Row],[Prórroga]]</f>
        <v>103</v>
      </c>
      <c r="J1217" s="26">
        <f>+BD[[#This Row],[1º Cuarto]]+BD[[#This Row],[2º Cuarto]]</f>
        <v>52</v>
      </c>
      <c r="K1217" s="26" t="s">
        <v>204</v>
      </c>
      <c r="L1217" s="23" t="s">
        <v>200</v>
      </c>
      <c r="M1217" s="10">
        <v>1.4</v>
      </c>
      <c r="N1217" s="27" t="s">
        <v>199</v>
      </c>
    </row>
    <row r="1218" spans="1:14" x14ac:dyDescent="0.25">
      <c r="A1218" s="23" t="s">
        <v>195</v>
      </c>
      <c r="B1218" s="24" t="s">
        <v>75</v>
      </c>
      <c r="C1218">
        <v>20240118</v>
      </c>
      <c r="D1218">
        <v>22</v>
      </c>
      <c r="E1218">
        <v>24</v>
      </c>
      <c r="F1218">
        <v>27</v>
      </c>
      <c r="G1218">
        <v>40</v>
      </c>
      <c r="H1218" s="25"/>
      <c r="I1218">
        <f>+BD[[#This Row],[1º Cuarto]]+BD[[#This Row],[2º Cuarto]]+BD[[#This Row],[3º Cuarto]]+BD[[#This Row],[4º Cuarto]]+BD[[#This Row],[Prórroga]]</f>
        <v>113</v>
      </c>
      <c r="J1218" s="26">
        <f>+BD[[#This Row],[1º Cuarto]]+BD[[#This Row],[2º Cuarto]]</f>
        <v>46</v>
      </c>
      <c r="K1218" s="26" t="s">
        <v>196</v>
      </c>
      <c r="L1218" s="23" t="s">
        <v>197</v>
      </c>
      <c r="M1218" s="10">
        <v>1.133</v>
      </c>
      <c r="N1218" s="27" t="s">
        <v>199</v>
      </c>
    </row>
    <row r="1219" spans="1:14" x14ac:dyDescent="0.25">
      <c r="A1219" s="23" t="s">
        <v>201</v>
      </c>
      <c r="B1219" s="24" t="s">
        <v>105</v>
      </c>
      <c r="C1219">
        <v>20240118</v>
      </c>
      <c r="D1219">
        <v>22</v>
      </c>
      <c r="E1219">
        <v>23</v>
      </c>
      <c r="F1219">
        <v>27</v>
      </c>
      <c r="G1219">
        <v>37</v>
      </c>
      <c r="H1219" s="25"/>
      <c r="I1219">
        <f>+BD[[#This Row],[1º Cuarto]]+BD[[#This Row],[2º Cuarto]]+BD[[#This Row],[3º Cuarto]]+BD[[#This Row],[4º Cuarto]]+BD[[#This Row],[Prórroga]]</f>
        <v>109</v>
      </c>
      <c r="J1219" s="26">
        <f>+BD[[#This Row],[1º Cuarto]]+BD[[#This Row],[2º Cuarto]]</f>
        <v>45</v>
      </c>
      <c r="K1219" s="26" t="s">
        <v>202</v>
      </c>
      <c r="L1219" s="23" t="s">
        <v>200</v>
      </c>
      <c r="M1219" s="10">
        <v>5.75</v>
      </c>
      <c r="N1219" s="27" t="s">
        <v>198</v>
      </c>
    </row>
    <row r="1220" spans="1:14" x14ac:dyDescent="0.25">
      <c r="A1220" s="23" t="s">
        <v>195</v>
      </c>
      <c r="B1220" s="24" t="s">
        <v>99</v>
      </c>
      <c r="C1220">
        <v>20240118</v>
      </c>
      <c r="D1220">
        <v>27</v>
      </c>
      <c r="E1220">
        <v>31</v>
      </c>
      <c r="F1220">
        <v>28</v>
      </c>
      <c r="G1220">
        <v>24</v>
      </c>
      <c r="H1220" s="25"/>
      <c r="I1220">
        <f>+BD[[#This Row],[1º Cuarto]]+BD[[#This Row],[2º Cuarto]]+BD[[#This Row],[3º Cuarto]]+BD[[#This Row],[4º Cuarto]]+BD[[#This Row],[Prórroga]]</f>
        <v>110</v>
      </c>
      <c r="J1220" s="26">
        <f>+BD[[#This Row],[1º Cuarto]]+BD[[#This Row],[2º Cuarto]]</f>
        <v>58</v>
      </c>
      <c r="K1220" s="26" t="s">
        <v>202</v>
      </c>
      <c r="L1220" s="23" t="s">
        <v>200</v>
      </c>
      <c r="M1220" s="10">
        <v>2.0499999999999998</v>
      </c>
      <c r="N1220" s="27" t="s">
        <v>198</v>
      </c>
    </row>
    <row r="1221" spans="1:14" x14ac:dyDescent="0.25">
      <c r="A1221" s="23" t="s">
        <v>201</v>
      </c>
      <c r="B1221" s="24" t="s">
        <v>31</v>
      </c>
      <c r="C1221">
        <v>20240118</v>
      </c>
      <c r="D1221">
        <v>38</v>
      </c>
      <c r="E1221">
        <v>25</v>
      </c>
      <c r="F1221">
        <v>27</v>
      </c>
      <c r="G1221">
        <v>26</v>
      </c>
      <c r="H1221" s="25"/>
      <c r="I1221">
        <f>+BD[[#This Row],[1º Cuarto]]+BD[[#This Row],[2º Cuarto]]+BD[[#This Row],[3º Cuarto]]+BD[[#This Row],[4º Cuarto]]+BD[[#This Row],[Prórroga]]</f>
        <v>116</v>
      </c>
      <c r="J1221" s="26">
        <f>+BD[[#This Row],[1º Cuarto]]+BD[[#This Row],[2º Cuarto]]</f>
        <v>63</v>
      </c>
      <c r="K1221" s="26" t="s">
        <v>204</v>
      </c>
      <c r="L1221" s="23" t="s">
        <v>197</v>
      </c>
      <c r="M1221" s="10">
        <v>1.75</v>
      </c>
      <c r="N1221" s="27" t="s">
        <v>199</v>
      </c>
    </row>
    <row r="1222" spans="1:14" x14ac:dyDescent="0.25">
      <c r="A1222" s="23" t="s">
        <v>195</v>
      </c>
      <c r="B1222" s="24" t="s">
        <v>102</v>
      </c>
      <c r="C1222">
        <v>20240118</v>
      </c>
      <c r="D1222">
        <v>27</v>
      </c>
      <c r="E1222">
        <v>40</v>
      </c>
      <c r="F1222">
        <v>28</v>
      </c>
      <c r="G1222">
        <v>34</v>
      </c>
      <c r="H1222" s="25"/>
      <c r="I1222">
        <f>+BD[[#This Row],[1º Cuarto]]+BD[[#This Row],[2º Cuarto]]+BD[[#This Row],[3º Cuarto]]+BD[[#This Row],[4º Cuarto]]+BD[[#This Row],[Prórroga]]</f>
        <v>129</v>
      </c>
      <c r="J1222" s="26">
        <f>+BD[[#This Row],[1º Cuarto]]+BD[[#This Row],[2º Cuarto]]</f>
        <v>67</v>
      </c>
      <c r="K1222" s="26" t="s">
        <v>202</v>
      </c>
      <c r="L1222" s="23" t="s">
        <v>200</v>
      </c>
      <c r="M1222" s="10">
        <v>2.25</v>
      </c>
      <c r="N1222" s="27" t="s">
        <v>198</v>
      </c>
    </row>
    <row r="1223" spans="1:14" x14ac:dyDescent="0.25">
      <c r="A1223" s="23" t="s">
        <v>201</v>
      </c>
      <c r="B1223" s="24" t="s">
        <v>78</v>
      </c>
      <c r="C1223">
        <v>20240118</v>
      </c>
      <c r="D1223">
        <v>39</v>
      </c>
      <c r="E1223">
        <v>37</v>
      </c>
      <c r="F1223">
        <v>22</v>
      </c>
      <c r="G1223">
        <v>36</v>
      </c>
      <c r="H1223" s="25"/>
      <c r="I1223">
        <f>+BD[[#This Row],[1º Cuarto]]+BD[[#This Row],[2º Cuarto]]+BD[[#This Row],[3º Cuarto]]+BD[[#This Row],[4º Cuarto]]+BD[[#This Row],[Prórroga]]</f>
        <v>134</v>
      </c>
      <c r="J1223" s="26">
        <f>+BD[[#This Row],[1º Cuarto]]+BD[[#This Row],[2º Cuarto]]</f>
        <v>76</v>
      </c>
      <c r="K1223" s="26" t="s">
        <v>204</v>
      </c>
      <c r="L1223" s="23" t="s">
        <v>197</v>
      </c>
      <c r="M1223" s="10">
        <v>1.631</v>
      </c>
      <c r="N1223" s="27" t="s">
        <v>199</v>
      </c>
    </row>
    <row r="1224" spans="1:14" x14ac:dyDescent="0.25">
      <c r="A1224" s="23" t="s">
        <v>195</v>
      </c>
      <c r="B1224" s="24" t="s">
        <v>69</v>
      </c>
      <c r="C1224">
        <v>20240118</v>
      </c>
      <c r="D1224">
        <v>30</v>
      </c>
      <c r="E1224">
        <v>20</v>
      </c>
      <c r="F1224">
        <v>31</v>
      </c>
      <c r="G1224">
        <v>37</v>
      </c>
      <c r="H1224" s="25"/>
      <c r="I1224">
        <f>+BD[[#This Row],[1º Cuarto]]+BD[[#This Row],[2º Cuarto]]+BD[[#This Row],[3º Cuarto]]+BD[[#This Row],[4º Cuarto]]+BD[[#This Row],[Prórroga]]</f>
        <v>118</v>
      </c>
      <c r="J1224" s="26">
        <f>+BD[[#This Row],[1º Cuarto]]+BD[[#This Row],[2º Cuarto]]</f>
        <v>50</v>
      </c>
      <c r="K1224" s="26" t="s">
        <v>202</v>
      </c>
      <c r="L1224" s="23" t="s">
        <v>197</v>
      </c>
      <c r="M1224" s="10">
        <v>1.125</v>
      </c>
      <c r="N1224" s="27" t="s">
        <v>199</v>
      </c>
    </row>
    <row r="1225" spans="1:14" x14ac:dyDescent="0.25">
      <c r="A1225" s="23" t="s">
        <v>201</v>
      </c>
      <c r="B1225" s="24" t="s">
        <v>60</v>
      </c>
      <c r="C1225">
        <v>20240118</v>
      </c>
      <c r="D1225">
        <v>30</v>
      </c>
      <c r="E1225">
        <v>25</v>
      </c>
      <c r="F1225">
        <v>31</v>
      </c>
      <c r="G1225">
        <v>17</v>
      </c>
      <c r="H1225" s="25"/>
      <c r="I1225">
        <f>+BD[[#This Row],[1º Cuarto]]+BD[[#This Row],[2º Cuarto]]+BD[[#This Row],[3º Cuarto]]+BD[[#This Row],[4º Cuarto]]+BD[[#This Row],[Prórroga]]</f>
        <v>103</v>
      </c>
      <c r="J1225" s="26">
        <f>+BD[[#This Row],[1º Cuarto]]+BD[[#This Row],[2º Cuarto]]</f>
        <v>55</v>
      </c>
      <c r="K1225" s="26" t="s">
        <v>204</v>
      </c>
      <c r="L1225" s="23" t="s">
        <v>200</v>
      </c>
      <c r="M1225" s="10">
        <v>6.1</v>
      </c>
      <c r="N1225" s="27" t="s">
        <v>198</v>
      </c>
    </row>
    <row r="1226" spans="1:14" x14ac:dyDescent="0.25">
      <c r="A1226" s="23" t="s">
        <v>195</v>
      </c>
      <c r="B1226" s="24" t="s">
        <v>93</v>
      </c>
      <c r="C1226">
        <v>20240118</v>
      </c>
      <c r="D1226">
        <v>31</v>
      </c>
      <c r="E1226">
        <v>26</v>
      </c>
      <c r="F1226">
        <v>32</v>
      </c>
      <c r="G1226">
        <v>32</v>
      </c>
      <c r="H1226" s="25"/>
      <c r="I1226">
        <f>+BD[[#This Row],[1º Cuarto]]+BD[[#This Row],[2º Cuarto]]+BD[[#This Row],[3º Cuarto]]+BD[[#This Row],[4º Cuarto]]+BD[[#This Row],[Prórroga]]</f>
        <v>121</v>
      </c>
      <c r="J1226" s="26">
        <f>+BD[[#This Row],[1º Cuarto]]+BD[[#This Row],[2º Cuarto]]</f>
        <v>57</v>
      </c>
      <c r="K1226" s="26" t="s">
        <v>202</v>
      </c>
      <c r="L1226" s="23" t="s">
        <v>200</v>
      </c>
      <c r="M1226" s="10">
        <v>1.3</v>
      </c>
      <c r="N1226" s="27" t="s">
        <v>199</v>
      </c>
    </row>
    <row r="1227" spans="1:14" x14ac:dyDescent="0.25">
      <c r="A1227" s="23" t="s">
        <v>201</v>
      </c>
      <c r="B1227" s="24" t="s">
        <v>52</v>
      </c>
      <c r="C1227">
        <v>20240118</v>
      </c>
      <c r="D1227">
        <v>34</v>
      </c>
      <c r="E1227">
        <v>36</v>
      </c>
      <c r="F1227">
        <v>29</v>
      </c>
      <c r="G1227">
        <v>27</v>
      </c>
      <c r="H1227" s="25"/>
      <c r="I1227">
        <f>+BD[[#This Row],[1º Cuarto]]+BD[[#This Row],[2º Cuarto]]+BD[[#This Row],[3º Cuarto]]+BD[[#This Row],[4º Cuarto]]+BD[[#This Row],[Prórroga]]</f>
        <v>126</v>
      </c>
      <c r="J1227" s="26">
        <f>+BD[[#This Row],[1º Cuarto]]+BD[[#This Row],[2º Cuarto]]</f>
        <v>70</v>
      </c>
      <c r="K1227" s="26" t="s">
        <v>204</v>
      </c>
      <c r="L1227" s="23" t="s">
        <v>197</v>
      </c>
      <c r="M1227" s="10">
        <v>3.35</v>
      </c>
      <c r="N1227" s="27" t="s">
        <v>198</v>
      </c>
    </row>
    <row r="1228" spans="1:14" x14ac:dyDescent="0.25">
      <c r="A1228" s="23" t="s">
        <v>195</v>
      </c>
      <c r="B1228" s="24" t="s">
        <v>28</v>
      </c>
      <c r="C1228">
        <v>20240119</v>
      </c>
      <c r="D1228">
        <v>34</v>
      </c>
      <c r="E1228">
        <v>32</v>
      </c>
      <c r="F1228">
        <v>31</v>
      </c>
      <c r="G1228">
        <v>27</v>
      </c>
      <c r="H1228" s="25"/>
      <c r="I1228">
        <f>+BD[[#This Row],[1º Cuarto]]+BD[[#This Row],[2º Cuarto]]+BD[[#This Row],[3º Cuarto]]+BD[[#This Row],[4º Cuarto]]+BD[[#This Row],[Prórroga]]</f>
        <v>124</v>
      </c>
      <c r="J1228" s="26">
        <f>+BD[[#This Row],[1º Cuarto]]+BD[[#This Row],[2º Cuarto]]</f>
        <v>66</v>
      </c>
      <c r="K1228" s="26" t="s">
        <v>196</v>
      </c>
      <c r="L1228" s="23" t="s">
        <v>197</v>
      </c>
      <c r="M1228" s="10">
        <v>1.5</v>
      </c>
      <c r="N1228" s="27" t="s">
        <v>199</v>
      </c>
    </row>
    <row r="1229" spans="1:14" x14ac:dyDescent="0.25">
      <c r="A1229" s="23" t="s">
        <v>201</v>
      </c>
      <c r="B1229" s="24" t="s">
        <v>96</v>
      </c>
      <c r="C1229">
        <v>20240119</v>
      </c>
      <c r="D1229">
        <v>32</v>
      </c>
      <c r="E1229">
        <v>26</v>
      </c>
      <c r="F1229">
        <v>27</v>
      </c>
      <c r="G1229">
        <v>35</v>
      </c>
      <c r="H1229" s="25"/>
      <c r="I1229">
        <f>+BD[[#This Row],[1º Cuarto]]+BD[[#This Row],[2º Cuarto]]+BD[[#This Row],[3º Cuarto]]+BD[[#This Row],[4º Cuarto]]+BD[[#This Row],[Prórroga]]</f>
        <v>120</v>
      </c>
      <c r="J1229" s="26">
        <f>+BD[[#This Row],[1º Cuarto]]+BD[[#This Row],[2º Cuarto]]</f>
        <v>58</v>
      </c>
      <c r="K1229" s="26" t="s">
        <v>202</v>
      </c>
      <c r="L1229" s="23" t="s">
        <v>200</v>
      </c>
      <c r="M1229" s="10">
        <v>2.5499999999999998</v>
      </c>
      <c r="N1229" s="27" t="s">
        <v>198</v>
      </c>
    </row>
    <row r="1230" spans="1:14" x14ac:dyDescent="0.25">
      <c r="A1230" s="23" t="s">
        <v>195</v>
      </c>
      <c r="B1230" s="24" t="s">
        <v>81</v>
      </c>
      <c r="C1230">
        <v>20240119</v>
      </c>
      <c r="D1230">
        <v>34</v>
      </c>
      <c r="E1230">
        <v>26</v>
      </c>
      <c r="F1230">
        <v>16</v>
      </c>
      <c r="G1230">
        <v>33</v>
      </c>
      <c r="H1230" s="25"/>
      <c r="I1230">
        <f>+BD[[#This Row],[1º Cuarto]]+BD[[#This Row],[2º Cuarto]]+BD[[#This Row],[3º Cuarto]]+BD[[#This Row],[4º Cuarto]]+BD[[#This Row],[Prórroga]]</f>
        <v>109</v>
      </c>
      <c r="J1230" s="26">
        <f>+BD[[#This Row],[1º Cuarto]]+BD[[#This Row],[2º Cuarto]]</f>
        <v>60</v>
      </c>
      <c r="K1230" s="26" t="s">
        <v>202</v>
      </c>
      <c r="L1230" s="23" t="s">
        <v>200</v>
      </c>
      <c r="M1230" s="10">
        <v>2.75</v>
      </c>
      <c r="N1230" s="27" t="s">
        <v>198</v>
      </c>
    </row>
    <row r="1231" spans="1:14" x14ac:dyDescent="0.25">
      <c r="A1231" s="23" t="s">
        <v>201</v>
      </c>
      <c r="B1231" s="24" t="s">
        <v>84</v>
      </c>
      <c r="C1231">
        <v>20240119</v>
      </c>
      <c r="D1231">
        <v>32</v>
      </c>
      <c r="E1231">
        <v>36</v>
      </c>
      <c r="F1231">
        <v>21</v>
      </c>
      <c r="G1231">
        <v>35</v>
      </c>
      <c r="H1231" s="25"/>
      <c r="I1231">
        <f>+BD[[#This Row],[1º Cuarto]]+BD[[#This Row],[2º Cuarto]]+BD[[#This Row],[3º Cuarto]]+BD[[#This Row],[4º Cuarto]]+BD[[#This Row],[Prórroga]]</f>
        <v>124</v>
      </c>
      <c r="J1231" s="26">
        <f>+BD[[#This Row],[1º Cuarto]]+BD[[#This Row],[2º Cuarto]]</f>
        <v>68</v>
      </c>
      <c r="K1231" s="26" t="s">
        <v>204</v>
      </c>
      <c r="L1231" s="23" t="s">
        <v>197</v>
      </c>
      <c r="M1231" s="10">
        <v>1.45</v>
      </c>
      <c r="N1231" s="27" t="s">
        <v>199</v>
      </c>
    </row>
    <row r="1232" spans="1:14" x14ac:dyDescent="0.25">
      <c r="A1232" s="23" t="s">
        <v>195</v>
      </c>
      <c r="B1232" s="24" t="s">
        <v>22</v>
      </c>
      <c r="C1232">
        <v>20240119</v>
      </c>
      <c r="D1232">
        <v>32</v>
      </c>
      <c r="E1232">
        <v>29</v>
      </c>
      <c r="F1232">
        <v>21</v>
      </c>
      <c r="G1232">
        <v>18</v>
      </c>
      <c r="H1232" s="25"/>
      <c r="I1232">
        <f>+BD[[#This Row],[1º Cuarto]]+BD[[#This Row],[2º Cuarto]]+BD[[#This Row],[3º Cuarto]]+BD[[#This Row],[4º Cuarto]]+BD[[#This Row],[Prórroga]]</f>
        <v>100</v>
      </c>
      <c r="J1232" s="26">
        <f>+BD[[#This Row],[1º Cuarto]]+BD[[#This Row],[2º Cuarto]]</f>
        <v>61</v>
      </c>
      <c r="K1232" s="26" t="s">
        <v>196</v>
      </c>
      <c r="L1232" s="23" t="s">
        <v>200</v>
      </c>
      <c r="M1232" s="10">
        <v>1.4</v>
      </c>
      <c r="N1232" s="27" t="s">
        <v>199</v>
      </c>
    </row>
    <row r="1233" spans="1:14" x14ac:dyDescent="0.25">
      <c r="A1233" s="23" t="s">
        <v>201</v>
      </c>
      <c r="B1233" s="24" t="s">
        <v>40</v>
      </c>
      <c r="C1233">
        <v>20240119</v>
      </c>
      <c r="D1233">
        <v>31</v>
      </c>
      <c r="E1233">
        <v>24</v>
      </c>
      <c r="F1233">
        <v>26</v>
      </c>
      <c r="G1233">
        <v>21</v>
      </c>
      <c r="H1233" s="25"/>
      <c r="I1233">
        <f>+BD[[#This Row],[1º Cuarto]]+BD[[#This Row],[2º Cuarto]]+BD[[#This Row],[3º Cuarto]]+BD[[#This Row],[4º Cuarto]]+BD[[#This Row],[Prórroga]]</f>
        <v>102</v>
      </c>
      <c r="J1233" s="26">
        <f>+BD[[#This Row],[1º Cuarto]]+BD[[#This Row],[2º Cuarto]]</f>
        <v>55</v>
      </c>
      <c r="K1233" s="26" t="s">
        <v>202</v>
      </c>
      <c r="L1233" s="23" t="s">
        <v>197</v>
      </c>
      <c r="M1233" s="10">
        <v>2.9</v>
      </c>
      <c r="N1233" s="27" t="s">
        <v>198</v>
      </c>
    </row>
    <row r="1234" spans="1:14" x14ac:dyDescent="0.25">
      <c r="A1234" s="23" t="s">
        <v>195</v>
      </c>
      <c r="B1234" s="24" t="s">
        <v>63</v>
      </c>
      <c r="C1234">
        <v>20240119</v>
      </c>
      <c r="D1234">
        <v>24</v>
      </c>
      <c r="E1234">
        <v>32</v>
      </c>
      <c r="F1234">
        <v>27</v>
      </c>
      <c r="G1234">
        <v>25</v>
      </c>
      <c r="H1234" s="25"/>
      <c r="I1234">
        <f>+BD[[#This Row],[1º Cuarto]]+BD[[#This Row],[2º Cuarto]]+BD[[#This Row],[3º Cuarto]]+BD[[#This Row],[4º Cuarto]]+BD[[#This Row],[Prórroga]]</f>
        <v>108</v>
      </c>
      <c r="J1234" s="26">
        <f>+BD[[#This Row],[1º Cuarto]]+BD[[#This Row],[2º Cuarto]]</f>
        <v>56</v>
      </c>
      <c r="K1234" s="26" t="s">
        <v>202</v>
      </c>
      <c r="L1234" s="23" t="s">
        <v>200</v>
      </c>
      <c r="M1234" s="10">
        <v>1.4</v>
      </c>
      <c r="N1234" s="27" t="s">
        <v>199</v>
      </c>
    </row>
    <row r="1235" spans="1:14" x14ac:dyDescent="0.25">
      <c r="A1235" s="23" t="s">
        <v>201</v>
      </c>
      <c r="B1235" s="24" t="s">
        <v>18</v>
      </c>
      <c r="C1235">
        <v>20240119</v>
      </c>
      <c r="D1235">
        <v>32</v>
      </c>
      <c r="E1235">
        <v>25</v>
      </c>
      <c r="F1235">
        <v>24</v>
      </c>
      <c r="G1235">
        <v>28</v>
      </c>
      <c r="H1235" s="25"/>
      <c r="I1235">
        <f>+BD[[#This Row],[1º Cuarto]]+BD[[#This Row],[2º Cuarto]]+BD[[#This Row],[3º Cuarto]]+BD[[#This Row],[4º Cuarto]]+BD[[#This Row],[Prórroga]]</f>
        <v>109</v>
      </c>
      <c r="J1235" s="26">
        <f>+BD[[#This Row],[1º Cuarto]]+BD[[#This Row],[2º Cuarto]]</f>
        <v>57</v>
      </c>
      <c r="K1235" s="26" t="s">
        <v>204</v>
      </c>
      <c r="L1235" s="23" t="s">
        <v>197</v>
      </c>
      <c r="M1235" s="10">
        <v>2.95</v>
      </c>
      <c r="N1235" s="27" t="s">
        <v>198</v>
      </c>
    </row>
    <row r="1236" spans="1:14" x14ac:dyDescent="0.25">
      <c r="A1236" s="23" t="s">
        <v>195</v>
      </c>
      <c r="B1236" s="24" t="s">
        <v>72</v>
      </c>
      <c r="C1236">
        <v>20240119</v>
      </c>
      <c r="D1236">
        <v>28</v>
      </c>
      <c r="E1236">
        <v>24</v>
      </c>
      <c r="F1236">
        <v>28</v>
      </c>
      <c r="G1236">
        <v>29</v>
      </c>
      <c r="H1236" s="25"/>
      <c r="I1236">
        <f>+BD[[#This Row],[1º Cuarto]]+BD[[#This Row],[2º Cuarto]]+BD[[#This Row],[3º Cuarto]]+BD[[#This Row],[4º Cuarto]]+BD[[#This Row],[Prórroga]]</f>
        <v>109</v>
      </c>
      <c r="J1236" s="26">
        <f>+BD[[#This Row],[1º Cuarto]]+BD[[#This Row],[2º Cuarto]]</f>
        <v>52</v>
      </c>
      <c r="K1236" s="26" t="s">
        <v>202</v>
      </c>
      <c r="L1236" s="23" t="s">
        <v>200</v>
      </c>
      <c r="M1236" s="10">
        <v>1.73</v>
      </c>
      <c r="N1236" s="27" t="s">
        <v>199</v>
      </c>
    </row>
    <row r="1237" spans="1:14" x14ac:dyDescent="0.25">
      <c r="A1237" s="23" t="s">
        <v>201</v>
      </c>
      <c r="B1237" s="24" t="s">
        <v>87</v>
      </c>
      <c r="C1237">
        <v>20240119</v>
      </c>
      <c r="D1237">
        <v>41</v>
      </c>
      <c r="E1237">
        <v>28</v>
      </c>
      <c r="F1237">
        <v>31</v>
      </c>
      <c r="G1237">
        <v>23</v>
      </c>
      <c r="H1237" s="25"/>
      <c r="I1237">
        <f>+BD[[#This Row],[1º Cuarto]]+BD[[#This Row],[2º Cuarto]]+BD[[#This Row],[3º Cuarto]]+BD[[#This Row],[4º Cuarto]]+BD[[#This Row],[Prórroga]]</f>
        <v>123</v>
      </c>
      <c r="J1237" s="26">
        <f>+BD[[#This Row],[1º Cuarto]]+BD[[#This Row],[2º Cuarto]]</f>
        <v>69</v>
      </c>
      <c r="K1237" s="26" t="s">
        <v>204</v>
      </c>
      <c r="L1237" s="23" t="s">
        <v>197</v>
      </c>
      <c r="M1237" s="10">
        <v>2.1</v>
      </c>
      <c r="N1237" s="27" t="s">
        <v>198</v>
      </c>
    </row>
    <row r="1238" spans="1:14" x14ac:dyDescent="0.25">
      <c r="A1238" s="23" t="s">
        <v>195</v>
      </c>
      <c r="B1238" s="24" t="s">
        <v>90</v>
      </c>
      <c r="C1238">
        <v>20240119</v>
      </c>
      <c r="D1238">
        <v>34</v>
      </c>
      <c r="E1238">
        <v>30</v>
      </c>
      <c r="F1238">
        <v>24</v>
      </c>
      <c r="G1238">
        <v>30</v>
      </c>
      <c r="H1238" s="25"/>
      <c r="I1238">
        <f>+BD[[#This Row],[1º Cuarto]]+BD[[#This Row],[2º Cuarto]]+BD[[#This Row],[3º Cuarto]]+BD[[#This Row],[4º Cuarto]]+BD[[#This Row],[Prórroga]]</f>
        <v>118</v>
      </c>
      <c r="J1238" s="26">
        <f>+BD[[#This Row],[1º Cuarto]]+BD[[#This Row],[2º Cuarto]]</f>
        <v>64</v>
      </c>
      <c r="K1238" s="26" t="s">
        <v>196</v>
      </c>
      <c r="L1238" s="23" t="s">
        <v>197</v>
      </c>
      <c r="M1238" s="10">
        <v>2.6</v>
      </c>
      <c r="N1238" s="27" t="s">
        <v>198</v>
      </c>
    </row>
    <row r="1239" spans="1:14" x14ac:dyDescent="0.25">
      <c r="A1239" s="23" t="s">
        <v>201</v>
      </c>
      <c r="B1239" s="24" t="s">
        <v>52</v>
      </c>
      <c r="C1239">
        <v>20240119</v>
      </c>
      <c r="D1239">
        <v>31</v>
      </c>
      <c r="E1239">
        <v>22</v>
      </c>
      <c r="F1239">
        <v>28</v>
      </c>
      <c r="G1239">
        <v>34</v>
      </c>
      <c r="H1239" s="25"/>
      <c r="I1239">
        <f>+BD[[#This Row],[1º Cuarto]]+BD[[#This Row],[2º Cuarto]]+BD[[#This Row],[3º Cuarto]]+BD[[#This Row],[4º Cuarto]]+BD[[#This Row],[Prórroga]]</f>
        <v>115</v>
      </c>
      <c r="J1239" s="26">
        <f>+BD[[#This Row],[1º Cuarto]]+BD[[#This Row],[2º Cuarto]]</f>
        <v>53</v>
      </c>
      <c r="K1239" s="26" t="s">
        <v>202</v>
      </c>
      <c r="L1239" s="23" t="s">
        <v>200</v>
      </c>
      <c r="M1239" s="10">
        <v>1.5</v>
      </c>
      <c r="N1239" s="27" t="s">
        <v>199</v>
      </c>
    </row>
    <row r="1240" spans="1:14" x14ac:dyDescent="0.25">
      <c r="A1240" s="23" t="s">
        <v>195</v>
      </c>
      <c r="B1240" s="24" t="s">
        <v>57</v>
      </c>
      <c r="C1240">
        <v>20240119</v>
      </c>
      <c r="D1240">
        <v>37</v>
      </c>
      <c r="E1240">
        <v>31</v>
      </c>
      <c r="F1240">
        <v>22</v>
      </c>
      <c r="G1240">
        <v>22</v>
      </c>
      <c r="H1240" s="25"/>
      <c r="I1240">
        <f>+BD[[#This Row],[1º Cuarto]]+BD[[#This Row],[2º Cuarto]]+BD[[#This Row],[3º Cuarto]]+BD[[#This Row],[4º Cuarto]]+BD[[#This Row],[Prórroga]]</f>
        <v>112</v>
      </c>
      <c r="J1240" s="26">
        <f>+BD[[#This Row],[1º Cuarto]]+BD[[#This Row],[2º Cuarto]]</f>
        <v>68</v>
      </c>
      <c r="K1240" s="26" t="s">
        <v>196</v>
      </c>
      <c r="L1240" s="23" t="s">
        <v>200</v>
      </c>
      <c r="M1240" s="10">
        <v>1.3640000000000001</v>
      </c>
      <c r="N1240" s="27" t="s">
        <v>199</v>
      </c>
    </row>
    <row r="1241" spans="1:14" x14ac:dyDescent="0.25">
      <c r="A1241" s="23" t="s">
        <v>201</v>
      </c>
      <c r="B1241" s="24" t="s">
        <v>25</v>
      </c>
      <c r="C1241">
        <v>20240119</v>
      </c>
      <c r="D1241">
        <v>28</v>
      </c>
      <c r="E1241">
        <v>34</v>
      </c>
      <c r="F1241">
        <v>38</v>
      </c>
      <c r="G1241">
        <v>30</v>
      </c>
      <c r="H1241" s="25"/>
      <c r="I1241">
        <f>+BD[[#This Row],[1º Cuarto]]+BD[[#This Row],[2º Cuarto]]+BD[[#This Row],[3º Cuarto]]+BD[[#This Row],[4º Cuarto]]+BD[[#This Row],[Prórroga]]</f>
        <v>130</v>
      </c>
      <c r="J1241" s="26">
        <f>+BD[[#This Row],[1º Cuarto]]+BD[[#This Row],[2º Cuarto]]</f>
        <v>62</v>
      </c>
      <c r="K1241" s="26" t="s">
        <v>202</v>
      </c>
      <c r="L1241" s="23" t="s">
        <v>197</v>
      </c>
      <c r="M1241" s="10">
        <v>3.1</v>
      </c>
      <c r="N1241" s="27" t="s">
        <v>198</v>
      </c>
    </row>
    <row r="1242" spans="1:14" x14ac:dyDescent="0.25">
      <c r="A1242" s="23" t="s">
        <v>195</v>
      </c>
      <c r="B1242" s="24" t="s">
        <v>43</v>
      </c>
      <c r="C1242">
        <v>20240120</v>
      </c>
      <c r="D1242">
        <v>38</v>
      </c>
      <c r="E1242">
        <v>29</v>
      </c>
      <c r="F1242">
        <v>31</v>
      </c>
      <c r="G1242">
        <v>37</v>
      </c>
      <c r="H1242" s="25"/>
      <c r="I1242">
        <f>+BD[[#This Row],[1º Cuarto]]+BD[[#This Row],[2º Cuarto]]+BD[[#This Row],[3º Cuarto]]+BD[[#This Row],[4º Cuarto]]+BD[[#This Row],[Prórroga]]</f>
        <v>135</v>
      </c>
      <c r="J1242" s="26">
        <f>+BD[[#This Row],[1º Cuarto]]+BD[[#This Row],[2º Cuarto]]</f>
        <v>67</v>
      </c>
      <c r="K1242" s="26" t="s">
        <v>202</v>
      </c>
      <c r="L1242" s="23" t="s">
        <v>200</v>
      </c>
      <c r="M1242" s="10">
        <v>7.5</v>
      </c>
      <c r="N1242" s="27" t="s">
        <v>198</v>
      </c>
    </row>
    <row r="1243" spans="1:14" x14ac:dyDescent="0.25">
      <c r="A1243" s="23" t="s">
        <v>201</v>
      </c>
      <c r="B1243" s="24" t="s">
        <v>66</v>
      </c>
      <c r="C1243">
        <v>20240120</v>
      </c>
      <c r="D1243">
        <v>34</v>
      </c>
      <c r="E1243">
        <v>36</v>
      </c>
      <c r="F1243">
        <v>33</v>
      </c>
      <c r="G1243">
        <v>38</v>
      </c>
      <c r="H1243" s="25"/>
      <c r="I1243">
        <f>+BD[[#This Row],[1º Cuarto]]+BD[[#This Row],[2º Cuarto]]+BD[[#This Row],[3º Cuarto]]+BD[[#This Row],[4º Cuarto]]+BD[[#This Row],[Prórroga]]</f>
        <v>141</v>
      </c>
      <c r="J1243" s="26">
        <f>+BD[[#This Row],[1º Cuarto]]+BD[[#This Row],[2º Cuarto]]</f>
        <v>70</v>
      </c>
      <c r="K1243" s="26" t="s">
        <v>204</v>
      </c>
      <c r="L1243" s="23" t="s">
        <v>197</v>
      </c>
      <c r="M1243" s="10">
        <v>1.083</v>
      </c>
      <c r="N1243" s="27" t="s">
        <v>199</v>
      </c>
    </row>
    <row r="1244" spans="1:14" x14ac:dyDescent="0.25">
      <c r="A1244" s="23" t="s">
        <v>195</v>
      </c>
      <c r="B1244" s="24" t="s">
        <v>28</v>
      </c>
      <c r="C1244">
        <v>20240120</v>
      </c>
      <c r="D1244">
        <v>24</v>
      </c>
      <c r="E1244">
        <v>21</v>
      </c>
      <c r="F1244">
        <v>28</v>
      </c>
      <c r="G1244">
        <v>16</v>
      </c>
      <c r="H1244" s="25"/>
      <c r="I1244">
        <f>+BD[[#This Row],[1º Cuarto]]+BD[[#This Row],[2º Cuarto]]+BD[[#This Row],[3º Cuarto]]+BD[[#This Row],[4º Cuarto]]+BD[[#This Row],[Prórroga]]</f>
        <v>89</v>
      </c>
      <c r="J1244" s="26">
        <f>+BD[[#This Row],[1º Cuarto]]+BD[[#This Row],[2º Cuarto]]</f>
        <v>45</v>
      </c>
      <c r="K1244" s="26" t="s">
        <v>202</v>
      </c>
      <c r="L1244" s="23" t="s">
        <v>200</v>
      </c>
      <c r="M1244" s="10">
        <v>5.3</v>
      </c>
      <c r="N1244" s="27" t="s">
        <v>198</v>
      </c>
    </row>
    <row r="1245" spans="1:14" x14ac:dyDescent="0.25">
      <c r="A1245" s="23" t="s">
        <v>201</v>
      </c>
      <c r="B1245" s="24" t="s">
        <v>84</v>
      </c>
      <c r="C1245">
        <v>20240120</v>
      </c>
      <c r="D1245">
        <v>24</v>
      </c>
      <c r="E1245">
        <v>22</v>
      </c>
      <c r="F1245">
        <v>23</v>
      </c>
      <c r="G1245">
        <v>28</v>
      </c>
      <c r="H1245" s="25"/>
      <c r="I1245">
        <f>+BD[[#This Row],[1º Cuarto]]+BD[[#This Row],[2º Cuarto]]+BD[[#This Row],[3º Cuarto]]+BD[[#This Row],[4º Cuarto]]+BD[[#This Row],[Prórroga]]</f>
        <v>97</v>
      </c>
      <c r="J1245" s="26">
        <f>+BD[[#This Row],[1º Cuarto]]+BD[[#This Row],[2º Cuarto]]</f>
        <v>46</v>
      </c>
      <c r="K1245" s="26" t="s">
        <v>204</v>
      </c>
      <c r="L1245" s="23" t="s">
        <v>197</v>
      </c>
      <c r="M1245" s="10">
        <v>1.153</v>
      </c>
      <c r="N1245" s="27" t="s">
        <v>199</v>
      </c>
    </row>
    <row r="1246" spans="1:14" x14ac:dyDescent="0.25">
      <c r="A1246" s="23" t="s">
        <v>195</v>
      </c>
      <c r="B1246" s="24" t="s">
        <v>105</v>
      </c>
      <c r="C1246">
        <v>20240120</v>
      </c>
      <c r="D1246">
        <v>36</v>
      </c>
      <c r="E1246">
        <v>30</v>
      </c>
      <c r="F1246">
        <v>34</v>
      </c>
      <c r="G1246">
        <v>27</v>
      </c>
      <c r="H1246" s="25"/>
      <c r="I1246">
        <f>+BD[[#This Row],[1º Cuarto]]+BD[[#This Row],[2º Cuarto]]+BD[[#This Row],[3º Cuarto]]+BD[[#This Row],[4º Cuarto]]+BD[[#This Row],[Prórroga]]</f>
        <v>127</v>
      </c>
      <c r="J1246" s="26">
        <f>+BD[[#This Row],[1º Cuarto]]+BD[[#This Row],[2º Cuarto]]</f>
        <v>66</v>
      </c>
      <c r="K1246" s="26" t="s">
        <v>202</v>
      </c>
      <c r="L1246" s="23" t="s">
        <v>200</v>
      </c>
      <c r="M1246" s="10">
        <v>1.71</v>
      </c>
      <c r="N1246" s="27" t="s">
        <v>199</v>
      </c>
    </row>
    <row r="1247" spans="1:14" x14ac:dyDescent="0.25">
      <c r="A1247" s="23" t="s">
        <v>201</v>
      </c>
      <c r="B1247" s="24" t="s">
        <v>96</v>
      </c>
      <c r="C1247">
        <v>20240120</v>
      </c>
      <c r="D1247">
        <v>37</v>
      </c>
      <c r="E1247">
        <v>35</v>
      </c>
      <c r="F1247">
        <v>28</v>
      </c>
      <c r="G1247">
        <v>31</v>
      </c>
      <c r="H1247" s="25"/>
      <c r="I1247">
        <f>+BD[[#This Row],[1º Cuarto]]+BD[[#This Row],[2º Cuarto]]+BD[[#This Row],[3º Cuarto]]+BD[[#This Row],[4º Cuarto]]+BD[[#This Row],[Prórroga]]</f>
        <v>131</v>
      </c>
      <c r="J1247" s="26">
        <f>+BD[[#This Row],[1º Cuarto]]+BD[[#This Row],[2º Cuarto]]</f>
        <v>72</v>
      </c>
      <c r="K1247" s="26" t="s">
        <v>204</v>
      </c>
      <c r="L1247" s="23" t="s">
        <v>197</v>
      </c>
      <c r="M1247" s="10">
        <v>2.15</v>
      </c>
      <c r="N1247" s="27" t="s">
        <v>198</v>
      </c>
    </row>
    <row r="1248" spans="1:14" x14ac:dyDescent="0.25">
      <c r="A1248" s="23" t="s">
        <v>195</v>
      </c>
      <c r="B1248" s="24" t="s">
        <v>18</v>
      </c>
      <c r="C1248">
        <v>20240120</v>
      </c>
      <c r="D1248">
        <v>20</v>
      </c>
      <c r="E1248">
        <v>25</v>
      </c>
      <c r="F1248">
        <v>25</v>
      </c>
      <c r="G1248">
        <v>25</v>
      </c>
      <c r="H1248" s="25"/>
      <c r="I1248">
        <f>+BD[[#This Row],[1º Cuarto]]+BD[[#This Row],[2º Cuarto]]+BD[[#This Row],[3º Cuarto]]+BD[[#This Row],[4º Cuarto]]+BD[[#This Row],[Prórroga]]</f>
        <v>95</v>
      </c>
      <c r="J1248" s="26">
        <f>+BD[[#This Row],[1º Cuarto]]+BD[[#This Row],[2º Cuarto]]</f>
        <v>45</v>
      </c>
      <c r="K1248" s="26" t="s">
        <v>202</v>
      </c>
      <c r="L1248" s="23" t="s">
        <v>200</v>
      </c>
      <c r="M1248" s="10">
        <v>2.15</v>
      </c>
      <c r="N1248" s="27" t="s">
        <v>198</v>
      </c>
    </row>
    <row r="1249" spans="1:14" x14ac:dyDescent="0.25">
      <c r="A1249" s="23" t="s">
        <v>201</v>
      </c>
      <c r="B1249" s="24" t="s">
        <v>34</v>
      </c>
      <c r="C1249">
        <v>20240120</v>
      </c>
      <c r="D1249">
        <v>25</v>
      </c>
      <c r="E1249">
        <v>34</v>
      </c>
      <c r="F1249">
        <v>34</v>
      </c>
      <c r="G1249">
        <v>23</v>
      </c>
      <c r="H1249" s="25"/>
      <c r="I1249">
        <f>+BD[[#This Row],[1º Cuarto]]+BD[[#This Row],[2º Cuarto]]+BD[[#This Row],[3º Cuarto]]+BD[[#This Row],[4º Cuarto]]+BD[[#This Row],[Prórroga]]</f>
        <v>116</v>
      </c>
      <c r="J1249" s="26">
        <f>+BD[[#This Row],[1º Cuarto]]+BD[[#This Row],[2º Cuarto]]</f>
        <v>59</v>
      </c>
      <c r="K1249" s="26" t="s">
        <v>204</v>
      </c>
      <c r="L1249" s="23" t="s">
        <v>197</v>
      </c>
      <c r="M1249" s="10">
        <v>1.7</v>
      </c>
      <c r="N1249" s="27" t="s">
        <v>199</v>
      </c>
    </row>
    <row r="1250" spans="1:14" x14ac:dyDescent="0.25">
      <c r="A1250" s="23" t="s">
        <v>195</v>
      </c>
      <c r="B1250" s="24" t="s">
        <v>75</v>
      </c>
      <c r="C1250">
        <v>20240120</v>
      </c>
      <c r="D1250">
        <v>31</v>
      </c>
      <c r="E1250">
        <v>28</v>
      </c>
      <c r="F1250">
        <v>33</v>
      </c>
      <c r="G1250">
        <v>34</v>
      </c>
      <c r="H1250" s="25"/>
      <c r="I1250">
        <f>+BD[[#This Row],[1º Cuarto]]+BD[[#This Row],[2º Cuarto]]+BD[[#This Row],[3º Cuarto]]+BD[[#This Row],[4º Cuarto]]+BD[[#This Row],[Prórroga]]</f>
        <v>126</v>
      </c>
      <c r="J1250" s="26">
        <f>+BD[[#This Row],[1º Cuarto]]+BD[[#This Row],[2º Cuarto]]</f>
        <v>59</v>
      </c>
      <c r="K1250" s="26" t="s">
        <v>196</v>
      </c>
      <c r="L1250" s="23" t="s">
        <v>197</v>
      </c>
      <c r="M1250" s="10">
        <v>1.3</v>
      </c>
      <c r="N1250" s="27" t="s">
        <v>199</v>
      </c>
    </row>
    <row r="1251" spans="1:14" x14ac:dyDescent="0.25">
      <c r="A1251" s="23" t="s">
        <v>201</v>
      </c>
      <c r="B1251" s="24" t="s">
        <v>99</v>
      </c>
      <c r="C1251">
        <v>20240120</v>
      </c>
      <c r="D1251">
        <v>31</v>
      </c>
      <c r="E1251">
        <v>26</v>
      </c>
      <c r="F1251">
        <v>21</v>
      </c>
      <c r="G1251">
        <v>22</v>
      </c>
      <c r="H1251" s="25"/>
      <c r="I1251">
        <f>+BD[[#This Row],[1º Cuarto]]+BD[[#This Row],[2º Cuarto]]+BD[[#This Row],[3º Cuarto]]+BD[[#This Row],[4º Cuarto]]+BD[[#This Row],[Prórroga]]</f>
        <v>100</v>
      </c>
      <c r="J1251" s="26">
        <f>+BD[[#This Row],[1º Cuarto]]+BD[[#This Row],[2º Cuarto]]</f>
        <v>57</v>
      </c>
      <c r="K1251" s="26" t="s">
        <v>202</v>
      </c>
      <c r="L1251" s="23" t="s">
        <v>200</v>
      </c>
      <c r="M1251" s="10">
        <v>3.35</v>
      </c>
      <c r="N1251" s="27" t="s">
        <v>198</v>
      </c>
    </row>
    <row r="1252" spans="1:14" x14ac:dyDescent="0.25">
      <c r="A1252" s="23" t="s">
        <v>195</v>
      </c>
      <c r="B1252" s="24" t="s">
        <v>31</v>
      </c>
      <c r="C1252">
        <v>20240120</v>
      </c>
      <c r="D1252">
        <v>21</v>
      </c>
      <c r="E1252">
        <v>29</v>
      </c>
      <c r="F1252">
        <v>36</v>
      </c>
      <c r="G1252">
        <v>39</v>
      </c>
      <c r="H1252" s="25"/>
      <c r="I1252">
        <f>+BD[[#This Row],[1º Cuarto]]+BD[[#This Row],[2º Cuarto]]+BD[[#This Row],[3º Cuarto]]+BD[[#This Row],[4º Cuarto]]+BD[[#This Row],[Prórroga]]</f>
        <v>125</v>
      </c>
      <c r="J1252" s="26">
        <f>+BD[[#This Row],[1º Cuarto]]+BD[[#This Row],[2º Cuarto]]</f>
        <v>50</v>
      </c>
      <c r="K1252" s="26" t="s">
        <v>196</v>
      </c>
      <c r="L1252" s="23" t="s">
        <v>197</v>
      </c>
      <c r="M1252" s="10">
        <v>1.3</v>
      </c>
      <c r="N1252" s="27" t="s">
        <v>199</v>
      </c>
    </row>
    <row r="1253" spans="1:14" x14ac:dyDescent="0.25">
      <c r="A1253" s="23" t="s">
        <v>201</v>
      </c>
      <c r="B1253" s="24" t="s">
        <v>60</v>
      </c>
      <c r="C1253">
        <v>20240120</v>
      </c>
      <c r="D1253">
        <v>17</v>
      </c>
      <c r="E1253">
        <v>23</v>
      </c>
      <c r="F1253">
        <v>29</v>
      </c>
      <c r="G1253">
        <v>27</v>
      </c>
      <c r="H1253" s="25"/>
      <c r="I1253">
        <f>+BD[[#This Row],[1º Cuarto]]+BD[[#This Row],[2º Cuarto]]+BD[[#This Row],[3º Cuarto]]+BD[[#This Row],[4º Cuarto]]+BD[[#This Row],[Prórroga]]</f>
        <v>96</v>
      </c>
      <c r="J1253" s="26">
        <f>+BD[[#This Row],[1º Cuarto]]+BD[[#This Row],[2º Cuarto]]</f>
        <v>40</v>
      </c>
      <c r="K1253" s="26" t="s">
        <v>202</v>
      </c>
      <c r="L1253" s="23" t="s">
        <v>200</v>
      </c>
      <c r="M1253" s="10">
        <v>3.4</v>
      </c>
      <c r="N1253" s="27" t="s">
        <v>198</v>
      </c>
    </row>
    <row r="1254" spans="1:14" x14ac:dyDescent="0.25">
      <c r="A1254" s="23" t="s">
        <v>195</v>
      </c>
      <c r="B1254" s="24" t="s">
        <v>49</v>
      </c>
      <c r="C1254">
        <v>20240120</v>
      </c>
      <c r="D1254">
        <v>31</v>
      </c>
      <c r="E1254">
        <v>33</v>
      </c>
      <c r="F1254">
        <v>25</v>
      </c>
      <c r="G1254">
        <v>26</v>
      </c>
      <c r="H1254" t="s">
        <v>212</v>
      </c>
      <c r="I1254">
        <f>+BD[[#This Row],[1º Cuarto]]+BD[[#This Row],[2º Cuarto]]+BD[[#This Row],[3º Cuarto]]+BD[[#This Row],[4º Cuarto]]+BD[[#This Row],[Prórroga]]</f>
        <v>127</v>
      </c>
      <c r="J1254" s="26">
        <f>+BD[[#This Row],[1º Cuarto]]+BD[[#This Row],[2º Cuarto]]</f>
        <v>64</v>
      </c>
      <c r="K1254" s="26" t="s">
        <v>196</v>
      </c>
      <c r="L1254" s="23" t="s">
        <v>197</v>
      </c>
      <c r="M1254" s="10">
        <v>1.73</v>
      </c>
      <c r="N1254" s="27" t="s">
        <v>199</v>
      </c>
    </row>
    <row r="1255" spans="1:14" x14ac:dyDescent="0.25">
      <c r="A1255" s="23" t="s">
        <v>201</v>
      </c>
      <c r="B1255" s="24" t="s">
        <v>102</v>
      </c>
      <c r="C1255">
        <v>20240120</v>
      </c>
      <c r="D1255">
        <v>24</v>
      </c>
      <c r="E1255">
        <v>27</v>
      </c>
      <c r="F1255">
        <v>38</v>
      </c>
      <c r="G1255">
        <v>26</v>
      </c>
      <c r="H1255" t="s">
        <v>221</v>
      </c>
      <c r="I1255">
        <f>+BD[[#This Row],[1º Cuarto]]+BD[[#This Row],[2º Cuarto]]+BD[[#This Row],[3º Cuarto]]+BD[[#This Row],[4º Cuarto]]+BD[[#This Row],[Prórroga]]</f>
        <v>126</v>
      </c>
      <c r="J1255" s="26">
        <f>+BD[[#This Row],[1º Cuarto]]+BD[[#This Row],[2º Cuarto]]</f>
        <v>51</v>
      </c>
      <c r="K1255" s="26" t="s">
        <v>202</v>
      </c>
      <c r="L1255" s="23" t="s">
        <v>200</v>
      </c>
      <c r="M1255" s="10">
        <v>2.1</v>
      </c>
      <c r="N1255" s="27" t="s">
        <v>198</v>
      </c>
    </row>
    <row r="1256" spans="1:14" x14ac:dyDescent="0.25">
      <c r="A1256" s="23" t="s">
        <v>195</v>
      </c>
      <c r="B1256" s="24" t="s">
        <v>69</v>
      </c>
      <c r="C1256">
        <v>20240120</v>
      </c>
      <c r="D1256">
        <v>24</v>
      </c>
      <c r="E1256">
        <v>30</v>
      </c>
      <c r="F1256">
        <v>29</v>
      </c>
      <c r="G1256">
        <v>14</v>
      </c>
      <c r="H1256" s="25"/>
      <c r="I1256">
        <f>+BD[[#This Row],[1º Cuarto]]+BD[[#This Row],[2º Cuarto]]+BD[[#This Row],[3º Cuarto]]+BD[[#This Row],[4º Cuarto]]+BD[[#This Row],[Prórroga]]</f>
        <v>97</v>
      </c>
      <c r="J1256" s="26">
        <f>+BD[[#This Row],[1º Cuarto]]+BD[[#This Row],[2º Cuarto]]</f>
        <v>54</v>
      </c>
      <c r="K1256" s="26" t="s">
        <v>202</v>
      </c>
      <c r="L1256" s="23" t="s">
        <v>200</v>
      </c>
      <c r="M1256" s="10">
        <v>1.66</v>
      </c>
      <c r="N1256" s="27" t="s">
        <v>199</v>
      </c>
    </row>
    <row r="1257" spans="1:14" x14ac:dyDescent="0.25">
      <c r="A1257" s="23" t="s">
        <v>201</v>
      </c>
      <c r="B1257" s="24" t="s">
        <v>78</v>
      </c>
      <c r="C1257">
        <v>20240120</v>
      </c>
      <c r="D1257">
        <v>30</v>
      </c>
      <c r="E1257">
        <v>27</v>
      </c>
      <c r="F1257">
        <v>17</v>
      </c>
      <c r="G1257">
        <v>28</v>
      </c>
      <c r="H1257" s="25"/>
      <c r="I1257">
        <f>+BD[[#This Row],[1º Cuarto]]+BD[[#This Row],[2º Cuarto]]+BD[[#This Row],[3º Cuarto]]+BD[[#This Row],[4º Cuarto]]+BD[[#This Row],[Prórroga]]</f>
        <v>102</v>
      </c>
      <c r="J1257" s="26">
        <f>+BD[[#This Row],[1º Cuarto]]+BD[[#This Row],[2º Cuarto]]</f>
        <v>57</v>
      </c>
      <c r="K1257" s="26" t="s">
        <v>204</v>
      </c>
      <c r="L1257" s="23" t="s">
        <v>197</v>
      </c>
      <c r="M1257" s="10">
        <v>2.2000000000000002</v>
      </c>
      <c r="N1257" s="27" t="s">
        <v>198</v>
      </c>
    </row>
    <row r="1258" spans="1:14" x14ac:dyDescent="0.25">
      <c r="A1258" s="23" t="s">
        <v>195</v>
      </c>
      <c r="B1258" s="24" t="s">
        <v>55</v>
      </c>
      <c r="C1258">
        <v>20240121</v>
      </c>
      <c r="D1258">
        <v>24</v>
      </c>
      <c r="E1258">
        <v>25</v>
      </c>
      <c r="F1258">
        <v>35</v>
      </c>
      <c r="G1258">
        <v>41</v>
      </c>
      <c r="H1258" s="25"/>
      <c r="I1258">
        <f>+BD[[#This Row],[1º Cuarto]]+BD[[#This Row],[2º Cuarto]]+BD[[#This Row],[3º Cuarto]]+BD[[#This Row],[4º Cuarto]]+BD[[#This Row],[Prórroga]]</f>
        <v>125</v>
      </c>
      <c r="J1258" s="26">
        <f>+BD[[#This Row],[1º Cuarto]]+BD[[#This Row],[2º Cuarto]]</f>
        <v>49</v>
      </c>
      <c r="K1258" s="26" t="s">
        <v>202</v>
      </c>
      <c r="L1258" s="23" t="s">
        <v>197</v>
      </c>
      <c r="M1258" s="10" t="s">
        <v>226</v>
      </c>
      <c r="N1258" s="10" t="s">
        <v>226</v>
      </c>
    </row>
    <row r="1259" spans="1:14" x14ac:dyDescent="0.25">
      <c r="A1259" s="23" t="s">
        <v>201</v>
      </c>
      <c r="B1259" s="24" t="s">
        <v>25</v>
      </c>
      <c r="C1259">
        <v>20240121</v>
      </c>
      <c r="D1259">
        <v>27</v>
      </c>
      <c r="E1259">
        <v>34</v>
      </c>
      <c r="F1259">
        <v>38</v>
      </c>
      <c r="G1259">
        <v>15</v>
      </c>
      <c r="H1259" s="25"/>
      <c r="I1259">
        <f>+BD[[#This Row],[1º Cuarto]]+BD[[#This Row],[2º Cuarto]]+BD[[#This Row],[3º Cuarto]]+BD[[#This Row],[4º Cuarto]]+BD[[#This Row],[Prórroga]]</f>
        <v>114</v>
      </c>
      <c r="J1259" s="26">
        <f>+BD[[#This Row],[1º Cuarto]]+BD[[#This Row],[2º Cuarto]]</f>
        <v>61</v>
      </c>
      <c r="K1259" s="26" t="s">
        <v>204</v>
      </c>
      <c r="L1259" s="23" t="s">
        <v>200</v>
      </c>
      <c r="M1259" s="10" t="s">
        <v>226</v>
      </c>
      <c r="N1259" s="10" t="s">
        <v>226</v>
      </c>
    </row>
    <row r="1260" spans="1:14" x14ac:dyDescent="0.25">
      <c r="A1260" s="23" t="s">
        <v>195</v>
      </c>
      <c r="B1260" s="24" t="s">
        <v>81</v>
      </c>
      <c r="C1260">
        <v>20240121</v>
      </c>
      <c r="D1260">
        <v>22</v>
      </c>
      <c r="E1260">
        <v>26</v>
      </c>
      <c r="F1260">
        <v>33</v>
      </c>
      <c r="G1260">
        <v>24</v>
      </c>
      <c r="H1260" s="25"/>
      <c r="I1260">
        <f>+BD[[#This Row],[1º Cuarto]]+BD[[#This Row],[2º Cuarto]]+BD[[#This Row],[3º Cuarto]]+BD[[#This Row],[4º Cuarto]]+BD[[#This Row],[Prórroga]]</f>
        <v>105</v>
      </c>
      <c r="J1260" s="26">
        <f>+BD[[#This Row],[1º Cuarto]]+BD[[#This Row],[2º Cuarto]]</f>
        <v>48</v>
      </c>
      <c r="K1260" s="26" t="s">
        <v>196</v>
      </c>
      <c r="L1260" s="23" t="s">
        <v>197</v>
      </c>
      <c r="M1260" s="10" t="s">
        <v>226</v>
      </c>
      <c r="N1260" s="10" t="s">
        <v>226</v>
      </c>
    </row>
    <row r="1261" spans="1:14" x14ac:dyDescent="0.25">
      <c r="A1261" s="23" t="s">
        <v>201</v>
      </c>
      <c r="B1261" s="24" t="s">
        <v>63</v>
      </c>
      <c r="C1261">
        <v>20240121</v>
      </c>
      <c r="D1261">
        <v>19</v>
      </c>
      <c r="E1261">
        <v>27</v>
      </c>
      <c r="F1261">
        <v>23</v>
      </c>
      <c r="G1261">
        <v>18</v>
      </c>
      <c r="H1261" s="25"/>
      <c r="I1261">
        <f>+BD[[#This Row],[1º Cuarto]]+BD[[#This Row],[2º Cuarto]]+BD[[#This Row],[3º Cuarto]]+BD[[#This Row],[4º Cuarto]]+BD[[#This Row],[Prórroga]]</f>
        <v>87</v>
      </c>
      <c r="J1261" s="26">
        <f>+BD[[#This Row],[1º Cuarto]]+BD[[#This Row],[2º Cuarto]]</f>
        <v>46</v>
      </c>
      <c r="K1261" s="26" t="s">
        <v>202</v>
      </c>
      <c r="L1261" s="23" t="s">
        <v>200</v>
      </c>
      <c r="M1261" s="10" t="s">
        <v>226</v>
      </c>
      <c r="N1261" s="10" t="s">
        <v>226</v>
      </c>
    </row>
    <row r="1262" spans="1:14" x14ac:dyDescent="0.25">
      <c r="A1262" s="23" t="s">
        <v>195</v>
      </c>
      <c r="B1262" s="24" t="s">
        <v>105</v>
      </c>
      <c r="C1262">
        <v>20240121</v>
      </c>
      <c r="D1262">
        <v>24</v>
      </c>
      <c r="E1262">
        <v>28</v>
      </c>
      <c r="F1262">
        <v>26</v>
      </c>
      <c r="G1262">
        <v>26</v>
      </c>
      <c r="H1262" s="25"/>
      <c r="I1262">
        <f>+BD[[#This Row],[1º Cuarto]]+BD[[#This Row],[2º Cuarto]]+BD[[#This Row],[3º Cuarto]]+BD[[#This Row],[4º Cuarto]]+BD[[#This Row],[Prórroga]]</f>
        <v>104</v>
      </c>
      <c r="J1262" s="26">
        <f>+BD[[#This Row],[1º Cuarto]]+BD[[#This Row],[2º Cuarto]]</f>
        <v>52</v>
      </c>
      <c r="K1262" s="26" t="s">
        <v>202</v>
      </c>
      <c r="L1262" s="23" t="s">
        <v>200</v>
      </c>
      <c r="M1262" s="10" t="s">
        <v>226</v>
      </c>
      <c r="N1262" s="10" t="s">
        <v>226</v>
      </c>
    </row>
    <row r="1263" spans="1:14" x14ac:dyDescent="0.25">
      <c r="A1263" s="23" t="s">
        <v>201</v>
      </c>
      <c r="B1263" s="24" t="s">
        <v>40</v>
      </c>
      <c r="C1263">
        <v>20240121</v>
      </c>
      <c r="D1263">
        <v>33</v>
      </c>
      <c r="E1263">
        <v>29</v>
      </c>
      <c r="F1263">
        <v>27</v>
      </c>
      <c r="G1263">
        <v>24</v>
      </c>
      <c r="H1263" s="25"/>
      <c r="I1263">
        <f>+BD[[#This Row],[1º Cuarto]]+BD[[#This Row],[2º Cuarto]]+BD[[#This Row],[3º Cuarto]]+BD[[#This Row],[4º Cuarto]]+BD[[#This Row],[Prórroga]]</f>
        <v>113</v>
      </c>
      <c r="J1263" s="26">
        <f>+BD[[#This Row],[1º Cuarto]]+BD[[#This Row],[2º Cuarto]]</f>
        <v>62</v>
      </c>
      <c r="K1263" s="26" t="s">
        <v>204</v>
      </c>
      <c r="L1263" s="23" t="s">
        <v>197</v>
      </c>
      <c r="M1263" s="10" t="s">
        <v>226</v>
      </c>
      <c r="N1263" s="10" t="s">
        <v>226</v>
      </c>
    </row>
    <row r="1264" spans="1:14" x14ac:dyDescent="0.25">
      <c r="A1264" s="23" t="s">
        <v>195</v>
      </c>
      <c r="B1264" s="24" t="s">
        <v>49</v>
      </c>
      <c r="C1264">
        <v>20240121</v>
      </c>
      <c r="D1264">
        <v>25</v>
      </c>
      <c r="E1264">
        <v>30</v>
      </c>
      <c r="F1264">
        <v>25</v>
      </c>
      <c r="G1264">
        <v>27</v>
      </c>
      <c r="H1264" s="25"/>
      <c r="I1264">
        <f>+BD[[#This Row],[1º Cuarto]]+BD[[#This Row],[2º Cuarto]]+BD[[#This Row],[3º Cuarto]]+BD[[#This Row],[4º Cuarto]]+BD[[#This Row],[Prórroga]]</f>
        <v>107</v>
      </c>
      <c r="J1264" s="26">
        <f>+BD[[#This Row],[1º Cuarto]]+BD[[#This Row],[2º Cuarto]]</f>
        <v>55</v>
      </c>
      <c r="K1264" s="26" t="s">
        <v>202</v>
      </c>
      <c r="L1264" s="23" t="s">
        <v>200</v>
      </c>
      <c r="M1264" s="10" t="s">
        <v>226</v>
      </c>
      <c r="N1264" s="10" t="s">
        <v>226</v>
      </c>
    </row>
    <row r="1265" spans="1:14" x14ac:dyDescent="0.25">
      <c r="A1265" s="23" t="s">
        <v>201</v>
      </c>
      <c r="B1265" s="24" t="s">
        <v>22</v>
      </c>
      <c r="C1265">
        <v>20240121</v>
      </c>
      <c r="D1265">
        <v>35</v>
      </c>
      <c r="E1265">
        <v>35</v>
      </c>
      <c r="F1265">
        <v>20</v>
      </c>
      <c r="G1265">
        <v>26</v>
      </c>
      <c r="H1265" s="25"/>
      <c r="I1265">
        <f>+BD[[#This Row],[1º Cuarto]]+BD[[#This Row],[2º Cuarto]]+BD[[#This Row],[3º Cuarto]]+BD[[#This Row],[4º Cuarto]]+BD[[#This Row],[Prórroga]]</f>
        <v>116</v>
      </c>
      <c r="J1265" s="26">
        <f>+BD[[#This Row],[1º Cuarto]]+BD[[#This Row],[2º Cuarto]]</f>
        <v>70</v>
      </c>
      <c r="K1265" s="26" t="s">
        <v>204</v>
      </c>
      <c r="L1265" s="23" t="s">
        <v>197</v>
      </c>
      <c r="M1265" s="10" t="s">
        <v>226</v>
      </c>
      <c r="N1265" s="10" t="s">
        <v>226</v>
      </c>
    </row>
    <row r="1266" spans="1:14" x14ac:dyDescent="0.25">
      <c r="A1266" s="23" t="s">
        <v>195</v>
      </c>
      <c r="B1266" s="24" t="s">
        <v>87</v>
      </c>
      <c r="C1266">
        <v>20240121</v>
      </c>
      <c r="D1266">
        <v>33</v>
      </c>
      <c r="E1266">
        <v>32</v>
      </c>
      <c r="F1266">
        <v>26</v>
      </c>
      <c r="G1266">
        <v>26</v>
      </c>
      <c r="H1266" s="25"/>
      <c r="I1266">
        <f>+BD[[#This Row],[1º Cuarto]]+BD[[#This Row],[2º Cuarto]]+BD[[#This Row],[3º Cuarto]]+BD[[#This Row],[4º Cuarto]]+BD[[#This Row],[Prórroga]]</f>
        <v>117</v>
      </c>
      <c r="J1266" s="26">
        <f>+BD[[#This Row],[1º Cuarto]]+BD[[#This Row],[2º Cuarto]]</f>
        <v>65</v>
      </c>
      <c r="K1266" s="26" t="s">
        <v>196</v>
      </c>
      <c r="L1266" s="23" t="s">
        <v>197</v>
      </c>
      <c r="M1266" s="10" t="s">
        <v>226</v>
      </c>
      <c r="N1266" s="10" t="s">
        <v>226</v>
      </c>
    </row>
    <row r="1267" spans="1:14" x14ac:dyDescent="0.25">
      <c r="A1267" s="23" t="s">
        <v>201</v>
      </c>
      <c r="B1267" s="24" t="s">
        <v>52</v>
      </c>
      <c r="C1267">
        <v>20240121</v>
      </c>
      <c r="D1267">
        <v>25</v>
      </c>
      <c r="E1267">
        <v>36</v>
      </c>
      <c r="F1267">
        <v>22</v>
      </c>
      <c r="G1267">
        <v>27</v>
      </c>
      <c r="H1267" s="25"/>
      <c r="I1267">
        <f>+BD[[#This Row],[1º Cuarto]]+BD[[#This Row],[2º Cuarto]]+BD[[#This Row],[3º Cuarto]]+BD[[#This Row],[4º Cuarto]]+BD[[#This Row],[Prórroga]]</f>
        <v>110</v>
      </c>
      <c r="J1267" s="26">
        <f>+BD[[#This Row],[1º Cuarto]]+BD[[#This Row],[2º Cuarto]]</f>
        <v>61</v>
      </c>
      <c r="K1267" s="26" t="s">
        <v>202</v>
      </c>
      <c r="L1267" s="23" t="s">
        <v>200</v>
      </c>
      <c r="M1267" s="10" t="s">
        <v>226</v>
      </c>
      <c r="N1267" s="10" t="s">
        <v>226</v>
      </c>
    </row>
    <row r="1268" spans="1:14" x14ac:dyDescent="0.25">
      <c r="A1268" s="23" t="s">
        <v>195</v>
      </c>
      <c r="B1268" s="24" t="s">
        <v>57</v>
      </c>
      <c r="C1268">
        <v>20240121</v>
      </c>
      <c r="D1268">
        <v>36</v>
      </c>
      <c r="E1268">
        <v>31</v>
      </c>
      <c r="F1268">
        <v>36</v>
      </c>
      <c r="G1268">
        <v>31</v>
      </c>
      <c r="H1268" s="25"/>
      <c r="I1268">
        <f>+BD[[#This Row],[1º Cuarto]]+BD[[#This Row],[2º Cuarto]]+BD[[#This Row],[3º Cuarto]]+BD[[#This Row],[4º Cuarto]]+BD[[#This Row],[Prórroga]]</f>
        <v>134</v>
      </c>
      <c r="J1268" s="26">
        <f>+BD[[#This Row],[1º Cuarto]]+BD[[#This Row],[2º Cuarto]]</f>
        <v>67</v>
      </c>
      <c r="K1268" s="26" t="s">
        <v>196</v>
      </c>
      <c r="L1268" s="23" t="s">
        <v>197</v>
      </c>
      <c r="M1268" s="10" t="s">
        <v>226</v>
      </c>
      <c r="N1268" s="10" t="s">
        <v>226</v>
      </c>
    </row>
    <row r="1269" spans="1:14" x14ac:dyDescent="0.25">
      <c r="A1269" s="23" t="s">
        <v>201</v>
      </c>
      <c r="B1269" s="24" t="s">
        <v>90</v>
      </c>
      <c r="C1269">
        <v>20240121</v>
      </c>
      <c r="D1269">
        <v>31</v>
      </c>
      <c r="E1269">
        <v>23</v>
      </c>
      <c r="F1269">
        <v>33</v>
      </c>
      <c r="G1269">
        <v>23</v>
      </c>
      <c r="H1269" s="25"/>
      <c r="I1269">
        <f>+BD[[#This Row],[1º Cuarto]]+BD[[#This Row],[2º Cuarto]]+BD[[#This Row],[3º Cuarto]]+BD[[#This Row],[4º Cuarto]]+BD[[#This Row],[Prórroga]]</f>
        <v>110</v>
      </c>
      <c r="J1269" s="26">
        <f>+BD[[#This Row],[1º Cuarto]]+BD[[#This Row],[2º Cuarto]]</f>
        <v>54</v>
      </c>
      <c r="K1269" s="26" t="s">
        <v>202</v>
      </c>
      <c r="L1269" s="23" t="s">
        <v>200</v>
      </c>
      <c r="M1269" s="10" t="s">
        <v>226</v>
      </c>
      <c r="N1269" s="10" t="s">
        <v>226</v>
      </c>
    </row>
    <row r="1270" spans="1:14" x14ac:dyDescent="0.25">
      <c r="A1270" s="23" t="s">
        <v>195</v>
      </c>
      <c r="B1270" s="24" t="s">
        <v>43</v>
      </c>
      <c r="C1270">
        <v>20240122</v>
      </c>
      <c r="D1270">
        <v>30</v>
      </c>
      <c r="E1270">
        <v>26</v>
      </c>
      <c r="F1270">
        <v>29</v>
      </c>
      <c r="G1270">
        <v>28</v>
      </c>
      <c r="H1270" s="25"/>
      <c r="I1270">
        <f>+BD[[#This Row],[1º Cuarto]]+BD[[#This Row],[2º Cuarto]]+BD[[#This Row],[3º Cuarto]]+BD[[#This Row],[4º Cuarto]]+BD[[#This Row],[Prórroga]]</f>
        <v>113</v>
      </c>
      <c r="J1270" s="26">
        <f>+BD[[#This Row],[1º Cuarto]]+BD[[#This Row],[2º Cuarto]]</f>
        <v>56</v>
      </c>
      <c r="K1270" s="26" t="s">
        <v>202</v>
      </c>
      <c r="L1270" s="23" t="s">
        <v>200</v>
      </c>
      <c r="M1270" s="10">
        <v>6.1</v>
      </c>
      <c r="N1270" s="27" t="s">
        <v>198</v>
      </c>
    </row>
    <row r="1271" spans="1:14" x14ac:dyDescent="0.25">
      <c r="A1271" s="23" t="s">
        <v>201</v>
      </c>
      <c r="B1271" s="24" t="s">
        <v>66</v>
      </c>
      <c r="C1271">
        <v>20240122</v>
      </c>
      <c r="D1271">
        <v>30</v>
      </c>
      <c r="E1271">
        <v>28</v>
      </c>
      <c r="F1271">
        <v>31</v>
      </c>
      <c r="G1271">
        <v>33</v>
      </c>
      <c r="H1271" s="25"/>
      <c r="I1271">
        <f>+BD[[#This Row],[1º Cuarto]]+BD[[#This Row],[2º Cuarto]]+BD[[#This Row],[3º Cuarto]]+BD[[#This Row],[4º Cuarto]]+BD[[#This Row],[Prórroga]]</f>
        <v>122</v>
      </c>
      <c r="J1271" s="26">
        <f>+BD[[#This Row],[1º Cuarto]]+BD[[#This Row],[2º Cuarto]]</f>
        <v>58</v>
      </c>
      <c r="K1271" s="26" t="s">
        <v>204</v>
      </c>
      <c r="L1271" s="23" t="s">
        <v>197</v>
      </c>
      <c r="M1271" s="10">
        <v>1.125</v>
      </c>
      <c r="N1271" s="27" t="s">
        <v>199</v>
      </c>
    </row>
    <row r="1272" spans="1:14" x14ac:dyDescent="0.25">
      <c r="A1272" s="23" t="s">
        <v>195</v>
      </c>
      <c r="B1272" s="24" t="s">
        <v>81</v>
      </c>
      <c r="C1272">
        <v>20240122</v>
      </c>
      <c r="D1272">
        <v>19</v>
      </c>
      <c r="E1272">
        <v>28</v>
      </c>
      <c r="F1272">
        <v>27</v>
      </c>
      <c r="G1272">
        <v>25</v>
      </c>
      <c r="H1272" s="25"/>
      <c r="I1272">
        <f>+BD[[#This Row],[1º Cuarto]]+BD[[#This Row],[2º Cuarto]]+BD[[#This Row],[3º Cuarto]]+BD[[#This Row],[4º Cuarto]]+BD[[#This Row],[Prórroga]]</f>
        <v>99</v>
      </c>
      <c r="J1272" s="26">
        <f>+BD[[#This Row],[1º Cuarto]]+BD[[#This Row],[2º Cuarto]]</f>
        <v>47</v>
      </c>
      <c r="K1272" s="26" t="s">
        <v>202</v>
      </c>
      <c r="L1272" s="23" t="s">
        <v>200</v>
      </c>
      <c r="M1272" s="10">
        <v>2</v>
      </c>
      <c r="N1272" s="27" t="s">
        <v>198</v>
      </c>
    </row>
    <row r="1273" spans="1:14" x14ac:dyDescent="0.25">
      <c r="A1273" s="23" t="s">
        <v>201</v>
      </c>
      <c r="B1273" s="24" t="s">
        <v>34</v>
      </c>
      <c r="C1273">
        <v>20240122</v>
      </c>
      <c r="D1273">
        <v>38</v>
      </c>
      <c r="E1273">
        <v>34</v>
      </c>
      <c r="F1273">
        <v>35</v>
      </c>
      <c r="G1273">
        <v>19</v>
      </c>
      <c r="H1273" s="25"/>
      <c r="I1273">
        <f>+BD[[#This Row],[1º Cuarto]]+BD[[#This Row],[2º Cuarto]]+BD[[#This Row],[3º Cuarto]]+BD[[#This Row],[4º Cuarto]]+BD[[#This Row],[Prórroga]]</f>
        <v>126</v>
      </c>
      <c r="J1273" s="26">
        <f>+BD[[#This Row],[1º Cuarto]]+BD[[#This Row],[2º Cuarto]]</f>
        <v>72</v>
      </c>
      <c r="K1273" s="26" t="s">
        <v>204</v>
      </c>
      <c r="L1273" s="23" t="s">
        <v>197</v>
      </c>
      <c r="M1273" s="10">
        <v>1.8</v>
      </c>
      <c r="N1273" s="27" t="s">
        <v>199</v>
      </c>
    </row>
    <row r="1274" spans="1:14" x14ac:dyDescent="0.25">
      <c r="A1274" s="23" t="s">
        <v>195</v>
      </c>
      <c r="B1274" s="24" t="s">
        <v>84</v>
      </c>
      <c r="C1274">
        <v>20240122</v>
      </c>
      <c r="D1274">
        <v>34</v>
      </c>
      <c r="E1274">
        <v>28</v>
      </c>
      <c r="F1274">
        <v>42</v>
      </c>
      <c r="G1274">
        <v>29</v>
      </c>
      <c r="H1274" s="25"/>
      <c r="I1274">
        <f>+BD[[#This Row],[1º Cuarto]]+BD[[#This Row],[2º Cuarto]]+BD[[#This Row],[3º Cuarto]]+BD[[#This Row],[4º Cuarto]]+BD[[#This Row],[Prórroga]]</f>
        <v>133</v>
      </c>
      <c r="J1274" s="26">
        <f>+BD[[#This Row],[1º Cuarto]]+BD[[#This Row],[2º Cuarto]]</f>
        <v>62</v>
      </c>
      <c r="K1274" s="26" t="s">
        <v>196</v>
      </c>
      <c r="L1274" s="23" t="s">
        <v>197</v>
      </c>
      <c r="M1274" s="10">
        <v>1.0620000000000001</v>
      </c>
      <c r="N1274" s="27" t="s">
        <v>199</v>
      </c>
    </row>
    <row r="1275" spans="1:14" x14ac:dyDescent="0.25">
      <c r="A1275" s="23" t="s">
        <v>201</v>
      </c>
      <c r="B1275" s="24" t="s">
        <v>96</v>
      </c>
      <c r="C1275">
        <v>20240122</v>
      </c>
      <c r="D1275">
        <v>35</v>
      </c>
      <c r="E1275">
        <v>23</v>
      </c>
      <c r="F1275">
        <v>31</v>
      </c>
      <c r="G1275">
        <v>34</v>
      </c>
      <c r="H1275" s="25"/>
      <c r="I1275">
        <f>+BD[[#This Row],[1º Cuarto]]+BD[[#This Row],[2º Cuarto]]+BD[[#This Row],[3º Cuarto]]+BD[[#This Row],[4º Cuarto]]+BD[[#This Row],[Prórroga]]</f>
        <v>123</v>
      </c>
      <c r="J1275" s="26">
        <f>+BD[[#This Row],[1º Cuarto]]+BD[[#This Row],[2º Cuarto]]</f>
        <v>58</v>
      </c>
      <c r="K1275" s="26" t="s">
        <v>202</v>
      </c>
      <c r="L1275" s="23" t="s">
        <v>200</v>
      </c>
      <c r="M1275" s="10">
        <v>8</v>
      </c>
      <c r="N1275" s="27" t="s">
        <v>198</v>
      </c>
    </row>
    <row r="1276" spans="1:14" x14ac:dyDescent="0.25">
      <c r="A1276" s="23" t="s">
        <v>195</v>
      </c>
      <c r="B1276" s="24" t="s">
        <v>99</v>
      </c>
      <c r="C1276">
        <v>20240122</v>
      </c>
      <c r="D1276">
        <v>25</v>
      </c>
      <c r="E1276">
        <v>21</v>
      </c>
      <c r="F1276">
        <v>25</v>
      </c>
      <c r="G1276">
        <v>29</v>
      </c>
      <c r="H1276" s="25"/>
      <c r="I1276">
        <f>+BD[[#This Row],[1º Cuarto]]+BD[[#This Row],[2º Cuarto]]+BD[[#This Row],[3º Cuarto]]+BD[[#This Row],[4º Cuarto]]+BD[[#This Row],[Prórroga]]</f>
        <v>100</v>
      </c>
      <c r="J1276" s="26">
        <f>+BD[[#This Row],[1º Cuarto]]+BD[[#This Row],[2º Cuarto]]</f>
        <v>46</v>
      </c>
      <c r="K1276" s="26" t="s">
        <v>202</v>
      </c>
      <c r="L1276" s="23" t="s">
        <v>200</v>
      </c>
      <c r="M1276" s="10">
        <v>1.333</v>
      </c>
      <c r="N1276" s="27" t="s">
        <v>199</v>
      </c>
    </row>
    <row r="1277" spans="1:14" x14ac:dyDescent="0.25">
      <c r="A1277" s="23" t="s">
        <v>201</v>
      </c>
      <c r="B1277" s="24" t="s">
        <v>60</v>
      </c>
      <c r="C1277">
        <v>20240122</v>
      </c>
      <c r="D1277">
        <v>30</v>
      </c>
      <c r="E1277">
        <v>23</v>
      </c>
      <c r="F1277">
        <v>32</v>
      </c>
      <c r="G1277">
        <v>23</v>
      </c>
      <c r="H1277" s="25"/>
      <c r="I1277">
        <f>+BD[[#This Row],[1º Cuarto]]+BD[[#This Row],[2º Cuarto]]+BD[[#This Row],[3º Cuarto]]+BD[[#This Row],[4º Cuarto]]+BD[[#This Row],[Prórroga]]</f>
        <v>108</v>
      </c>
      <c r="J1277" s="26">
        <f>+BD[[#This Row],[1º Cuarto]]+BD[[#This Row],[2º Cuarto]]</f>
        <v>53</v>
      </c>
      <c r="K1277" s="26" t="s">
        <v>204</v>
      </c>
      <c r="L1277" s="23" t="s">
        <v>197</v>
      </c>
      <c r="M1277" s="10">
        <v>3.25</v>
      </c>
      <c r="N1277" s="27" t="s">
        <v>198</v>
      </c>
    </row>
    <row r="1278" spans="1:14" x14ac:dyDescent="0.25">
      <c r="A1278" s="23" t="s">
        <v>195</v>
      </c>
      <c r="B1278" s="24" t="s">
        <v>69</v>
      </c>
      <c r="C1278">
        <v>20240122</v>
      </c>
      <c r="D1278">
        <v>34</v>
      </c>
      <c r="E1278">
        <v>35</v>
      </c>
      <c r="F1278">
        <v>38</v>
      </c>
      <c r="G1278">
        <v>18</v>
      </c>
      <c r="H1278" s="25"/>
      <c r="I1278">
        <f>+BD[[#This Row],[1º Cuarto]]+BD[[#This Row],[2º Cuarto]]+BD[[#This Row],[3º Cuarto]]+BD[[#This Row],[4º Cuarto]]+BD[[#This Row],[Prórroga]]</f>
        <v>125</v>
      </c>
      <c r="J1278" s="26">
        <f>+BD[[#This Row],[1º Cuarto]]+BD[[#This Row],[2º Cuarto]]</f>
        <v>69</v>
      </c>
      <c r="K1278" s="26" t="s">
        <v>196</v>
      </c>
      <c r="L1278" s="23" t="s">
        <v>200</v>
      </c>
      <c r="M1278" s="10">
        <v>1.0620000000000001</v>
      </c>
      <c r="N1278" s="27" t="s">
        <v>199</v>
      </c>
    </row>
    <row r="1279" spans="1:14" x14ac:dyDescent="0.25">
      <c r="A1279" s="23" t="s">
        <v>201</v>
      </c>
      <c r="B1279" s="24" t="s">
        <v>28</v>
      </c>
      <c r="C1279">
        <v>20240122</v>
      </c>
      <c r="D1279">
        <v>32</v>
      </c>
      <c r="E1279">
        <v>32</v>
      </c>
      <c r="F1279">
        <v>28</v>
      </c>
      <c r="G1279">
        <v>36</v>
      </c>
      <c r="H1279" s="25"/>
      <c r="I1279">
        <f>+BD[[#This Row],[1º Cuarto]]+BD[[#This Row],[2º Cuarto]]+BD[[#This Row],[3º Cuarto]]+BD[[#This Row],[4º Cuarto]]+BD[[#This Row],[Prórroga]]</f>
        <v>128</v>
      </c>
      <c r="J1279" s="26">
        <f>+BD[[#This Row],[1º Cuarto]]+BD[[#This Row],[2º Cuarto]]</f>
        <v>64</v>
      </c>
      <c r="K1279" s="26" t="s">
        <v>202</v>
      </c>
      <c r="L1279" s="23" t="s">
        <v>197</v>
      </c>
      <c r="M1279" s="10">
        <v>8</v>
      </c>
      <c r="N1279" s="27" t="s">
        <v>198</v>
      </c>
    </row>
    <row r="1280" spans="1:14" x14ac:dyDescent="0.25">
      <c r="A1280" s="23" t="s">
        <v>195</v>
      </c>
      <c r="B1280" s="24" t="s">
        <v>37</v>
      </c>
      <c r="C1280">
        <v>20240122</v>
      </c>
      <c r="D1280">
        <v>26</v>
      </c>
      <c r="E1280">
        <v>33</v>
      </c>
      <c r="F1280">
        <v>24</v>
      </c>
      <c r="G1280">
        <v>27</v>
      </c>
      <c r="H1280" s="25"/>
      <c r="I1280">
        <f>+BD[[#This Row],[1º Cuarto]]+BD[[#This Row],[2º Cuarto]]+BD[[#This Row],[3º Cuarto]]+BD[[#This Row],[4º Cuarto]]+BD[[#This Row],[Prórroga]]</f>
        <v>110</v>
      </c>
      <c r="J1280" s="26">
        <f>+BD[[#This Row],[1º Cuarto]]+BD[[#This Row],[2º Cuarto]]</f>
        <v>59</v>
      </c>
      <c r="K1280" s="26" t="s">
        <v>202</v>
      </c>
      <c r="L1280" s="23" t="s">
        <v>200</v>
      </c>
      <c r="M1280" s="10">
        <v>2.2999999999999998</v>
      </c>
      <c r="N1280" s="27" t="s">
        <v>198</v>
      </c>
    </row>
    <row r="1281" spans="1:14" x14ac:dyDescent="0.25">
      <c r="A1281" s="23" t="s">
        <v>201</v>
      </c>
      <c r="B1281" s="24" t="s">
        <v>22</v>
      </c>
      <c r="C1281">
        <v>20240122</v>
      </c>
      <c r="D1281">
        <v>24</v>
      </c>
      <c r="E1281">
        <v>41</v>
      </c>
      <c r="F1281">
        <v>29</v>
      </c>
      <c r="G1281">
        <v>25</v>
      </c>
      <c r="H1281" s="25"/>
      <c r="I1281">
        <f>+BD[[#This Row],[1º Cuarto]]+BD[[#This Row],[2º Cuarto]]+BD[[#This Row],[3º Cuarto]]+BD[[#This Row],[4º Cuarto]]+BD[[#This Row],[Prórroga]]</f>
        <v>119</v>
      </c>
      <c r="J1281" s="26">
        <f>+BD[[#This Row],[1º Cuarto]]+BD[[#This Row],[2º Cuarto]]</f>
        <v>65</v>
      </c>
      <c r="K1281" s="26" t="s">
        <v>204</v>
      </c>
      <c r="L1281" s="23" t="s">
        <v>197</v>
      </c>
      <c r="M1281" s="10">
        <v>1.62</v>
      </c>
      <c r="N1281" s="27" t="s">
        <v>199</v>
      </c>
    </row>
    <row r="1282" spans="1:14" x14ac:dyDescent="0.25">
      <c r="A1282" s="23" t="s">
        <v>195</v>
      </c>
      <c r="B1282" s="24" t="s">
        <v>87</v>
      </c>
      <c r="C1282">
        <v>20240122</v>
      </c>
      <c r="D1282">
        <v>22</v>
      </c>
      <c r="E1282">
        <v>27</v>
      </c>
      <c r="F1282">
        <v>34</v>
      </c>
      <c r="G1282">
        <v>32</v>
      </c>
      <c r="H1282" s="25"/>
      <c r="I1282">
        <f>+BD[[#This Row],[1º Cuarto]]+BD[[#This Row],[2º Cuarto]]+BD[[#This Row],[3º Cuarto]]+BD[[#This Row],[4º Cuarto]]+BD[[#This Row],[Prórroga]]</f>
        <v>115</v>
      </c>
      <c r="J1282" s="26">
        <f>+BD[[#This Row],[1º Cuarto]]+BD[[#This Row],[2º Cuarto]]</f>
        <v>49</v>
      </c>
      <c r="K1282" s="26" t="s">
        <v>202</v>
      </c>
      <c r="L1282" s="23" t="s">
        <v>197</v>
      </c>
      <c r="M1282" s="10">
        <v>1.5</v>
      </c>
      <c r="N1282" s="27" t="s">
        <v>199</v>
      </c>
    </row>
    <row r="1283" spans="1:14" x14ac:dyDescent="0.25">
      <c r="A1283" s="23" t="s">
        <v>201</v>
      </c>
      <c r="B1283" s="24" t="s">
        <v>31</v>
      </c>
      <c r="C1283">
        <v>20240122</v>
      </c>
      <c r="D1283">
        <v>37</v>
      </c>
      <c r="E1283">
        <v>29</v>
      </c>
      <c r="F1283">
        <v>24</v>
      </c>
      <c r="G1283">
        <v>23</v>
      </c>
      <c r="H1283" s="25"/>
      <c r="I1283">
        <f>+BD[[#This Row],[1º Cuarto]]+BD[[#This Row],[2º Cuarto]]+BD[[#This Row],[3º Cuarto]]+BD[[#This Row],[4º Cuarto]]+BD[[#This Row],[Prórroga]]</f>
        <v>113</v>
      </c>
      <c r="J1283" s="26">
        <f>+BD[[#This Row],[1º Cuarto]]+BD[[#This Row],[2º Cuarto]]</f>
        <v>66</v>
      </c>
      <c r="K1283" s="26" t="s">
        <v>204</v>
      </c>
      <c r="L1283" s="23" t="s">
        <v>200</v>
      </c>
      <c r="M1283" s="10">
        <v>2.6</v>
      </c>
      <c r="N1283" s="27" t="s">
        <v>198</v>
      </c>
    </row>
    <row r="1284" spans="1:14" x14ac:dyDescent="0.25">
      <c r="A1284" s="23" t="s">
        <v>195</v>
      </c>
      <c r="B1284" s="24" t="s">
        <v>93</v>
      </c>
      <c r="C1284">
        <v>20240122</v>
      </c>
      <c r="D1284">
        <v>27</v>
      </c>
      <c r="E1284">
        <v>30</v>
      </c>
      <c r="F1284">
        <v>30</v>
      </c>
      <c r="G1284">
        <v>35</v>
      </c>
      <c r="H1284" s="25"/>
      <c r="I1284">
        <f>+BD[[#This Row],[1º Cuarto]]+BD[[#This Row],[2º Cuarto]]+BD[[#This Row],[3º Cuarto]]+BD[[#This Row],[4º Cuarto]]+BD[[#This Row],[Prórroga]]</f>
        <v>122</v>
      </c>
      <c r="J1284" s="26">
        <f>+BD[[#This Row],[1º Cuarto]]+BD[[#This Row],[2º Cuarto]]</f>
        <v>57</v>
      </c>
      <c r="K1284" s="26" t="s">
        <v>196</v>
      </c>
      <c r="L1284" s="23" t="s">
        <v>197</v>
      </c>
      <c r="M1284" s="10">
        <v>1.3</v>
      </c>
      <c r="N1284" s="27" t="s">
        <v>199</v>
      </c>
    </row>
    <row r="1285" spans="1:14" x14ac:dyDescent="0.25">
      <c r="A1285" s="23" t="s">
        <v>201</v>
      </c>
      <c r="B1285" s="24" t="s">
        <v>18</v>
      </c>
      <c r="C1285">
        <v>20240122</v>
      </c>
      <c r="D1285">
        <v>24</v>
      </c>
      <c r="E1285">
        <v>16</v>
      </c>
      <c r="F1285">
        <v>29</v>
      </c>
      <c r="G1285">
        <v>38</v>
      </c>
      <c r="H1285" s="25"/>
      <c r="I1285">
        <f>+BD[[#This Row],[1º Cuarto]]+BD[[#This Row],[2º Cuarto]]+BD[[#This Row],[3º Cuarto]]+BD[[#This Row],[4º Cuarto]]+BD[[#This Row],[Prórroga]]</f>
        <v>107</v>
      </c>
      <c r="J1285" s="26">
        <f>+BD[[#This Row],[1º Cuarto]]+BD[[#This Row],[2º Cuarto]]</f>
        <v>40</v>
      </c>
      <c r="K1285" s="26" t="s">
        <v>202</v>
      </c>
      <c r="L1285" s="23" t="s">
        <v>200</v>
      </c>
      <c r="M1285" s="10">
        <v>3.55</v>
      </c>
      <c r="N1285" s="27" t="s">
        <v>198</v>
      </c>
    </row>
    <row r="1286" spans="1:14" x14ac:dyDescent="0.25">
      <c r="A1286" s="23" t="s">
        <v>195</v>
      </c>
      <c r="B1286" s="24" t="s">
        <v>52</v>
      </c>
      <c r="C1286">
        <v>20240123</v>
      </c>
      <c r="D1286">
        <v>29</v>
      </c>
      <c r="E1286">
        <v>33</v>
      </c>
      <c r="F1286">
        <v>19</v>
      </c>
      <c r="G1286">
        <v>28</v>
      </c>
      <c r="H1286" s="25"/>
      <c r="I1286">
        <f>+BD[[#This Row],[1º Cuarto]]+BD[[#This Row],[2º Cuarto]]+BD[[#This Row],[3º Cuarto]]+BD[[#This Row],[4º Cuarto]]+BD[[#This Row],[Prórroga]]</f>
        <v>109</v>
      </c>
      <c r="J1286" s="26">
        <f>+BD[[#This Row],[1º Cuarto]]+BD[[#This Row],[2º Cuarto]]</f>
        <v>62</v>
      </c>
      <c r="K1286" s="26" t="s">
        <v>196</v>
      </c>
      <c r="L1286" s="23" t="s">
        <v>200</v>
      </c>
      <c r="M1286" s="10">
        <v>2.2999999999999998</v>
      </c>
      <c r="N1286" s="27" t="s">
        <v>198</v>
      </c>
    </row>
    <row r="1287" spans="1:14" x14ac:dyDescent="0.25">
      <c r="A1287" s="23" t="s">
        <v>201</v>
      </c>
      <c r="B1287" s="24" t="s">
        <v>40</v>
      </c>
      <c r="C1287">
        <v>20240123</v>
      </c>
      <c r="D1287">
        <v>28</v>
      </c>
      <c r="E1287">
        <v>26</v>
      </c>
      <c r="F1287">
        <v>39</v>
      </c>
      <c r="G1287">
        <v>21</v>
      </c>
      <c r="H1287" s="25"/>
      <c r="I1287">
        <f>+BD[[#This Row],[1º Cuarto]]+BD[[#This Row],[2º Cuarto]]+BD[[#This Row],[3º Cuarto]]+BD[[#This Row],[4º Cuarto]]+BD[[#This Row],[Prórroga]]</f>
        <v>114</v>
      </c>
      <c r="J1287" s="26">
        <f>+BD[[#This Row],[1º Cuarto]]+BD[[#This Row],[2º Cuarto]]</f>
        <v>54</v>
      </c>
      <c r="K1287" s="26" t="s">
        <v>202</v>
      </c>
      <c r="L1287" s="23" t="s">
        <v>197</v>
      </c>
      <c r="M1287" s="10">
        <v>1.6</v>
      </c>
      <c r="N1287" s="27" t="s">
        <v>199</v>
      </c>
    </row>
    <row r="1288" spans="1:14" x14ac:dyDescent="0.25">
      <c r="A1288" s="23" t="s">
        <v>195</v>
      </c>
      <c r="B1288" s="24" t="s">
        <v>25</v>
      </c>
      <c r="C1288">
        <v>20240123</v>
      </c>
      <c r="D1288">
        <v>28</v>
      </c>
      <c r="E1288">
        <v>21</v>
      </c>
      <c r="F1288">
        <v>36</v>
      </c>
      <c r="G1288">
        <v>18</v>
      </c>
      <c r="H1288" s="25"/>
      <c r="I1288">
        <f>+BD[[#This Row],[1º Cuarto]]+BD[[#This Row],[2º Cuarto]]+BD[[#This Row],[3º Cuarto]]+BD[[#This Row],[4º Cuarto]]+BD[[#This Row],[Prórroga]]</f>
        <v>103</v>
      </c>
      <c r="J1288" s="26">
        <f>+BD[[#This Row],[1º Cuarto]]+BD[[#This Row],[2º Cuarto]]</f>
        <v>49</v>
      </c>
      <c r="K1288" s="26" t="s">
        <v>202</v>
      </c>
      <c r="L1288" s="23" t="s">
        <v>200</v>
      </c>
      <c r="M1288" s="10">
        <v>2.5</v>
      </c>
      <c r="N1288" s="27" t="s">
        <v>198</v>
      </c>
    </row>
    <row r="1289" spans="1:14" x14ac:dyDescent="0.25">
      <c r="A1289" s="23" t="s">
        <v>201</v>
      </c>
      <c r="B1289" s="24" t="s">
        <v>75</v>
      </c>
      <c r="C1289">
        <v>20240123</v>
      </c>
      <c r="D1289">
        <v>26</v>
      </c>
      <c r="E1289">
        <v>24</v>
      </c>
      <c r="F1289">
        <v>26</v>
      </c>
      <c r="G1289">
        <v>32</v>
      </c>
      <c r="H1289" s="25"/>
      <c r="I1289">
        <f>+BD[[#This Row],[1º Cuarto]]+BD[[#This Row],[2º Cuarto]]+BD[[#This Row],[3º Cuarto]]+BD[[#This Row],[4º Cuarto]]+BD[[#This Row],[Prórroga]]</f>
        <v>108</v>
      </c>
      <c r="J1289" s="26">
        <f>+BD[[#This Row],[1º Cuarto]]+BD[[#This Row],[2º Cuarto]]</f>
        <v>50</v>
      </c>
      <c r="K1289" s="26" t="s">
        <v>204</v>
      </c>
      <c r="L1289" s="23" t="s">
        <v>197</v>
      </c>
      <c r="M1289" s="10">
        <v>1.5329999999999999</v>
      </c>
      <c r="N1289" s="27" t="s">
        <v>199</v>
      </c>
    </row>
    <row r="1290" spans="1:14" x14ac:dyDescent="0.25">
      <c r="A1290" s="23" t="s">
        <v>195</v>
      </c>
      <c r="B1290" s="24" t="s">
        <v>72</v>
      </c>
      <c r="C1290">
        <v>20240123</v>
      </c>
      <c r="D1290">
        <v>34</v>
      </c>
      <c r="E1290">
        <v>43</v>
      </c>
      <c r="F1290">
        <v>38</v>
      </c>
      <c r="G1290">
        <v>38</v>
      </c>
      <c r="H1290" s="25"/>
      <c r="I1290">
        <f>+BD[[#This Row],[1º Cuarto]]+BD[[#This Row],[2º Cuarto]]+BD[[#This Row],[3º Cuarto]]+BD[[#This Row],[4º Cuarto]]+BD[[#This Row],[Prórroga]]</f>
        <v>153</v>
      </c>
      <c r="J1290" s="26">
        <f>+BD[[#This Row],[1º Cuarto]]+BD[[#This Row],[2º Cuarto]]</f>
        <v>77</v>
      </c>
      <c r="K1290" s="26" t="s">
        <v>196</v>
      </c>
      <c r="L1290" s="23" t="s">
        <v>197</v>
      </c>
      <c r="M1290" s="10">
        <v>1.4</v>
      </c>
      <c r="N1290" s="27" t="s">
        <v>199</v>
      </c>
    </row>
    <row r="1291" spans="1:14" x14ac:dyDescent="0.25">
      <c r="A1291" s="23" t="s">
        <v>201</v>
      </c>
      <c r="B1291" s="24" t="s">
        <v>102</v>
      </c>
      <c r="C1291">
        <v>20240123</v>
      </c>
      <c r="D1291">
        <v>30</v>
      </c>
      <c r="E1291">
        <v>29</v>
      </c>
      <c r="F1291">
        <v>32</v>
      </c>
      <c r="G1291">
        <v>33</v>
      </c>
      <c r="H1291" s="25"/>
      <c r="I1291">
        <f>+BD[[#This Row],[1º Cuarto]]+BD[[#This Row],[2º Cuarto]]+BD[[#This Row],[3º Cuarto]]+BD[[#This Row],[4º Cuarto]]+BD[[#This Row],[Prórroga]]</f>
        <v>124</v>
      </c>
      <c r="J1291" s="26">
        <f>+BD[[#This Row],[1º Cuarto]]+BD[[#This Row],[2º Cuarto]]</f>
        <v>59</v>
      </c>
      <c r="K1291" s="26" t="s">
        <v>202</v>
      </c>
      <c r="L1291" s="23" t="s">
        <v>200</v>
      </c>
      <c r="M1291" s="10">
        <v>2.95</v>
      </c>
      <c r="N1291" s="27" t="s">
        <v>198</v>
      </c>
    </row>
    <row r="1292" spans="1:14" x14ac:dyDescent="0.25">
      <c r="A1292" s="23" t="s">
        <v>195</v>
      </c>
      <c r="B1292" s="24" t="s">
        <v>78</v>
      </c>
      <c r="C1292">
        <v>20240123</v>
      </c>
      <c r="D1292">
        <v>38</v>
      </c>
      <c r="E1292">
        <v>20</v>
      </c>
      <c r="F1292">
        <v>30</v>
      </c>
      <c r="G1292">
        <v>23</v>
      </c>
      <c r="H1292" s="25"/>
      <c r="I1292">
        <f>+BD[[#This Row],[1º Cuarto]]+BD[[#This Row],[2º Cuarto]]+BD[[#This Row],[3º Cuarto]]+BD[[#This Row],[4º Cuarto]]+BD[[#This Row],[Prórroga]]</f>
        <v>111</v>
      </c>
      <c r="J1292" s="26">
        <f>+BD[[#This Row],[1º Cuarto]]+BD[[#This Row],[2º Cuarto]]</f>
        <v>58</v>
      </c>
      <c r="K1292" s="26" t="s">
        <v>202</v>
      </c>
      <c r="L1292" s="23" t="s">
        <v>197</v>
      </c>
      <c r="M1292" s="10">
        <v>1.083</v>
      </c>
      <c r="N1292" s="27" t="s">
        <v>199</v>
      </c>
    </row>
    <row r="1293" spans="1:14" x14ac:dyDescent="0.25">
      <c r="A1293" s="23" t="s">
        <v>201</v>
      </c>
      <c r="B1293" s="24" t="s">
        <v>90</v>
      </c>
      <c r="C1293">
        <v>20240123</v>
      </c>
      <c r="D1293">
        <v>28</v>
      </c>
      <c r="E1293">
        <v>38</v>
      </c>
      <c r="F1293">
        <v>20</v>
      </c>
      <c r="G1293">
        <v>23</v>
      </c>
      <c r="H1293" s="25"/>
      <c r="I1293">
        <f>+BD[[#This Row],[1º Cuarto]]+BD[[#This Row],[2º Cuarto]]+BD[[#This Row],[3º Cuarto]]+BD[[#This Row],[4º Cuarto]]+BD[[#This Row],[Prórroga]]</f>
        <v>109</v>
      </c>
      <c r="J1293" s="26">
        <f>+BD[[#This Row],[1º Cuarto]]+BD[[#This Row],[2º Cuarto]]</f>
        <v>66</v>
      </c>
      <c r="K1293" s="26" t="s">
        <v>204</v>
      </c>
      <c r="L1293" s="23" t="s">
        <v>200</v>
      </c>
      <c r="M1293" s="10">
        <v>7.5</v>
      </c>
      <c r="N1293" s="27" t="s">
        <v>198</v>
      </c>
    </row>
    <row r="1294" spans="1:14" x14ac:dyDescent="0.25">
      <c r="A1294" s="23" t="s">
        <v>195</v>
      </c>
      <c r="B1294" s="24" t="s">
        <v>55</v>
      </c>
      <c r="C1294">
        <v>20240123</v>
      </c>
      <c r="D1294">
        <v>35</v>
      </c>
      <c r="E1294">
        <v>42</v>
      </c>
      <c r="F1294">
        <v>29</v>
      </c>
      <c r="G1294">
        <v>21</v>
      </c>
      <c r="H1294" s="25"/>
      <c r="I1294">
        <f>+BD[[#This Row],[1º Cuarto]]+BD[[#This Row],[2º Cuarto]]+BD[[#This Row],[3º Cuarto]]+BD[[#This Row],[4º Cuarto]]+BD[[#This Row],[Prórroga]]</f>
        <v>127</v>
      </c>
      <c r="J1294" s="26">
        <f>+BD[[#This Row],[1º Cuarto]]+BD[[#This Row],[2º Cuarto]]</f>
        <v>77</v>
      </c>
      <c r="K1294" s="26" t="s">
        <v>196</v>
      </c>
      <c r="L1294" s="23" t="s">
        <v>197</v>
      </c>
      <c r="M1294" s="10">
        <v>1.25</v>
      </c>
      <c r="N1294" s="27" t="s">
        <v>199</v>
      </c>
    </row>
    <row r="1295" spans="1:14" x14ac:dyDescent="0.25">
      <c r="A1295" s="23" t="s">
        <v>201</v>
      </c>
      <c r="B1295" s="24" t="s">
        <v>57</v>
      </c>
      <c r="C1295">
        <v>20240123</v>
      </c>
      <c r="D1295">
        <v>29</v>
      </c>
      <c r="E1295">
        <v>35</v>
      </c>
      <c r="F1295">
        <v>33</v>
      </c>
      <c r="G1295">
        <v>19</v>
      </c>
      <c r="H1295" s="25"/>
      <c r="I1295">
        <f>+BD[[#This Row],[1º Cuarto]]+BD[[#This Row],[2º Cuarto]]+BD[[#This Row],[3º Cuarto]]+BD[[#This Row],[4º Cuarto]]+BD[[#This Row],[Prórroga]]</f>
        <v>116</v>
      </c>
      <c r="J1295" s="26">
        <f>+BD[[#This Row],[1º Cuarto]]+BD[[#This Row],[2º Cuarto]]</f>
        <v>64</v>
      </c>
      <c r="K1295" s="26" t="s">
        <v>202</v>
      </c>
      <c r="L1295" s="23" t="s">
        <v>200</v>
      </c>
      <c r="M1295" s="10">
        <v>4</v>
      </c>
      <c r="N1295" s="27" t="s">
        <v>198</v>
      </c>
    </row>
    <row r="1296" spans="1:14" x14ac:dyDescent="0.25">
      <c r="A1296" s="23" t="s">
        <v>195</v>
      </c>
      <c r="B1296" s="24" t="s">
        <v>43</v>
      </c>
      <c r="C1296">
        <v>20240124</v>
      </c>
      <c r="D1296">
        <v>28</v>
      </c>
      <c r="E1296">
        <v>24</v>
      </c>
      <c r="F1296">
        <v>37</v>
      </c>
      <c r="G1296">
        <v>24</v>
      </c>
      <c r="H1296" s="25"/>
      <c r="I1296">
        <f>+BD[[#This Row],[1º Cuarto]]+BD[[#This Row],[2º Cuarto]]+BD[[#This Row],[3º Cuarto]]+BD[[#This Row],[4º Cuarto]]+BD[[#This Row],[Prórroga]]</f>
        <v>113</v>
      </c>
      <c r="J1296" s="26">
        <f>+BD[[#This Row],[1º Cuarto]]+BD[[#This Row],[2º Cuarto]]</f>
        <v>52</v>
      </c>
      <c r="K1296" s="26" t="s">
        <v>196</v>
      </c>
      <c r="L1296" s="23" t="s">
        <v>197</v>
      </c>
      <c r="M1296" s="10">
        <v>1.66</v>
      </c>
      <c r="N1296" s="27" t="s">
        <v>199</v>
      </c>
    </row>
    <row r="1297" spans="1:14" x14ac:dyDescent="0.25">
      <c r="A1297" s="23" t="s">
        <v>201</v>
      </c>
      <c r="B1297" s="24" t="s">
        <v>28</v>
      </c>
      <c r="C1297">
        <v>20240124</v>
      </c>
      <c r="D1297">
        <v>31</v>
      </c>
      <c r="E1297">
        <v>21</v>
      </c>
      <c r="F1297">
        <v>40</v>
      </c>
      <c r="G1297">
        <v>14</v>
      </c>
      <c r="H1297" s="25"/>
      <c r="I1297">
        <f>+BD[[#This Row],[1º Cuarto]]+BD[[#This Row],[2º Cuarto]]+BD[[#This Row],[3º Cuarto]]+BD[[#This Row],[4º Cuarto]]+BD[[#This Row],[Prórroga]]</f>
        <v>106</v>
      </c>
      <c r="J1297" s="26">
        <f>+BD[[#This Row],[1º Cuarto]]+BD[[#This Row],[2º Cuarto]]</f>
        <v>52</v>
      </c>
      <c r="K1297" s="26" t="s">
        <v>202</v>
      </c>
      <c r="L1297" s="23" t="s">
        <v>200</v>
      </c>
      <c r="M1297" s="10">
        <v>2.2000000000000002</v>
      </c>
      <c r="N1297" s="27" t="s">
        <v>198</v>
      </c>
    </row>
    <row r="1298" spans="1:14" x14ac:dyDescent="0.25">
      <c r="A1298" s="23" t="s">
        <v>195</v>
      </c>
      <c r="B1298" s="24" t="s">
        <v>105</v>
      </c>
      <c r="C1298">
        <v>20240124</v>
      </c>
      <c r="D1298">
        <v>24</v>
      </c>
      <c r="E1298">
        <v>35</v>
      </c>
      <c r="F1298">
        <v>19</v>
      </c>
      <c r="G1298">
        <v>29</v>
      </c>
      <c r="H1298" s="25"/>
      <c r="I1298">
        <f>+BD[[#This Row],[1º Cuarto]]+BD[[#This Row],[2º Cuarto]]+BD[[#This Row],[3º Cuarto]]+BD[[#This Row],[4º Cuarto]]+BD[[#This Row],[Prórroga]]</f>
        <v>107</v>
      </c>
      <c r="J1298" s="26">
        <f>+BD[[#This Row],[1º Cuarto]]+BD[[#This Row],[2º Cuarto]]</f>
        <v>59</v>
      </c>
      <c r="K1298" s="26" t="s">
        <v>196</v>
      </c>
      <c r="L1298" s="23" t="s">
        <v>200</v>
      </c>
      <c r="M1298" s="10">
        <v>5.3</v>
      </c>
      <c r="N1298" s="27" t="s">
        <v>198</v>
      </c>
    </row>
    <row r="1299" spans="1:14" x14ac:dyDescent="0.25">
      <c r="A1299" s="23" t="s">
        <v>201</v>
      </c>
      <c r="B1299" s="24" t="s">
        <v>69</v>
      </c>
      <c r="C1299">
        <v>20240124</v>
      </c>
      <c r="D1299">
        <v>30</v>
      </c>
      <c r="E1299">
        <v>27</v>
      </c>
      <c r="F1299">
        <v>33</v>
      </c>
      <c r="G1299">
        <v>28</v>
      </c>
      <c r="H1299" s="25"/>
      <c r="I1299">
        <f>+BD[[#This Row],[1º Cuarto]]+BD[[#This Row],[2º Cuarto]]+BD[[#This Row],[3º Cuarto]]+BD[[#This Row],[4º Cuarto]]+BD[[#This Row],[Prórroga]]</f>
        <v>118</v>
      </c>
      <c r="J1299" s="26">
        <f>+BD[[#This Row],[1º Cuarto]]+BD[[#This Row],[2º Cuarto]]</f>
        <v>57</v>
      </c>
      <c r="K1299" s="26" t="s">
        <v>202</v>
      </c>
      <c r="L1299" s="23" t="s">
        <v>197</v>
      </c>
      <c r="M1299" s="10">
        <v>1.153</v>
      </c>
      <c r="N1299" s="27" t="s">
        <v>199</v>
      </c>
    </row>
    <row r="1300" spans="1:14" x14ac:dyDescent="0.25">
      <c r="A1300" s="23" t="s">
        <v>195</v>
      </c>
      <c r="B1300" s="24" t="s">
        <v>63</v>
      </c>
      <c r="C1300">
        <v>20240124</v>
      </c>
      <c r="D1300">
        <v>22</v>
      </c>
      <c r="E1300">
        <v>20</v>
      </c>
      <c r="F1300">
        <v>26</v>
      </c>
      <c r="G1300">
        <v>28</v>
      </c>
      <c r="H1300" s="25"/>
      <c r="I1300">
        <f>+BD[[#This Row],[1º Cuarto]]+BD[[#This Row],[2º Cuarto]]+BD[[#This Row],[3º Cuarto]]+BD[[#This Row],[4º Cuarto]]+BD[[#This Row],[Prórroga]]</f>
        <v>96</v>
      </c>
      <c r="J1300" s="26">
        <f>+BD[[#This Row],[1º Cuarto]]+BD[[#This Row],[2º Cuarto]]</f>
        <v>42</v>
      </c>
      <c r="K1300" s="26" t="s">
        <v>202</v>
      </c>
      <c r="L1300" s="23" t="s">
        <v>200</v>
      </c>
      <c r="M1300" s="10">
        <v>1.2</v>
      </c>
      <c r="N1300" s="27" t="s">
        <v>199</v>
      </c>
    </row>
    <row r="1301" spans="1:14" x14ac:dyDescent="0.25">
      <c r="A1301" s="23" t="s">
        <v>201</v>
      </c>
      <c r="B1301" s="24" t="s">
        <v>60</v>
      </c>
      <c r="C1301">
        <v>20240124</v>
      </c>
      <c r="D1301">
        <v>21</v>
      </c>
      <c r="E1301">
        <v>28</v>
      </c>
      <c r="F1301">
        <v>33</v>
      </c>
      <c r="G1301">
        <v>23</v>
      </c>
      <c r="H1301" s="25"/>
      <c r="I1301">
        <f>+BD[[#This Row],[1º Cuarto]]+BD[[#This Row],[2º Cuarto]]+BD[[#This Row],[3º Cuarto]]+BD[[#This Row],[4º Cuarto]]+BD[[#This Row],[Prórroga]]</f>
        <v>105</v>
      </c>
      <c r="J1301" s="26">
        <f>+BD[[#This Row],[1º Cuarto]]+BD[[#This Row],[2º Cuarto]]</f>
        <v>49</v>
      </c>
      <c r="K1301" s="26" t="s">
        <v>204</v>
      </c>
      <c r="L1301" s="23" t="s">
        <v>197</v>
      </c>
      <c r="M1301" s="10">
        <v>4.5</v>
      </c>
      <c r="N1301" s="27" t="s">
        <v>198</v>
      </c>
    </row>
    <row r="1302" spans="1:14" x14ac:dyDescent="0.25">
      <c r="A1302" s="23" t="s">
        <v>195</v>
      </c>
      <c r="B1302" s="24" t="s">
        <v>96</v>
      </c>
      <c r="C1302">
        <v>20240124</v>
      </c>
      <c r="D1302">
        <v>28</v>
      </c>
      <c r="E1302">
        <v>24</v>
      </c>
      <c r="F1302">
        <v>24</v>
      </c>
      <c r="G1302">
        <v>38</v>
      </c>
      <c r="H1302" s="25"/>
      <c r="I1302">
        <f>+BD[[#This Row],[1º Cuarto]]+BD[[#This Row],[2º Cuarto]]+BD[[#This Row],[3º Cuarto]]+BD[[#This Row],[4º Cuarto]]+BD[[#This Row],[Prórroga]]</f>
        <v>114</v>
      </c>
      <c r="J1302" s="26">
        <f>+BD[[#This Row],[1º Cuarto]]+BD[[#This Row],[2º Cuarto]]</f>
        <v>52</v>
      </c>
      <c r="K1302" s="26" t="s">
        <v>202</v>
      </c>
      <c r="L1302" s="23" t="s">
        <v>200</v>
      </c>
      <c r="M1302" s="10">
        <v>3.25</v>
      </c>
      <c r="N1302" s="27" t="s">
        <v>198</v>
      </c>
    </row>
    <row r="1303" spans="1:14" x14ac:dyDescent="0.25">
      <c r="A1303" s="23" t="s">
        <v>201</v>
      </c>
      <c r="B1303" s="24" t="s">
        <v>78</v>
      </c>
      <c r="C1303">
        <v>20240124</v>
      </c>
      <c r="D1303">
        <v>35</v>
      </c>
      <c r="E1303">
        <v>28</v>
      </c>
      <c r="F1303">
        <v>37</v>
      </c>
      <c r="G1303">
        <v>40</v>
      </c>
      <c r="H1303" s="25"/>
      <c r="I1303">
        <f>+BD[[#This Row],[1º Cuarto]]+BD[[#This Row],[2º Cuarto]]+BD[[#This Row],[3º Cuarto]]+BD[[#This Row],[4º Cuarto]]+BD[[#This Row],[Prórroga]]</f>
        <v>140</v>
      </c>
      <c r="J1303" s="26">
        <f>+BD[[#This Row],[1º Cuarto]]+BD[[#This Row],[2º Cuarto]]</f>
        <v>63</v>
      </c>
      <c r="K1303" s="26" t="s">
        <v>204</v>
      </c>
      <c r="L1303" s="23" t="s">
        <v>197</v>
      </c>
      <c r="M1303" s="10">
        <v>1.333</v>
      </c>
      <c r="N1303" s="27" t="s">
        <v>199</v>
      </c>
    </row>
    <row r="1304" spans="1:14" x14ac:dyDescent="0.25">
      <c r="A1304" s="23" t="s">
        <v>195</v>
      </c>
      <c r="B1304" s="24" t="s">
        <v>49</v>
      </c>
      <c r="C1304">
        <v>20240124</v>
      </c>
      <c r="D1304">
        <v>31</v>
      </c>
      <c r="E1304">
        <v>32</v>
      </c>
      <c r="F1304">
        <v>33</v>
      </c>
      <c r="G1304">
        <v>28</v>
      </c>
      <c r="H1304" t="s">
        <v>211</v>
      </c>
      <c r="I1304">
        <f>+BD[[#This Row],[1º Cuarto]]+BD[[#This Row],[2º Cuarto]]+BD[[#This Row],[3º Cuarto]]+BD[[#This Row],[4º Cuarto]]+BD[[#This Row],[Prórroga]]</f>
        <v>131</v>
      </c>
      <c r="J1304" s="26">
        <f>+BD[[#This Row],[1º Cuarto]]+BD[[#This Row],[2º Cuarto]]</f>
        <v>63</v>
      </c>
      <c r="K1304" s="26" t="s">
        <v>196</v>
      </c>
      <c r="L1304" s="23" t="s">
        <v>200</v>
      </c>
      <c r="M1304" s="10">
        <v>1.2</v>
      </c>
      <c r="N1304" s="27" t="s">
        <v>199</v>
      </c>
    </row>
    <row r="1305" spans="1:14" x14ac:dyDescent="0.25">
      <c r="A1305" s="23" t="s">
        <v>201</v>
      </c>
      <c r="B1305" s="24" t="s">
        <v>90</v>
      </c>
      <c r="C1305">
        <v>20240124</v>
      </c>
      <c r="D1305">
        <v>30</v>
      </c>
      <c r="E1305">
        <v>27</v>
      </c>
      <c r="F1305">
        <v>41</v>
      </c>
      <c r="G1305">
        <v>26</v>
      </c>
      <c r="H1305">
        <v>13</v>
      </c>
      <c r="I1305">
        <f>+BD[[#This Row],[1º Cuarto]]+BD[[#This Row],[2º Cuarto]]+BD[[#This Row],[3º Cuarto]]+BD[[#This Row],[4º Cuarto]]+BD[[#This Row],[Prórroga]]</f>
        <v>137</v>
      </c>
      <c r="J1305" s="26">
        <f>+BD[[#This Row],[1º Cuarto]]+BD[[#This Row],[2º Cuarto]]</f>
        <v>57</v>
      </c>
      <c r="K1305" s="26" t="s">
        <v>202</v>
      </c>
      <c r="L1305" s="23" t="s">
        <v>197</v>
      </c>
      <c r="M1305" s="10">
        <v>4.5</v>
      </c>
      <c r="N1305" s="27" t="s">
        <v>198</v>
      </c>
    </row>
    <row r="1306" spans="1:14" x14ac:dyDescent="0.25">
      <c r="A1306" s="23" t="s">
        <v>195</v>
      </c>
      <c r="B1306" s="24" t="s">
        <v>66</v>
      </c>
      <c r="C1306">
        <v>20240124</v>
      </c>
      <c r="D1306">
        <v>32</v>
      </c>
      <c r="E1306">
        <v>29</v>
      </c>
      <c r="F1306">
        <v>32</v>
      </c>
      <c r="G1306">
        <v>33</v>
      </c>
      <c r="H1306" s="25"/>
      <c r="I1306">
        <f>+BD[[#This Row],[1º Cuarto]]+BD[[#This Row],[2º Cuarto]]+BD[[#This Row],[3º Cuarto]]+BD[[#This Row],[4º Cuarto]]+BD[[#This Row],[Prórroga]]</f>
        <v>126</v>
      </c>
      <c r="J1306" s="26">
        <f>+BD[[#This Row],[1º Cuarto]]+BD[[#This Row],[2º Cuarto]]</f>
        <v>61</v>
      </c>
      <c r="K1306" s="26" t="s">
        <v>196</v>
      </c>
      <c r="L1306" s="23" t="s">
        <v>197</v>
      </c>
      <c r="M1306" s="10">
        <v>1.3640000000000001</v>
      </c>
      <c r="N1306" s="27" t="s">
        <v>199</v>
      </c>
    </row>
    <row r="1307" spans="1:14" x14ac:dyDescent="0.25">
      <c r="A1307" s="23" t="s">
        <v>201</v>
      </c>
      <c r="B1307" s="24" t="s">
        <v>34</v>
      </c>
      <c r="C1307">
        <v>20240124</v>
      </c>
      <c r="D1307">
        <v>28</v>
      </c>
      <c r="E1307">
        <v>23</v>
      </c>
      <c r="F1307">
        <v>28</v>
      </c>
      <c r="G1307">
        <v>37</v>
      </c>
      <c r="H1307" s="25"/>
      <c r="I1307">
        <f>+BD[[#This Row],[1º Cuarto]]+BD[[#This Row],[2º Cuarto]]+BD[[#This Row],[3º Cuarto]]+BD[[#This Row],[4º Cuarto]]+BD[[#This Row],[Prórroga]]</f>
        <v>116</v>
      </c>
      <c r="J1307" s="26">
        <f>+BD[[#This Row],[1º Cuarto]]+BD[[#This Row],[2º Cuarto]]</f>
        <v>51</v>
      </c>
      <c r="K1307" s="26" t="s">
        <v>202</v>
      </c>
      <c r="L1307" s="23" t="s">
        <v>200</v>
      </c>
      <c r="M1307" s="10">
        <v>3.1</v>
      </c>
      <c r="N1307" s="27" t="s">
        <v>198</v>
      </c>
    </row>
    <row r="1308" spans="1:14" x14ac:dyDescent="0.25">
      <c r="A1308" s="23" t="s">
        <v>195</v>
      </c>
      <c r="B1308" s="24" t="s">
        <v>37</v>
      </c>
      <c r="C1308">
        <v>20240124</v>
      </c>
      <c r="D1308">
        <v>34</v>
      </c>
      <c r="E1308">
        <v>24</v>
      </c>
      <c r="F1308">
        <v>20</v>
      </c>
      <c r="G1308">
        <v>31</v>
      </c>
      <c r="H1308" s="25"/>
      <c r="I1308">
        <f>+BD[[#This Row],[1º Cuarto]]+BD[[#This Row],[2º Cuarto]]+BD[[#This Row],[3º Cuarto]]+BD[[#This Row],[4º Cuarto]]+BD[[#This Row],[Prórroga]]</f>
        <v>109</v>
      </c>
      <c r="J1308" s="26">
        <f>+BD[[#This Row],[1º Cuarto]]+BD[[#This Row],[2º Cuarto]]</f>
        <v>58</v>
      </c>
      <c r="K1308" s="26" t="s">
        <v>196</v>
      </c>
      <c r="L1308" s="23" t="s">
        <v>200</v>
      </c>
      <c r="M1308" s="10">
        <v>2</v>
      </c>
      <c r="N1308" s="27" t="s">
        <v>198</v>
      </c>
    </row>
    <row r="1309" spans="1:14" x14ac:dyDescent="0.25">
      <c r="A1309" s="23" t="s">
        <v>201</v>
      </c>
      <c r="B1309" s="24" t="s">
        <v>87</v>
      </c>
      <c r="C1309">
        <v>20240124</v>
      </c>
      <c r="D1309">
        <v>25</v>
      </c>
      <c r="E1309">
        <v>32</v>
      </c>
      <c r="F1309">
        <v>43</v>
      </c>
      <c r="G1309">
        <v>32</v>
      </c>
      <c r="H1309" s="25"/>
      <c r="I1309">
        <f>+BD[[#This Row],[1º Cuarto]]+BD[[#This Row],[2º Cuarto]]+BD[[#This Row],[3º Cuarto]]+BD[[#This Row],[4º Cuarto]]+BD[[#This Row],[Prórroga]]</f>
        <v>132</v>
      </c>
      <c r="J1309" s="26">
        <f>+BD[[#This Row],[1º Cuarto]]+BD[[#This Row],[2º Cuarto]]</f>
        <v>57</v>
      </c>
      <c r="K1309" s="26" t="s">
        <v>202</v>
      </c>
      <c r="L1309" s="23" t="s">
        <v>197</v>
      </c>
      <c r="M1309" s="10">
        <v>1.8</v>
      </c>
      <c r="N1309" s="27" t="s">
        <v>199</v>
      </c>
    </row>
    <row r="1310" spans="1:14" x14ac:dyDescent="0.25">
      <c r="A1310" s="23" t="s">
        <v>195</v>
      </c>
      <c r="B1310" s="24" t="s">
        <v>46</v>
      </c>
      <c r="C1310">
        <v>20240124</v>
      </c>
      <c r="D1310">
        <v>38</v>
      </c>
      <c r="E1310">
        <v>31</v>
      </c>
      <c r="F1310">
        <v>32</v>
      </c>
      <c r="G1310">
        <v>33</v>
      </c>
      <c r="H1310" s="25"/>
      <c r="I1310">
        <f>+BD[[#This Row],[1º Cuarto]]+BD[[#This Row],[2º Cuarto]]+BD[[#This Row],[3º Cuarto]]+BD[[#This Row],[4º Cuarto]]+BD[[#This Row],[Prórroga]]</f>
        <v>134</v>
      </c>
      <c r="J1310" s="26">
        <f>+BD[[#This Row],[1º Cuarto]]+BD[[#This Row],[2º Cuarto]]</f>
        <v>69</v>
      </c>
      <c r="K1310" s="26" t="s">
        <v>196</v>
      </c>
      <c r="L1310" s="23" t="s">
        <v>197</v>
      </c>
      <c r="M1310" s="10">
        <v>1.333</v>
      </c>
      <c r="N1310" s="27" t="s">
        <v>199</v>
      </c>
    </row>
    <row r="1311" spans="1:14" x14ac:dyDescent="0.25">
      <c r="A1311" s="23" t="s">
        <v>201</v>
      </c>
      <c r="B1311" s="24" t="s">
        <v>18</v>
      </c>
      <c r="C1311">
        <v>20240124</v>
      </c>
      <c r="D1311">
        <v>31</v>
      </c>
      <c r="E1311">
        <v>37</v>
      </c>
      <c r="F1311">
        <v>24</v>
      </c>
      <c r="G1311">
        <v>20</v>
      </c>
      <c r="H1311" s="25"/>
      <c r="I1311">
        <f>+BD[[#This Row],[1º Cuarto]]+BD[[#This Row],[2º Cuarto]]+BD[[#This Row],[3º Cuarto]]+BD[[#This Row],[4º Cuarto]]+BD[[#This Row],[Prórroga]]</f>
        <v>112</v>
      </c>
      <c r="J1311" s="26">
        <f>+BD[[#This Row],[1º Cuarto]]+BD[[#This Row],[2º Cuarto]]</f>
        <v>68</v>
      </c>
      <c r="K1311" s="26" t="s">
        <v>202</v>
      </c>
      <c r="L1311" s="23" t="s">
        <v>200</v>
      </c>
      <c r="M1311" s="10">
        <v>3.25</v>
      </c>
      <c r="N1311" s="27" t="s">
        <v>198</v>
      </c>
    </row>
    <row r="1312" spans="1:14" x14ac:dyDescent="0.25">
      <c r="A1312" s="23" t="s">
        <v>195</v>
      </c>
      <c r="B1312" s="24" t="s">
        <v>52</v>
      </c>
      <c r="C1312">
        <v>20240125</v>
      </c>
      <c r="D1312">
        <v>34</v>
      </c>
      <c r="E1312">
        <v>39</v>
      </c>
      <c r="F1312">
        <v>37</v>
      </c>
      <c r="G1312">
        <v>24</v>
      </c>
      <c r="H1312" s="25"/>
      <c r="I1312">
        <f>+BD[[#This Row],[1º Cuarto]]+BD[[#This Row],[2º Cuarto]]+BD[[#This Row],[3º Cuarto]]+BD[[#This Row],[4º Cuarto]]+BD[[#This Row],[Prórroga]]</f>
        <v>134</v>
      </c>
      <c r="J1312" s="26">
        <f>+BD[[#This Row],[1º Cuarto]]+BD[[#This Row],[2º Cuarto]]</f>
        <v>73</v>
      </c>
      <c r="K1312" s="26" t="s">
        <v>196</v>
      </c>
      <c r="L1312" s="23" t="s">
        <v>197</v>
      </c>
      <c r="M1312" s="10" t="s">
        <v>226</v>
      </c>
      <c r="N1312" s="10" t="s">
        <v>226</v>
      </c>
    </row>
    <row r="1313" spans="1:14" x14ac:dyDescent="0.25">
      <c r="A1313" s="23" t="s">
        <v>201</v>
      </c>
      <c r="B1313" s="24" t="s">
        <v>84</v>
      </c>
      <c r="C1313">
        <v>20240125</v>
      </c>
      <c r="D1313">
        <v>25</v>
      </c>
      <c r="E1313">
        <v>36</v>
      </c>
      <c r="F1313">
        <v>28</v>
      </c>
      <c r="G1313">
        <v>33</v>
      </c>
      <c r="H1313" s="25"/>
      <c r="I1313">
        <f>+BD[[#This Row],[1º Cuarto]]+BD[[#This Row],[2º Cuarto]]+BD[[#This Row],[3º Cuarto]]+BD[[#This Row],[4º Cuarto]]+BD[[#This Row],[Prórroga]]</f>
        <v>122</v>
      </c>
      <c r="J1313" s="26">
        <f>+BD[[#This Row],[1º Cuarto]]+BD[[#This Row],[2º Cuarto]]</f>
        <v>61</v>
      </c>
      <c r="K1313" s="26" t="s">
        <v>202</v>
      </c>
      <c r="L1313" s="23" t="s">
        <v>200</v>
      </c>
      <c r="M1313" s="10" t="s">
        <v>226</v>
      </c>
      <c r="N1313" s="10" t="s">
        <v>226</v>
      </c>
    </row>
    <row r="1314" spans="1:14" x14ac:dyDescent="0.25">
      <c r="A1314" s="23" t="s">
        <v>195</v>
      </c>
      <c r="B1314" s="24" t="s">
        <v>105</v>
      </c>
      <c r="C1314">
        <v>20240125</v>
      </c>
      <c r="D1314">
        <v>29</v>
      </c>
      <c r="E1314">
        <v>27</v>
      </c>
      <c r="F1314">
        <v>22</v>
      </c>
      <c r="G1314">
        <v>30</v>
      </c>
      <c r="H1314" s="25"/>
      <c r="I1314">
        <f>+BD[[#This Row],[1º Cuarto]]+BD[[#This Row],[2º Cuarto]]+BD[[#This Row],[3º Cuarto]]+BD[[#This Row],[4º Cuarto]]+BD[[#This Row],[Prórroga]]</f>
        <v>108</v>
      </c>
      <c r="J1314" s="26">
        <f>+BD[[#This Row],[1º Cuarto]]+BD[[#This Row],[2º Cuarto]]</f>
        <v>56</v>
      </c>
      <c r="K1314" s="26" t="s">
        <v>202</v>
      </c>
      <c r="L1314" s="23" t="s">
        <v>200</v>
      </c>
      <c r="M1314" s="10" t="s">
        <v>226</v>
      </c>
      <c r="N1314" s="10" t="s">
        <v>226</v>
      </c>
    </row>
    <row r="1315" spans="1:14" x14ac:dyDescent="0.25">
      <c r="A1315" s="23" t="s">
        <v>201</v>
      </c>
      <c r="B1315" s="24" t="s">
        <v>102</v>
      </c>
      <c r="C1315">
        <v>20240125</v>
      </c>
      <c r="D1315">
        <v>36</v>
      </c>
      <c r="E1315">
        <v>28</v>
      </c>
      <c r="F1315">
        <v>34</v>
      </c>
      <c r="G1315">
        <v>25</v>
      </c>
      <c r="H1315" s="25"/>
      <c r="I1315">
        <f>+BD[[#This Row],[1º Cuarto]]+BD[[#This Row],[2º Cuarto]]+BD[[#This Row],[3º Cuarto]]+BD[[#This Row],[4º Cuarto]]+BD[[#This Row],[Prórroga]]</f>
        <v>123</v>
      </c>
      <c r="J1315" s="26">
        <f>+BD[[#This Row],[1º Cuarto]]+BD[[#This Row],[2º Cuarto]]</f>
        <v>64</v>
      </c>
      <c r="K1315" s="26" t="s">
        <v>204</v>
      </c>
      <c r="L1315" s="23" t="s">
        <v>197</v>
      </c>
      <c r="M1315" s="10" t="s">
        <v>226</v>
      </c>
      <c r="N1315" s="10" t="s">
        <v>226</v>
      </c>
    </row>
    <row r="1316" spans="1:14" x14ac:dyDescent="0.25">
      <c r="A1316" s="23" t="s">
        <v>195</v>
      </c>
      <c r="B1316" s="24" t="s">
        <v>25</v>
      </c>
      <c r="C1316">
        <v>20240125</v>
      </c>
      <c r="D1316">
        <v>31</v>
      </c>
      <c r="E1316">
        <v>17</v>
      </c>
      <c r="F1316">
        <v>26</v>
      </c>
      <c r="G1316">
        <v>20</v>
      </c>
      <c r="H1316" s="25"/>
      <c r="I1316">
        <f>+BD[[#This Row],[1º Cuarto]]+BD[[#This Row],[2º Cuarto]]+BD[[#This Row],[3º Cuarto]]+BD[[#This Row],[4º Cuarto]]+BD[[#This Row],[Prórroga]]</f>
        <v>94</v>
      </c>
      <c r="J1316" s="26">
        <f>+BD[[#This Row],[1º Cuarto]]+BD[[#This Row],[2º Cuarto]]</f>
        <v>48</v>
      </c>
      <c r="K1316" s="26" t="s">
        <v>202</v>
      </c>
      <c r="L1316" s="23" t="s">
        <v>200</v>
      </c>
      <c r="M1316" s="10" t="s">
        <v>226</v>
      </c>
      <c r="N1316" s="10" t="s">
        <v>226</v>
      </c>
    </row>
    <row r="1317" spans="1:14" x14ac:dyDescent="0.25">
      <c r="A1317" s="23" t="s">
        <v>201</v>
      </c>
      <c r="B1317" s="24" t="s">
        <v>69</v>
      </c>
      <c r="C1317">
        <v>20240125</v>
      </c>
      <c r="D1317">
        <v>24</v>
      </c>
      <c r="E1317">
        <v>36</v>
      </c>
      <c r="F1317">
        <v>21</v>
      </c>
      <c r="G1317">
        <v>15</v>
      </c>
      <c r="H1317" s="25"/>
      <c r="I1317">
        <f>+BD[[#This Row],[1º Cuarto]]+BD[[#This Row],[2º Cuarto]]+BD[[#This Row],[3º Cuarto]]+BD[[#This Row],[4º Cuarto]]+BD[[#This Row],[Prórroga]]</f>
        <v>96</v>
      </c>
      <c r="J1317" s="26">
        <f>+BD[[#This Row],[1º Cuarto]]+BD[[#This Row],[2º Cuarto]]</f>
        <v>60</v>
      </c>
      <c r="K1317" s="26" t="s">
        <v>204</v>
      </c>
      <c r="L1317" s="23" t="s">
        <v>197</v>
      </c>
      <c r="M1317" s="10" t="s">
        <v>226</v>
      </c>
      <c r="N1317" s="10" t="s">
        <v>226</v>
      </c>
    </row>
    <row r="1318" spans="1:14" x14ac:dyDescent="0.25">
      <c r="A1318" s="23" t="s">
        <v>195</v>
      </c>
      <c r="B1318" s="24" t="s">
        <v>63</v>
      </c>
      <c r="C1318">
        <v>20240125</v>
      </c>
      <c r="D1318">
        <v>29</v>
      </c>
      <c r="E1318">
        <v>35</v>
      </c>
      <c r="F1318">
        <v>26</v>
      </c>
      <c r="G1318">
        <v>20</v>
      </c>
      <c r="H1318" s="25"/>
      <c r="I1318">
        <f>+BD[[#This Row],[1º Cuarto]]+BD[[#This Row],[2º Cuarto]]+BD[[#This Row],[3º Cuarto]]+BD[[#This Row],[4º Cuarto]]+BD[[#This Row],[Prórroga]]</f>
        <v>110</v>
      </c>
      <c r="J1318" s="26">
        <f>+BD[[#This Row],[1º Cuarto]]+BD[[#This Row],[2º Cuarto]]</f>
        <v>64</v>
      </c>
      <c r="K1318" s="26" t="s">
        <v>202</v>
      </c>
      <c r="L1318" s="23" t="s">
        <v>200</v>
      </c>
      <c r="M1318" s="10" t="s">
        <v>226</v>
      </c>
      <c r="N1318" s="10" t="s">
        <v>226</v>
      </c>
    </row>
    <row r="1319" spans="1:14" x14ac:dyDescent="0.25">
      <c r="A1319" s="23" t="s">
        <v>201</v>
      </c>
      <c r="B1319" s="24" t="s">
        <v>22</v>
      </c>
      <c r="C1319">
        <v>20240125</v>
      </c>
      <c r="D1319">
        <v>42</v>
      </c>
      <c r="E1319">
        <v>35</v>
      </c>
      <c r="F1319">
        <v>36</v>
      </c>
      <c r="G1319">
        <v>30</v>
      </c>
      <c r="H1319" s="25"/>
      <c r="I1319">
        <f>+BD[[#This Row],[1º Cuarto]]+BD[[#This Row],[2º Cuarto]]+BD[[#This Row],[3º Cuarto]]+BD[[#This Row],[4º Cuarto]]+BD[[#This Row],[Prórroga]]</f>
        <v>143</v>
      </c>
      <c r="J1319" s="26">
        <f>+BD[[#This Row],[1º Cuarto]]+BD[[#This Row],[2º Cuarto]]</f>
        <v>77</v>
      </c>
      <c r="K1319" s="26" t="s">
        <v>204</v>
      </c>
      <c r="L1319" s="23" t="s">
        <v>197</v>
      </c>
      <c r="M1319" s="10" t="s">
        <v>226</v>
      </c>
      <c r="N1319" s="10" t="s">
        <v>226</v>
      </c>
    </row>
    <row r="1320" spans="1:14" x14ac:dyDescent="0.25">
      <c r="A1320" s="23" t="s">
        <v>195</v>
      </c>
      <c r="B1320" s="24" t="s">
        <v>75</v>
      </c>
      <c r="C1320">
        <v>20240125</v>
      </c>
      <c r="D1320">
        <v>33</v>
      </c>
      <c r="E1320">
        <v>29</v>
      </c>
      <c r="F1320">
        <v>36</v>
      </c>
      <c r="G1320">
        <v>24</v>
      </c>
      <c r="H1320" s="25"/>
      <c r="I1320">
        <f>+BD[[#This Row],[1º Cuarto]]+BD[[#This Row],[2º Cuarto]]+BD[[#This Row],[3º Cuarto]]+BD[[#This Row],[4º Cuarto]]+BD[[#This Row],[Prórroga]]</f>
        <v>122</v>
      </c>
      <c r="J1320" s="26">
        <f>+BD[[#This Row],[1º Cuarto]]+BD[[#This Row],[2º Cuarto]]</f>
        <v>62</v>
      </c>
      <c r="K1320" s="26" t="s">
        <v>196</v>
      </c>
      <c r="L1320" s="23" t="s">
        <v>197</v>
      </c>
      <c r="M1320" s="10" t="s">
        <v>226</v>
      </c>
      <c r="N1320" s="10" t="s">
        <v>226</v>
      </c>
    </row>
    <row r="1321" spans="1:14" x14ac:dyDescent="0.25">
      <c r="A1321" s="23" t="s">
        <v>201</v>
      </c>
      <c r="B1321" s="24" t="s">
        <v>40</v>
      </c>
      <c r="C1321">
        <v>20240125</v>
      </c>
      <c r="D1321">
        <v>21</v>
      </c>
      <c r="E1321">
        <v>20</v>
      </c>
      <c r="F1321">
        <v>25</v>
      </c>
      <c r="G1321">
        <v>18</v>
      </c>
      <c r="H1321" s="25"/>
      <c r="I1321">
        <f>+BD[[#This Row],[1º Cuarto]]+BD[[#This Row],[2º Cuarto]]+BD[[#This Row],[3º Cuarto]]+BD[[#This Row],[4º Cuarto]]+BD[[#This Row],[Prórroga]]</f>
        <v>84</v>
      </c>
      <c r="J1321" s="26">
        <f>+BD[[#This Row],[1º Cuarto]]+BD[[#This Row],[2º Cuarto]]</f>
        <v>41</v>
      </c>
      <c r="K1321" s="26" t="s">
        <v>202</v>
      </c>
      <c r="L1321" s="23" t="s">
        <v>200</v>
      </c>
      <c r="M1321" s="10" t="s">
        <v>226</v>
      </c>
      <c r="N1321" s="10" t="s">
        <v>226</v>
      </c>
    </row>
    <row r="1322" spans="1:14" x14ac:dyDescent="0.25">
      <c r="A1322" s="23" t="s">
        <v>195</v>
      </c>
      <c r="B1322" s="24" t="s">
        <v>46</v>
      </c>
      <c r="C1322">
        <v>20240125</v>
      </c>
      <c r="D1322">
        <v>32</v>
      </c>
      <c r="E1322">
        <v>40</v>
      </c>
      <c r="F1322">
        <v>29</v>
      </c>
      <c r="G1322">
        <v>32</v>
      </c>
      <c r="H1322" s="25"/>
      <c r="I1322">
        <f>+BD[[#This Row],[1º Cuarto]]+BD[[#This Row],[2º Cuarto]]+BD[[#This Row],[3º Cuarto]]+BD[[#This Row],[4º Cuarto]]+BD[[#This Row],[Prórroga]]</f>
        <v>133</v>
      </c>
      <c r="J1322" s="26">
        <f>+BD[[#This Row],[1º Cuarto]]+BD[[#This Row],[2º Cuarto]]</f>
        <v>72</v>
      </c>
      <c r="K1322" s="26" t="s">
        <v>202</v>
      </c>
      <c r="L1322" s="23" t="s">
        <v>200</v>
      </c>
      <c r="M1322" s="10" t="s">
        <v>226</v>
      </c>
      <c r="N1322" s="10" t="s">
        <v>226</v>
      </c>
    </row>
    <row r="1323" spans="1:14" x14ac:dyDescent="0.25">
      <c r="A1323" s="23" t="s">
        <v>201</v>
      </c>
      <c r="B1323" s="24" t="s">
        <v>93</v>
      </c>
      <c r="C1323">
        <v>20240125</v>
      </c>
      <c r="D1323">
        <v>40</v>
      </c>
      <c r="E1323">
        <v>35</v>
      </c>
      <c r="F1323">
        <v>29</v>
      </c>
      <c r="G1323">
        <v>30</v>
      </c>
      <c r="H1323" s="25"/>
      <c r="I1323">
        <f>+BD[[#This Row],[1º Cuarto]]+BD[[#This Row],[2º Cuarto]]+BD[[#This Row],[3º Cuarto]]+BD[[#This Row],[4º Cuarto]]+BD[[#This Row],[Prórroga]]</f>
        <v>134</v>
      </c>
      <c r="J1323" s="26">
        <f>+BD[[#This Row],[1º Cuarto]]+BD[[#This Row],[2º Cuarto]]</f>
        <v>75</v>
      </c>
      <c r="K1323" s="26" t="s">
        <v>204</v>
      </c>
      <c r="L1323" s="23" t="s">
        <v>197</v>
      </c>
      <c r="M1323" s="10" t="s">
        <v>226</v>
      </c>
      <c r="N1323" s="10" t="s">
        <v>226</v>
      </c>
    </row>
    <row r="1324" spans="1:14" x14ac:dyDescent="0.25">
      <c r="A1324" s="23" t="s">
        <v>195</v>
      </c>
      <c r="B1324" s="24" t="s">
        <v>57</v>
      </c>
      <c r="C1324">
        <v>20240125</v>
      </c>
      <c r="D1324">
        <v>31</v>
      </c>
      <c r="E1324">
        <v>42</v>
      </c>
      <c r="F1324">
        <v>39</v>
      </c>
      <c r="G1324">
        <v>29</v>
      </c>
      <c r="H1324" s="25"/>
      <c r="I1324">
        <f>+BD[[#This Row],[1º Cuarto]]+BD[[#This Row],[2º Cuarto]]+BD[[#This Row],[3º Cuarto]]+BD[[#This Row],[4º Cuarto]]+BD[[#This Row],[Prórroga]]</f>
        <v>141</v>
      </c>
      <c r="J1324" s="26">
        <f>+BD[[#This Row],[1º Cuarto]]+BD[[#This Row],[2º Cuarto]]</f>
        <v>73</v>
      </c>
      <c r="K1324" s="26" t="s">
        <v>196</v>
      </c>
      <c r="L1324" s="23" t="s">
        <v>197</v>
      </c>
      <c r="M1324" s="10" t="s">
        <v>226</v>
      </c>
      <c r="N1324" s="10" t="s">
        <v>226</v>
      </c>
    </row>
    <row r="1325" spans="1:14" x14ac:dyDescent="0.25">
      <c r="A1325" s="23" t="s">
        <v>201</v>
      </c>
      <c r="B1325" s="24" t="s">
        <v>31</v>
      </c>
      <c r="C1325">
        <v>20240125</v>
      </c>
      <c r="D1325">
        <v>32</v>
      </c>
      <c r="E1325">
        <v>25</v>
      </c>
      <c r="F1325">
        <v>36</v>
      </c>
      <c r="G1325">
        <v>39</v>
      </c>
      <c r="H1325" s="25"/>
      <c r="I1325">
        <f>+BD[[#This Row],[1º Cuarto]]+BD[[#This Row],[2º Cuarto]]+BD[[#This Row],[3º Cuarto]]+BD[[#This Row],[4º Cuarto]]+BD[[#This Row],[Prórroga]]</f>
        <v>132</v>
      </c>
      <c r="J1325" s="26">
        <f>+BD[[#This Row],[1º Cuarto]]+BD[[#This Row],[2º Cuarto]]</f>
        <v>57</v>
      </c>
      <c r="K1325" s="26" t="s">
        <v>202</v>
      </c>
      <c r="L1325" s="23" t="s">
        <v>200</v>
      </c>
      <c r="M1325" s="10" t="s">
        <v>226</v>
      </c>
      <c r="N1325" s="10" t="s">
        <v>226</v>
      </c>
    </row>
    <row r="1326" spans="1:14" x14ac:dyDescent="0.25">
      <c r="A1326" s="23" t="s">
        <v>195</v>
      </c>
      <c r="B1326" s="24" t="s">
        <v>18</v>
      </c>
      <c r="C1326">
        <v>20240126</v>
      </c>
      <c r="D1326">
        <v>31</v>
      </c>
      <c r="E1326">
        <v>35</v>
      </c>
      <c r="F1326">
        <v>36</v>
      </c>
      <c r="G1326">
        <v>41</v>
      </c>
      <c r="H1326" s="25"/>
      <c r="I1326">
        <f>+BD[[#This Row],[1º Cuarto]]+BD[[#This Row],[2º Cuarto]]+BD[[#This Row],[3º Cuarto]]+BD[[#This Row],[4º Cuarto]]+BD[[#This Row],[Prórroga]]</f>
        <v>143</v>
      </c>
      <c r="J1326" s="26">
        <f>+BD[[#This Row],[1º Cuarto]]+BD[[#This Row],[2º Cuarto]]</f>
        <v>66</v>
      </c>
      <c r="K1326" s="26" t="s">
        <v>196</v>
      </c>
      <c r="L1326" s="23" t="s">
        <v>200</v>
      </c>
      <c r="M1326" s="10">
        <v>2.0499999999999998</v>
      </c>
      <c r="N1326" s="27" t="s">
        <v>198</v>
      </c>
    </row>
    <row r="1327" spans="1:14" x14ac:dyDescent="0.25">
      <c r="A1327" s="23" t="s">
        <v>201</v>
      </c>
      <c r="B1327" s="24" t="s">
        <v>37</v>
      </c>
      <c r="C1327">
        <v>20240126</v>
      </c>
      <c r="D1327">
        <v>27</v>
      </c>
      <c r="E1327">
        <v>39</v>
      </c>
      <c r="F1327">
        <v>42</v>
      </c>
      <c r="G1327">
        <v>40</v>
      </c>
      <c r="H1327" s="25"/>
      <c r="I1327">
        <f>+BD[[#This Row],[1º Cuarto]]+BD[[#This Row],[2º Cuarto]]+BD[[#This Row],[3º Cuarto]]+BD[[#This Row],[4º Cuarto]]+BD[[#This Row],[Prórroga]]</f>
        <v>148</v>
      </c>
      <c r="J1327" s="26">
        <f>+BD[[#This Row],[1º Cuarto]]+BD[[#This Row],[2º Cuarto]]</f>
        <v>66</v>
      </c>
      <c r="K1327" s="26" t="s">
        <v>202</v>
      </c>
      <c r="L1327" s="23" t="s">
        <v>197</v>
      </c>
      <c r="M1327" s="10">
        <v>1.75</v>
      </c>
      <c r="N1327" s="27" t="s">
        <v>199</v>
      </c>
    </row>
    <row r="1328" spans="1:14" x14ac:dyDescent="0.25">
      <c r="A1328" s="23" t="s">
        <v>195</v>
      </c>
      <c r="B1328" s="24" t="s">
        <v>28</v>
      </c>
      <c r="C1328">
        <v>20240126</v>
      </c>
      <c r="D1328">
        <v>28</v>
      </c>
      <c r="E1328">
        <v>25</v>
      </c>
      <c r="F1328">
        <v>25</v>
      </c>
      <c r="G1328">
        <v>26</v>
      </c>
      <c r="H1328" s="25"/>
      <c r="I1328">
        <f>+BD[[#This Row],[1º Cuarto]]+BD[[#This Row],[2º Cuarto]]+BD[[#This Row],[3º Cuarto]]+BD[[#This Row],[4º Cuarto]]+BD[[#This Row],[Prórroga]]</f>
        <v>104</v>
      </c>
      <c r="J1328" s="26">
        <f>+BD[[#This Row],[1º Cuarto]]+BD[[#This Row],[2º Cuarto]]</f>
        <v>53</v>
      </c>
      <c r="K1328" s="26" t="s">
        <v>202</v>
      </c>
      <c r="L1328" s="23" t="s">
        <v>200</v>
      </c>
      <c r="M1328" s="10">
        <v>2.75</v>
      </c>
      <c r="N1328" s="27" t="s">
        <v>198</v>
      </c>
    </row>
    <row r="1329" spans="1:14" x14ac:dyDescent="0.25">
      <c r="A1329" s="23" t="s">
        <v>201</v>
      </c>
      <c r="B1329" s="24" t="s">
        <v>49</v>
      </c>
      <c r="C1329">
        <v>20240126</v>
      </c>
      <c r="D1329">
        <v>30</v>
      </c>
      <c r="E1329">
        <v>25</v>
      </c>
      <c r="F1329">
        <v>44</v>
      </c>
      <c r="G1329">
        <v>39</v>
      </c>
      <c r="H1329" s="25"/>
      <c r="I1329">
        <f>+BD[[#This Row],[1º Cuarto]]+BD[[#This Row],[2º Cuarto]]+BD[[#This Row],[3º Cuarto]]+BD[[#This Row],[4º Cuarto]]+BD[[#This Row],[Prórroga]]</f>
        <v>138</v>
      </c>
      <c r="J1329" s="26">
        <f>+BD[[#This Row],[1º Cuarto]]+BD[[#This Row],[2º Cuarto]]</f>
        <v>55</v>
      </c>
      <c r="K1329" s="26" t="s">
        <v>204</v>
      </c>
      <c r="L1329" s="23" t="s">
        <v>197</v>
      </c>
      <c r="M1329" s="10">
        <v>1.45</v>
      </c>
      <c r="N1329" s="27" t="s">
        <v>199</v>
      </c>
    </row>
    <row r="1330" spans="1:14" x14ac:dyDescent="0.25">
      <c r="A1330" s="23" t="s">
        <v>195</v>
      </c>
      <c r="B1330" s="24" t="s">
        <v>52</v>
      </c>
      <c r="C1330">
        <v>20240126</v>
      </c>
      <c r="D1330">
        <v>31</v>
      </c>
      <c r="E1330">
        <v>39</v>
      </c>
      <c r="F1330">
        <v>35</v>
      </c>
      <c r="G1330">
        <v>28</v>
      </c>
      <c r="H1330" s="25"/>
      <c r="I1330">
        <f>+BD[[#This Row],[1º Cuarto]]+BD[[#This Row],[2º Cuarto]]+BD[[#This Row],[3º Cuarto]]+BD[[#This Row],[4º Cuarto]]+BD[[#This Row],[Prórroga]]</f>
        <v>133</v>
      </c>
      <c r="J1330" s="26">
        <f>+BD[[#This Row],[1º Cuarto]]+BD[[#This Row],[2º Cuarto]]</f>
        <v>70</v>
      </c>
      <c r="K1330" s="26" t="s">
        <v>202</v>
      </c>
      <c r="L1330" s="23" t="s">
        <v>197</v>
      </c>
      <c r="M1330" s="10">
        <v>2.6</v>
      </c>
      <c r="N1330" s="27" t="s">
        <v>198</v>
      </c>
    </row>
    <row r="1331" spans="1:14" x14ac:dyDescent="0.25">
      <c r="A1331" s="23" t="s">
        <v>201</v>
      </c>
      <c r="B1331" s="24" t="s">
        <v>87</v>
      </c>
      <c r="C1331">
        <v>20240126</v>
      </c>
      <c r="D1331">
        <v>40</v>
      </c>
      <c r="E1331">
        <v>40</v>
      </c>
      <c r="F1331">
        <v>34</v>
      </c>
      <c r="G1331">
        <v>17</v>
      </c>
      <c r="H1331" s="25"/>
      <c r="I1331">
        <f>+BD[[#This Row],[1º Cuarto]]+BD[[#This Row],[2º Cuarto]]+BD[[#This Row],[3º Cuarto]]+BD[[#This Row],[4º Cuarto]]+BD[[#This Row],[Prórroga]]</f>
        <v>131</v>
      </c>
      <c r="J1331" s="26">
        <f>+BD[[#This Row],[1º Cuarto]]+BD[[#This Row],[2º Cuarto]]</f>
        <v>80</v>
      </c>
      <c r="K1331" s="26" t="s">
        <v>204</v>
      </c>
      <c r="L1331" s="23" t="s">
        <v>200</v>
      </c>
      <c r="M1331" s="10">
        <v>1.5</v>
      </c>
      <c r="N1331" s="27" t="s">
        <v>199</v>
      </c>
    </row>
    <row r="1332" spans="1:14" x14ac:dyDescent="0.25">
      <c r="A1332" s="23" t="s">
        <v>195</v>
      </c>
      <c r="B1332" s="24" t="s">
        <v>99</v>
      </c>
      <c r="C1332">
        <v>20240126</v>
      </c>
      <c r="D1332">
        <v>20</v>
      </c>
      <c r="E1332">
        <v>32</v>
      </c>
      <c r="F1332">
        <v>29</v>
      </c>
      <c r="G1332">
        <v>26</v>
      </c>
      <c r="H1332" s="25"/>
      <c r="I1332">
        <f>+BD[[#This Row],[1º Cuarto]]+BD[[#This Row],[2º Cuarto]]+BD[[#This Row],[3º Cuarto]]+BD[[#This Row],[4º Cuarto]]+BD[[#This Row],[Prórroga]]</f>
        <v>107</v>
      </c>
      <c r="J1332" s="26">
        <f>+BD[[#This Row],[1º Cuarto]]+BD[[#This Row],[2º Cuarto]]</f>
        <v>52</v>
      </c>
      <c r="K1332" s="26" t="s">
        <v>202</v>
      </c>
      <c r="L1332" s="23" t="s">
        <v>200</v>
      </c>
      <c r="M1332" s="10">
        <v>3.4</v>
      </c>
      <c r="N1332" s="27" t="s">
        <v>198</v>
      </c>
    </row>
    <row r="1333" spans="1:14" x14ac:dyDescent="0.25">
      <c r="A1333" s="23" t="s">
        <v>201</v>
      </c>
      <c r="B1333" s="24" t="s">
        <v>55</v>
      </c>
      <c r="C1333">
        <v>20240126</v>
      </c>
      <c r="D1333">
        <v>29</v>
      </c>
      <c r="E1333">
        <v>37</v>
      </c>
      <c r="F1333">
        <v>29</v>
      </c>
      <c r="G1333">
        <v>32</v>
      </c>
      <c r="H1333" s="25"/>
      <c r="I1333">
        <f>+BD[[#This Row],[1º Cuarto]]+BD[[#This Row],[2º Cuarto]]+BD[[#This Row],[3º Cuarto]]+BD[[#This Row],[4º Cuarto]]+BD[[#This Row],[Prórroga]]</f>
        <v>127</v>
      </c>
      <c r="J1333" s="26">
        <f>+BD[[#This Row],[1º Cuarto]]+BD[[#This Row],[2º Cuarto]]</f>
        <v>66</v>
      </c>
      <c r="K1333" s="26" t="s">
        <v>204</v>
      </c>
      <c r="L1333" s="23" t="s">
        <v>197</v>
      </c>
      <c r="M1333" s="10">
        <v>1.3</v>
      </c>
      <c r="N1333" s="27" t="s">
        <v>199</v>
      </c>
    </row>
    <row r="1334" spans="1:14" x14ac:dyDescent="0.25">
      <c r="A1334" s="23" t="s">
        <v>195</v>
      </c>
      <c r="B1334" s="24" t="s">
        <v>60</v>
      </c>
      <c r="C1334">
        <v>20240126</v>
      </c>
      <c r="D1334">
        <v>31</v>
      </c>
      <c r="E1334">
        <v>37</v>
      </c>
      <c r="F1334">
        <v>22</v>
      </c>
      <c r="G1334">
        <v>17</v>
      </c>
      <c r="H1334" s="25"/>
      <c r="I1334">
        <f>+BD[[#This Row],[1º Cuarto]]+BD[[#This Row],[2º Cuarto]]+BD[[#This Row],[3º Cuarto]]+BD[[#This Row],[4º Cuarto]]+BD[[#This Row],[Prórroga]]</f>
        <v>107</v>
      </c>
      <c r="J1334" s="26">
        <f>+BD[[#This Row],[1º Cuarto]]+BD[[#This Row],[2º Cuarto]]</f>
        <v>68</v>
      </c>
      <c r="K1334" s="26" t="s">
        <v>196</v>
      </c>
      <c r="L1334" s="23" t="s">
        <v>197</v>
      </c>
      <c r="M1334" s="10">
        <v>2.65</v>
      </c>
      <c r="N1334" s="27" t="s">
        <v>198</v>
      </c>
    </row>
    <row r="1335" spans="1:14" x14ac:dyDescent="0.25">
      <c r="A1335" s="23" t="s">
        <v>201</v>
      </c>
      <c r="B1335" s="24" t="s">
        <v>81</v>
      </c>
      <c r="C1335">
        <v>20240126</v>
      </c>
      <c r="D1335">
        <v>31</v>
      </c>
      <c r="E1335">
        <v>28</v>
      </c>
      <c r="F1335">
        <v>25</v>
      </c>
      <c r="G1335">
        <v>22</v>
      </c>
      <c r="H1335" s="25"/>
      <c r="I1335">
        <f>+BD[[#This Row],[1º Cuarto]]+BD[[#This Row],[2º Cuarto]]+BD[[#This Row],[3º Cuarto]]+BD[[#This Row],[4º Cuarto]]+BD[[#This Row],[Prórroga]]</f>
        <v>106</v>
      </c>
      <c r="J1335" s="26">
        <f>+BD[[#This Row],[1º Cuarto]]+BD[[#This Row],[2º Cuarto]]</f>
        <v>59</v>
      </c>
      <c r="K1335" s="26" t="s">
        <v>202</v>
      </c>
      <c r="L1335" s="23" t="s">
        <v>200</v>
      </c>
      <c r="M1335" s="10">
        <v>1.47</v>
      </c>
      <c r="N1335" s="27" t="s">
        <v>199</v>
      </c>
    </row>
    <row r="1336" spans="1:14" x14ac:dyDescent="0.25">
      <c r="A1336" s="23" t="s">
        <v>195</v>
      </c>
      <c r="B1336" s="24" t="s">
        <v>66</v>
      </c>
      <c r="C1336">
        <v>20240126</v>
      </c>
      <c r="D1336">
        <v>28</v>
      </c>
      <c r="E1336">
        <v>29</v>
      </c>
      <c r="F1336">
        <v>20</v>
      </c>
      <c r="G1336">
        <v>23</v>
      </c>
      <c r="H1336" s="25"/>
      <c r="I1336">
        <f>+BD[[#This Row],[1º Cuarto]]+BD[[#This Row],[2º Cuarto]]+BD[[#This Row],[3º Cuarto]]+BD[[#This Row],[4º Cuarto]]+BD[[#This Row],[Prórroga]]</f>
        <v>100</v>
      </c>
      <c r="J1336" s="26">
        <f>+BD[[#This Row],[1º Cuarto]]+BD[[#This Row],[2º Cuarto]]</f>
        <v>57</v>
      </c>
      <c r="K1336" s="26" t="s">
        <v>196</v>
      </c>
      <c r="L1336" s="23" t="s">
        <v>200</v>
      </c>
      <c r="M1336" s="10">
        <v>1.45</v>
      </c>
      <c r="N1336" s="27" t="s">
        <v>199</v>
      </c>
    </row>
    <row r="1337" spans="1:14" x14ac:dyDescent="0.25">
      <c r="A1337" s="23" t="s">
        <v>201</v>
      </c>
      <c r="B1337" s="24" t="s">
        <v>34</v>
      </c>
      <c r="C1337">
        <v>20240126</v>
      </c>
      <c r="D1337">
        <v>30</v>
      </c>
      <c r="E1337">
        <v>24</v>
      </c>
      <c r="F1337">
        <v>26</v>
      </c>
      <c r="G1337">
        <v>32</v>
      </c>
      <c r="H1337" s="25"/>
      <c r="I1337">
        <f>+BD[[#This Row],[1º Cuarto]]+BD[[#This Row],[2º Cuarto]]+BD[[#This Row],[3º Cuarto]]+BD[[#This Row],[4º Cuarto]]+BD[[#This Row],[Prórroga]]</f>
        <v>112</v>
      </c>
      <c r="J1337" s="26">
        <f>+BD[[#This Row],[1º Cuarto]]+BD[[#This Row],[2º Cuarto]]</f>
        <v>54</v>
      </c>
      <c r="K1337" s="26" t="s">
        <v>202</v>
      </c>
      <c r="L1337" s="23" t="s">
        <v>197</v>
      </c>
      <c r="M1337" s="10">
        <v>2.75</v>
      </c>
      <c r="N1337" s="27" t="s">
        <v>198</v>
      </c>
    </row>
    <row r="1338" spans="1:14" x14ac:dyDescent="0.25">
      <c r="A1338" s="23" t="s">
        <v>195</v>
      </c>
      <c r="B1338" s="24" t="s">
        <v>72</v>
      </c>
      <c r="C1338">
        <v>20240126</v>
      </c>
      <c r="D1338">
        <v>24</v>
      </c>
      <c r="E1338">
        <v>17</v>
      </c>
      <c r="F1338">
        <v>23</v>
      </c>
      <c r="G1338">
        <v>19</v>
      </c>
      <c r="H1338" s="25"/>
      <c r="I1338">
        <f>+BD[[#This Row],[1º Cuarto]]+BD[[#This Row],[2º Cuarto]]+BD[[#This Row],[3º Cuarto]]+BD[[#This Row],[4º Cuarto]]+BD[[#This Row],[Prórroga]]</f>
        <v>83</v>
      </c>
      <c r="J1338" s="26">
        <f>+BD[[#This Row],[1º Cuarto]]+BD[[#This Row],[2º Cuarto]]</f>
        <v>41</v>
      </c>
      <c r="K1338" s="26" t="s">
        <v>202</v>
      </c>
      <c r="L1338" s="23" t="s">
        <v>200</v>
      </c>
      <c r="M1338" s="10">
        <v>1.71</v>
      </c>
      <c r="N1338" s="27" t="s">
        <v>199</v>
      </c>
    </row>
    <row r="1339" spans="1:14" x14ac:dyDescent="0.25">
      <c r="A1339" s="23" t="s">
        <v>201</v>
      </c>
      <c r="B1339" s="24" t="s">
        <v>78</v>
      </c>
      <c r="C1339">
        <v>20240126</v>
      </c>
      <c r="D1339">
        <v>22</v>
      </c>
      <c r="E1339">
        <v>28</v>
      </c>
      <c r="F1339">
        <v>27</v>
      </c>
      <c r="G1339">
        <v>30</v>
      </c>
      <c r="H1339" s="25"/>
      <c r="I1339">
        <f>+BD[[#This Row],[1º Cuarto]]+BD[[#This Row],[2º Cuarto]]+BD[[#This Row],[3º Cuarto]]+BD[[#This Row],[4º Cuarto]]+BD[[#This Row],[Prórroga]]</f>
        <v>107</v>
      </c>
      <c r="J1339" s="26">
        <f>+BD[[#This Row],[1º Cuarto]]+BD[[#This Row],[2º Cuarto]]</f>
        <v>50</v>
      </c>
      <c r="K1339" s="26" t="s">
        <v>204</v>
      </c>
      <c r="L1339" s="23" t="s">
        <v>197</v>
      </c>
      <c r="M1339" s="10">
        <v>2.15</v>
      </c>
      <c r="N1339" s="27" t="s">
        <v>198</v>
      </c>
    </row>
    <row r="1340" spans="1:14" x14ac:dyDescent="0.25">
      <c r="A1340" s="23" t="s">
        <v>195</v>
      </c>
      <c r="B1340" s="24" t="s">
        <v>96</v>
      </c>
      <c r="C1340">
        <v>20240126</v>
      </c>
      <c r="D1340">
        <v>26</v>
      </c>
      <c r="E1340">
        <v>36</v>
      </c>
      <c r="F1340">
        <v>26</v>
      </c>
      <c r="G1340">
        <v>28</v>
      </c>
      <c r="H1340" s="25"/>
      <c r="I1340">
        <f>+BD[[#This Row],[1º Cuarto]]+BD[[#This Row],[2º Cuarto]]+BD[[#This Row],[3º Cuarto]]+BD[[#This Row],[4º Cuarto]]+BD[[#This Row],[Prórroga]]</f>
        <v>116</v>
      </c>
      <c r="J1340" s="26">
        <f>+BD[[#This Row],[1º Cuarto]]+BD[[#This Row],[2º Cuarto]]</f>
        <v>62</v>
      </c>
      <c r="K1340" s="26" t="s">
        <v>196</v>
      </c>
      <c r="L1340" s="23" t="s">
        <v>197</v>
      </c>
      <c r="M1340" s="10">
        <v>1.7</v>
      </c>
      <c r="N1340" s="27" t="s">
        <v>199</v>
      </c>
    </row>
    <row r="1341" spans="1:14" x14ac:dyDescent="0.25">
      <c r="A1341" s="23" t="s">
        <v>201</v>
      </c>
      <c r="B1341" s="24" t="s">
        <v>90</v>
      </c>
      <c r="C1341">
        <v>20240126</v>
      </c>
      <c r="D1341">
        <v>33</v>
      </c>
      <c r="E1341">
        <v>24</v>
      </c>
      <c r="F1341">
        <v>21</v>
      </c>
      <c r="G1341">
        <v>22</v>
      </c>
      <c r="H1341" s="25"/>
      <c r="I1341">
        <f>+BD[[#This Row],[1º Cuarto]]+BD[[#This Row],[2º Cuarto]]+BD[[#This Row],[3º Cuarto]]+BD[[#This Row],[4º Cuarto]]+BD[[#This Row],[Prórroga]]</f>
        <v>100</v>
      </c>
      <c r="J1341" s="26">
        <f>+BD[[#This Row],[1º Cuarto]]+BD[[#This Row],[2º Cuarto]]</f>
        <v>57</v>
      </c>
      <c r="K1341" s="26" t="s">
        <v>202</v>
      </c>
      <c r="L1341" s="23" t="s">
        <v>200</v>
      </c>
      <c r="M1341" s="10">
        <v>2.15</v>
      </c>
      <c r="N1341" s="27" t="s">
        <v>198</v>
      </c>
    </row>
    <row r="1342" spans="1:14" x14ac:dyDescent="0.25">
      <c r="A1342" s="23" t="s">
        <v>195</v>
      </c>
      <c r="B1342" s="24" t="s">
        <v>43</v>
      </c>
      <c r="C1342">
        <v>20240127</v>
      </c>
      <c r="D1342">
        <v>33</v>
      </c>
      <c r="E1342">
        <v>30</v>
      </c>
      <c r="F1342">
        <v>22</v>
      </c>
      <c r="G1342">
        <v>19</v>
      </c>
      <c r="H1342" s="25"/>
      <c r="I1342">
        <f>+BD[[#This Row],[1º Cuarto]]+BD[[#This Row],[2º Cuarto]]+BD[[#This Row],[3º Cuarto]]+BD[[#This Row],[4º Cuarto]]+BD[[#This Row],[Prórroga]]</f>
        <v>104</v>
      </c>
      <c r="J1342" s="26">
        <f>+BD[[#This Row],[1º Cuarto]]+BD[[#This Row],[2º Cuarto]]</f>
        <v>63</v>
      </c>
      <c r="K1342" s="26" t="s">
        <v>196</v>
      </c>
      <c r="L1342" s="23" t="s">
        <v>200</v>
      </c>
      <c r="M1342" s="10">
        <v>1.7</v>
      </c>
      <c r="N1342" s="27" t="s">
        <v>199</v>
      </c>
    </row>
    <row r="1343" spans="1:14" x14ac:dyDescent="0.25">
      <c r="A1343" s="23" t="s">
        <v>201</v>
      </c>
      <c r="B1343" s="24" t="s">
        <v>105</v>
      </c>
      <c r="C1343">
        <v>20240127</v>
      </c>
      <c r="D1343">
        <v>36</v>
      </c>
      <c r="E1343">
        <v>25</v>
      </c>
      <c r="F1343">
        <v>26</v>
      </c>
      <c r="G1343">
        <v>31</v>
      </c>
      <c r="H1343" s="25"/>
      <c r="I1343">
        <f>+BD[[#This Row],[1º Cuarto]]+BD[[#This Row],[2º Cuarto]]+BD[[#This Row],[3º Cuarto]]+BD[[#This Row],[4º Cuarto]]+BD[[#This Row],[Prórroga]]</f>
        <v>118</v>
      </c>
      <c r="J1343" s="26">
        <f>+BD[[#This Row],[1º Cuarto]]+BD[[#This Row],[2º Cuarto]]</f>
        <v>61</v>
      </c>
      <c r="K1343" s="26" t="s">
        <v>202</v>
      </c>
      <c r="L1343" s="23" t="s">
        <v>197</v>
      </c>
      <c r="M1343" s="10">
        <v>2.15</v>
      </c>
      <c r="N1343" s="27" t="s">
        <v>198</v>
      </c>
    </row>
    <row r="1344" spans="1:14" x14ac:dyDescent="0.25">
      <c r="A1344" s="23" t="s">
        <v>195</v>
      </c>
      <c r="B1344" s="24" t="s">
        <v>75</v>
      </c>
      <c r="C1344">
        <v>20240127</v>
      </c>
      <c r="D1344">
        <v>27</v>
      </c>
      <c r="E1344">
        <v>34</v>
      </c>
      <c r="F1344">
        <v>28</v>
      </c>
      <c r="G1344">
        <v>36</v>
      </c>
      <c r="H1344" s="25"/>
      <c r="I1344">
        <f>+BD[[#This Row],[1º Cuarto]]+BD[[#This Row],[2º Cuarto]]+BD[[#This Row],[3º Cuarto]]+BD[[#This Row],[4º Cuarto]]+BD[[#This Row],[Prórroga]]</f>
        <v>125</v>
      </c>
      <c r="J1344" s="26">
        <f>+BD[[#This Row],[1º Cuarto]]+BD[[#This Row],[2º Cuarto]]</f>
        <v>61</v>
      </c>
      <c r="K1344" s="26" t="s">
        <v>196</v>
      </c>
      <c r="L1344" s="23" t="s">
        <v>197</v>
      </c>
      <c r="M1344" s="10">
        <v>1.47</v>
      </c>
      <c r="N1344" s="27" t="s">
        <v>199</v>
      </c>
    </row>
    <row r="1345" spans="1:14" x14ac:dyDescent="0.25">
      <c r="A1345" s="23" t="s">
        <v>201</v>
      </c>
      <c r="B1345" s="24" t="s">
        <v>63</v>
      </c>
      <c r="C1345">
        <v>20240127</v>
      </c>
      <c r="D1345">
        <v>30</v>
      </c>
      <c r="E1345">
        <v>21</v>
      </c>
      <c r="F1345">
        <v>35</v>
      </c>
      <c r="G1345">
        <v>23</v>
      </c>
      <c r="H1345" s="25"/>
      <c r="I1345">
        <f>+BD[[#This Row],[1º Cuarto]]+BD[[#This Row],[2º Cuarto]]+BD[[#This Row],[3º Cuarto]]+BD[[#This Row],[4º Cuarto]]+BD[[#This Row],[Prórroga]]</f>
        <v>109</v>
      </c>
      <c r="J1345" s="26">
        <f>+BD[[#This Row],[1º Cuarto]]+BD[[#This Row],[2º Cuarto]]</f>
        <v>51</v>
      </c>
      <c r="K1345" s="26" t="s">
        <v>202</v>
      </c>
      <c r="L1345" s="23" t="s">
        <v>200</v>
      </c>
      <c r="M1345" s="10">
        <v>2.7</v>
      </c>
      <c r="N1345" s="27" t="s">
        <v>198</v>
      </c>
    </row>
    <row r="1346" spans="1:14" x14ac:dyDescent="0.25">
      <c r="A1346" s="23" t="s">
        <v>195</v>
      </c>
      <c r="B1346" s="24" t="s">
        <v>40</v>
      </c>
      <c r="C1346">
        <v>20240127</v>
      </c>
      <c r="D1346">
        <v>31</v>
      </c>
      <c r="E1346">
        <v>33</v>
      </c>
      <c r="F1346">
        <v>22</v>
      </c>
      <c r="G1346">
        <v>25</v>
      </c>
      <c r="H1346" s="25"/>
      <c r="I1346">
        <f>+BD[[#This Row],[1º Cuarto]]+BD[[#This Row],[2º Cuarto]]+BD[[#This Row],[3º Cuarto]]+BD[[#This Row],[4º Cuarto]]+BD[[#This Row],[Prórroga]]</f>
        <v>111</v>
      </c>
      <c r="J1346" s="26">
        <f>+BD[[#This Row],[1º Cuarto]]+BD[[#This Row],[2º Cuarto]]</f>
        <v>64</v>
      </c>
      <c r="K1346" s="26" t="s">
        <v>196</v>
      </c>
      <c r="L1346" s="23" t="s">
        <v>197</v>
      </c>
      <c r="M1346" s="10">
        <v>1.5</v>
      </c>
      <c r="N1346" s="27" t="s">
        <v>199</v>
      </c>
    </row>
    <row r="1347" spans="1:14" x14ac:dyDescent="0.25">
      <c r="A1347" s="23" t="s">
        <v>201</v>
      </c>
      <c r="B1347" s="24" t="s">
        <v>84</v>
      </c>
      <c r="C1347">
        <v>20240127</v>
      </c>
      <c r="D1347">
        <v>27</v>
      </c>
      <c r="E1347">
        <v>35</v>
      </c>
      <c r="F1347">
        <v>26</v>
      </c>
      <c r="G1347">
        <v>17</v>
      </c>
      <c r="H1347" s="25"/>
      <c r="I1347">
        <f>+BD[[#This Row],[1º Cuarto]]+BD[[#This Row],[2º Cuarto]]+BD[[#This Row],[3º Cuarto]]+BD[[#This Row],[4º Cuarto]]+BD[[#This Row],[Prórroga]]</f>
        <v>105</v>
      </c>
      <c r="J1347" s="26">
        <f>+BD[[#This Row],[1º Cuarto]]+BD[[#This Row],[2º Cuarto]]</f>
        <v>62</v>
      </c>
      <c r="K1347" s="26" t="s">
        <v>202</v>
      </c>
      <c r="L1347" s="23" t="s">
        <v>200</v>
      </c>
      <c r="M1347" s="10">
        <v>2.6</v>
      </c>
      <c r="N1347" s="27" t="s">
        <v>198</v>
      </c>
    </row>
    <row r="1348" spans="1:14" x14ac:dyDescent="0.25">
      <c r="A1348" s="23" t="s">
        <v>195</v>
      </c>
      <c r="B1348" s="24" t="s">
        <v>25</v>
      </c>
      <c r="C1348">
        <v>20240127</v>
      </c>
      <c r="D1348">
        <v>35</v>
      </c>
      <c r="E1348">
        <v>25</v>
      </c>
      <c r="F1348">
        <v>28</v>
      </c>
      <c r="G1348">
        <v>18</v>
      </c>
      <c r="H1348" s="25"/>
      <c r="I1348">
        <f>+BD[[#This Row],[1º Cuarto]]+BD[[#This Row],[2º Cuarto]]+BD[[#This Row],[3º Cuarto]]+BD[[#This Row],[4º Cuarto]]+BD[[#This Row],[Prórroga]]</f>
        <v>106</v>
      </c>
      <c r="J1348" s="26">
        <f>+BD[[#This Row],[1º Cuarto]]+BD[[#This Row],[2º Cuarto]]</f>
        <v>60</v>
      </c>
      <c r="K1348" s="26" t="s">
        <v>196</v>
      </c>
      <c r="L1348" s="23" t="s">
        <v>197</v>
      </c>
      <c r="M1348" s="10">
        <v>1.5</v>
      </c>
      <c r="N1348" s="27" t="s">
        <v>199</v>
      </c>
    </row>
    <row r="1349" spans="1:14" x14ac:dyDescent="0.25">
      <c r="A1349" s="23" t="s">
        <v>201</v>
      </c>
      <c r="B1349" s="24" t="s">
        <v>49</v>
      </c>
      <c r="C1349">
        <v>20240127</v>
      </c>
      <c r="D1349">
        <v>15</v>
      </c>
      <c r="E1349">
        <v>25</v>
      </c>
      <c r="F1349">
        <v>30</v>
      </c>
      <c r="G1349">
        <v>34</v>
      </c>
      <c r="H1349" s="25"/>
      <c r="I1349">
        <f>+BD[[#This Row],[1º Cuarto]]+BD[[#This Row],[2º Cuarto]]+BD[[#This Row],[3º Cuarto]]+BD[[#This Row],[4º Cuarto]]+BD[[#This Row],[Prórroga]]</f>
        <v>104</v>
      </c>
      <c r="J1349" s="26">
        <f>+BD[[#This Row],[1º Cuarto]]+BD[[#This Row],[2º Cuarto]]</f>
        <v>40</v>
      </c>
      <c r="K1349" s="26" t="s">
        <v>202</v>
      </c>
      <c r="L1349" s="23" t="s">
        <v>200</v>
      </c>
      <c r="M1349" s="10">
        <v>2.5499999999999998</v>
      </c>
      <c r="N1349" s="27" t="s">
        <v>198</v>
      </c>
    </row>
    <row r="1350" spans="1:14" x14ac:dyDescent="0.25">
      <c r="A1350" s="23" t="s">
        <v>195</v>
      </c>
      <c r="B1350" s="24" t="s">
        <v>22</v>
      </c>
      <c r="C1350">
        <v>20240127</v>
      </c>
      <c r="D1350">
        <v>21</v>
      </c>
      <c r="E1350">
        <v>18</v>
      </c>
      <c r="F1350">
        <v>21</v>
      </c>
      <c r="G1350">
        <v>36</v>
      </c>
      <c r="H1350" s="25"/>
      <c r="I1350">
        <f>+BD[[#This Row],[1º Cuarto]]+BD[[#This Row],[2º Cuarto]]+BD[[#This Row],[3º Cuarto]]+BD[[#This Row],[4º Cuarto]]+BD[[#This Row],[Prórroga]]</f>
        <v>96</v>
      </c>
      <c r="J1350" s="26">
        <f>+BD[[#This Row],[1º Cuarto]]+BD[[#This Row],[2º Cuarto]]</f>
        <v>39</v>
      </c>
      <c r="K1350" s="26" t="s">
        <v>202</v>
      </c>
      <c r="L1350" s="23" t="s">
        <v>200</v>
      </c>
      <c r="M1350" s="10">
        <v>1.333</v>
      </c>
      <c r="N1350" s="27" t="s">
        <v>199</v>
      </c>
    </row>
    <row r="1351" spans="1:14" x14ac:dyDescent="0.25">
      <c r="A1351" s="23" t="s">
        <v>201</v>
      </c>
      <c r="B1351" s="24" t="s">
        <v>55</v>
      </c>
      <c r="C1351">
        <v>20240127</v>
      </c>
      <c r="D1351">
        <v>26</v>
      </c>
      <c r="E1351">
        <v>29</v>
      </c>
      <c r="F1351">
        <v>36</v>
      </c>
      <c r="G1351">
        <v>24</v>
      </c>
      <c r="H1351" s="25"/>
      <c r="I1351">
        <f>+BD[[#This Row],[1º Cuarto]]+BD[[#This Row],[2º Cuarto]]+BD[[#This Row],[3º Cuarto]]+BD[[#This Row],[4º Cuarto]]+BD[[#This Row],[Prórroga]]</f>
        <v>115</v>
      </c>
      <c r="J1351" s="26">
        <f>+BD[[#This Row],[1º Cuarto]]+BD[[#This Row],[2º Cuarto]]</f>
        <v>55</v>
      </c>
      <c r="K1351" s="26" t="s">
        <v>204</v>
      </c>
      <c r="L1351" s="23" t="s">
        <v>197</v>
      </c>
      <c r="M1351" s="10">
        <v>3.25</v>
      </c>
      <c r="N1351" s="27" t="s">
        <v>198</v>
      </c>
    </row>
    <row r="1352" spans="1:14" x14ac:dyDescent="0.25">
      <c r="A1352" s="23" t="s">
        <v>195</v>
      </c>
      <c r="B1352" s="24" t="s">
        <v>28</v>
      </c>
      <c r="C1352">
        <v>20240127</v>
      </c>
      <c r="D1352">
        <v>24</v>
      </c>
      <c r="E1352">
        <v>23</v>
      </c>
      <c r="F1352">
        <v>41</v>
      </c>
      <c r="G1352">
        <v>34</v>
      </c>
      <c r="H1352" s="25"/>
      <c r="I1352">
        <f>+BD[[#This Row],[1º Cuarto]]+BD[[#This Row],[2º Cuarto]]+BD[[#This Row],[3º Cuarto]]+BD[[#This Row],[4º Cuarto]]+BD[[#This Row],[Prórroga]]</f>
        <v>122</v>
      </c>
      <c r="J1352" s="26">
        <f>+BD[[#This Row],[1º Cuarto]]+BD[[#This Row],[2º Cuarto]]</f>
        <v>47</v>
      </c>
      <c r="K1352" s="26" t="s">
        <v>202</v>
      </c>
      <c r="L1352" s="23" t="s">
        <v>200</v>
      </c>
      <c r="M1352" s="10">
        <v>4.2</v>
      </c>
      <c r="N1352" s="27" t="s">
        <v>198</v>
      </c>
    </row>
    <row r="1353" spans="1:14" x14ac:dyDescent="0.25">
      <c r="A1353" s="23" t="s">
        <v>201</v>
      </c>
      <c r="B1353" s="24" t="s">
        <v>102</v>
      </c>
      <c r="C1353">
        <v>20240127</v>
      </c>
      <c r="D1353">
        <v>47</v>
      </c>
      <c r="E1353">
        <v>35</v>
      </c>
      <c r="F1353">
        <v>23</v>
      </c>
      <c r="G1353">
        <v>29</v>
      </c>
      <c r="H1353" s="25"/>
      <c r="I1353">
        <f>+BD[[#This Row],[1º Cuarto]]+BD[[#This Row],[2º Cuarto]]+BD[[#This Row],[3º Cuarto]]+BD[[#This Row],[4º Cuarto]]+BD[[#This Row],[Prórroga]]</f>
        <v>134</v>
      </c>
      <c r="J1353" s="26">
        <f>+BD[[#This Row],[1º Cuarto]]+BD[[#This Row],[2º Cuarto]]</f>
        <v>82</v>
      </c>
      <c r="K1353" s="26" t="s">
        <v>204</v>
      </c>
      <c r="L1353" s="23" t="s">
        <v>197</v>
      </c>
      <c r="M1353" s="10">
        <v>1.222</v>
      </c>
      <c r="N1353" s="27" t="s">
        <v>199</v>
      </c>
    </row>
    <row r="1354" spans="1:14" x14ac:dyDescent="0.25">
      <c r="A1354" s="23" t="s">
        <v>195</v>
      </c>
      <c r="B1354" s="24" t="s">
        <v>66</v>
      </c>
      <c r="C1354">
        <v>20240127</v>
      </c>
      <c r="D1354">
        <v>36</v>
      </c>
      <c r="E1354">
        <v>39</v>
      </c>
      <c r="F1354">
        <v>37</v>
      </c>
      <c r="G1354">
        <v>29</v>
      </c>
      <c r="H1354" s="25"/>
      <c r="I1354">
        <f>+BD[[#This Row],[1º Cuarto]]+BD[[#This Row],[2º Cuarto]]+BD[[#This Row],[3º Cuarto]]+BD[[#This Row],[4º Cuarto]]+BD[[#This Row],[Prórroga]]</f>
        <v>141</v>
      </c>
      <c r="J1354" s="26">
        <f>+BD[[#This Row],[1º Cuarto]]+BD[[#This Row],[2º Cuarto]]</f>
        <v>75</v>
      </c>
      <c r="K1354" s="26" t="s">
        <v>196</v>
      </c>
      <c r="L1354" s="23" t="s">
        <v>197</v>
      </c>
      <c r="M1354" s="10">
        <v>1.45</v>
      </c>
      <c r="N1354" s="27" t="s">
        <v>199</v>
      </c>
    </row>
    <row r="1355" spans="1:14" x14ac:dyDescent="0.25">
      <c r="A1355" s="23" t="s">
        <v>201</v>
      </c>
      <c r="B1355" s="24" t="s">
        <v>72</v>
      </c>
      <c r="C1355">
        <v>20240127</v>
      </c>
      <c r="D1355">
        <v>32</v>
      </c>
      <c r="E1355">
        <v>31</v>
      </c>
      <c r="F1355">
        <v>24</v>
      </c>
      <c r="G1355">
        <v>30</v>
      </c>
      <c r="H1355" s="25"/>
      <c r="I1355">
        <f>+BD[[#This Row],[1º Cuarto]]+BD[[#This Row],[2º Cuarto]]+BD[[#This Row],[3º Cuarto]]+BD[[#This Row],[4º Cuarto]]+BD[[#This Row],[Prórroga]]</f>
        <v>117</v>
      </c>
      <c r="J1355" s="26">
        <f>+BD[[#This Row],[1º Cuarto]]+BD[[#This Row],[2º Cuarto]]</f>
        <v>63</v>
      </c>
      <c r="K1355" s="26" t="s">
        <v>202</v>
      </c>
      <c r="L1355" s="23" t="s">
        <v>200</v>
      </c>
      <c r="M1355" s="10">
        <v>2.75</v>
      </c>
      <c r="N1355" s="27" t="s">
        <v>198</v>
      </c>
    </row>
    <row r="1356" spans="1:14" x14ac:dyDescent="0.25">
      <c r="A1356" s="23" t="s">
        <v>195</v>
      </c>
      <c r="B1356" s="24" t="s">
        <v>96</v>
      </c>
      <c r="C1356">
        <v>20240127</v>
      </c>
      <c r="D1356">
        <v>23</v>
      </c>
      <c r="E1356">
        <v>29</v>
      </c>
      <c r="F1356">
        <v>28</v>
      </c>
      <c r="G1356">
        <v>33</v>
      </c>
      <c r="H1356" s="25"/>
      <c r="I1356">
        <f>+BD[[#This Row],[1º Cuarto]]+BD[[#This Row],[2º Cuarto]]+BD[[#This Row],[3º Cuarto]]+BD[[#This Row],[4º Cuarto]]+BD[[#This Row],[Prórroga]]</f>
        <v>113</v>
      </c>
      <c r="J1356" s="26">
        <f>+BD[[#This Row],[1º Cuarto]]+BD[[#This Row],[2º Cuarto]]</f>
        <v>52</v>
      </c>
      <c r="K1356" s="26" t="s">
        <v>202</v>
      </c>
      <c r="L1356" s="23" t="s">
        <v>197</v>
      </c>
      <c r="M1356" s="10">
        <v>4.8</v>
      </c>
      <c r="N1356" s="27" t="s">
        <v>198</v>
      </c>
    </row>
    <row r="1357" spans="1:14" x14ac:dyDescent="0.25">
      <c r="A1357" s="23" t="s">
        <v>201</v>
      </c>
      <c r="B1357" s="24" t="s">
        <v>69</v>
      </c>
      <c r="C1357">
        <v>20240127</v>
      </c>
      <c r="D1357">
        <v>36</v>
      </c>
      <c r="E1357">
        <v>28</v>
      </c>
      <c r="F1357">
        <v>26</v>
      </c>
      <c r="G1357">
        <v>22</v>
      </c>
      <c r="H1357" s="25"/>
      <c r="I1357">
        <f>+BD[[#This Row],[1º Cuarto]]+BD[[#This Row],[2º Cuarto]]+BD[[#This Row],[3º Cuarto]]+BD[[#This Row],[4º Cuarto]]+BD[[#This Row],[Prórroga]]</f>
        <v>112</v>
      </c>
      <c r="J1357" s="26">
        <f>+BD[[#This Row],[1º Cuarto]]+BD[[#This Row],[2º Cuarto]]</f>
        <v>64</v>
      </c>
      <c r="K1357" s="26" t="s">
        <v>204</v>
      </c>
      <c r="L1357" s="23" t="s">
        <v>200</v>
      </c>
      <c r="M1357" s="10">
        <v>1.1819999999999999</v>
      </c>
      <c r="N1357" s="27" t="s">
        <v>199</v>
      </c>
    </row>
    <row r="1358" spans="1:14" x14ac:dyDescent="0.25">
      <c r="A1358" s="23" t="s">
        <v>195</v>
      </c>
      <c r="B1358" s="24" t="s">
        <v>46</v>
      </c>
      <c r="C1358">
        <v>20240127</v>
      </c>
      <c r="D1358">
        <v>30</v>
      </c>
      <c r="E1358">
        <v>33</v>
      </c>
      <c r="F1358">
        <v>36</v>
      </c>
      <c r="G1358">
        <v>19</v>
      </c>
      <c r="H1358" t="s">
        <v>228</v>
      </c>
      <c r="I1358">
        <f>+BD[[#This Row],[1º Cuarto]]+BD[[#This Row],[2º Cuarto]]+BD[[#This Row],[3º Cuarto]]+BD[[#This Row],[4º Cuarto]]+BD[[#This Row],[Prórroga]]</f>
        <v>144</v>
      </c>
      <c r="J1358" s="26">
        <f>+BD[[#This Row],[1º Cuarto]]+BD[[#This Row],[2º Cuarto]]</f>
        <v>63</v>
      </c>
      <c r="K1358" s="26" t="s">
        <v>202</v>
      </c>
      <c r="L1358" s="23" t="s">
        <v>200</v>
      </c>
      <c r="M1358" s="10">
        <v>1.73</v>
      </c>
      <c r="N1358" s="27" t="s">
        <v>199</v>
      </c>
    </row>
    <row r="1359" spans="1:14" x14ac:dyDescent="0.25">
      <c r="A1359" s="23" t="s">
        <v>201</v>
      </c>
      <c r="B1359" s="24" t="s">
        <v>57</v>
      </c>
      <c r="C1359">
        <v>20240127</v>
      </c>
      <c r="D1359">
        <v>33</v>
      </c>
      <c r="E1359">
        <v>35</v>
      </c>
      <c r="F1359">
        <v>23</v>
      </c>
      <c r="G1359">
        <v>27</v>
      </c>
      <c r="H1359" t="s">
        <v>229</v>
      </c>
      <c r="I1359">
        <f>+BD[[#This Row],[1º Cuarto]]+BD[[#This Row],[2º Cuarto]]+BD[[#This Row],[3º Cuarto]]+BD[[#This Row],[4º Cuarto]]+BD[[#This Row],[Prórroga]]</f>
        <v>145</v>
      </c>
      <c r="J1359" s="26">
        <f>+BD[[#This Row],[1º Cuarto]]+BD[[#This Row],[2º Cuarto]]</f>
        <v>68</v>
      </c>
      <c r="K1359" s="26" t="s">
        <v>204</v>
      </c>
      <c r="L1359" s="23" t="s">
        <v>197</v>
      </c>
      <c r="M1359" s="10">
        <v>2.1</v>
      </c>
      <c r="N1359" s="27" t="s">
        <v>198</v>
      </c>
    </row>
    <row r="1360" spans="1:14" x14ac:dyDescent="0.25">
      <c r="A1360" s="23" t="s">
        <v>195</v>
      </c>
      <c r="B1360" s="24" t="s">
        <v>37</v>
      </c>
      <c r="C1360">
        <v>20240127</v>
      </c>
      <c r="D1360">
        <v>25</v>
      </c>
      <c r="E1360">
        <v>24</v>
      </c>
      <c r="F1360">
        <v>26</v>
      </c>
      <c r="G1360">
        <v>40</v>
      </c>
      <c r="H1360" s="25"/>
      <c r="I1360">
        <f>+BD[[#This Row],[1º Cuarto]]+BD[[#This Row],[2º Cuarto]]+BD[[#This Row],[3º Cuarto]]+BD[[#This Row],[4º Cuarto]]+BD[[#This Row],[Prórroga]]</f>
        <v>115</v>
      </c>
      <c r="J1360" s="26">
        <f>+BD[[#This Row],[1º Cuarto]]+BD[[#This Row],[2º Cuarto]]</f>
        <v>49</v>
      </c>
      <c r="K1360" s="26" t="s">
        <v>202</v>
      </c>
      <c r="L1360" s="23" t="s">
        <v>200</v>
      </c>
      <c r="M1360" s="10">
        <v>2.1</v>
      </c>
      <c r="N1360" s="27" t="s">
        <v>198</v>
      </c>
    </row>
    <row r="1361" spans="1:14" x14ac:dyDescent="0.25">
      <c r="A1361" s="23" t="s">
        <v>201</v>
      </c>
      <c r="B1361" s="24" t="s">
        <v>93</v>
      </c>
      <c r="C1361">
        <v>20240127</v>
      </c>
      <c r="D1361">
        <v>29</v>
      </c>
      <c r="E1361">
        <v>34</v>
      </c>
      <c r="F1361">
        <v>31</v>
      </c>
      <c r="G1361">
        <v>26</v>
      </c>
      <c r="H1361" s="25"/>
      <c r="I1361">
        <f>+BD[[#This Row],[1º Cuarto]]+BD[[#This Row],[2º Cuarto]]+BD[[#This Row],[3º Cuarto]]+BD[[#This Row],[4º Cuarto]]+BD[[#This Row],[Prórroga]]</f>
        <v>120</v>
      </c>
      <c r="J1361" s="26">
        <f>+BD[[#This Row],[1º Cuarto]]+BD[[#This Row],[2º Cuarto]]</f>
        <v>63</v>
      </c>
      <c r="K1361" s="26" t="s">
        <v>204</v>
      </c>
      <c r="L1361" s="23" t="s">
        <v>197</v>
      </c>
      <c r="M1361" s="10">
        <v>1.73</v>
      </c>
      <c r="N1361" s="27" t="s">
        <v>199</v>
      </c>
    </row>
    <row r="1362" spans="1:14" x14ac:dyDescent="0.25">
      <c r="A1362" s="23" t="s">
        <v>195</v>
      </c>
      <c r="B1362" s="24" t="s">
        <v>52</v>
      </c>
      <c r="C1362">
        <v>20240128</v>
      </c>
      <c r="D1362">
        <v>23</v>
      </c>
      <c r="E1362">
        <v>28</v>
      </c>
      <c r="F1362">
        <v>41</v>
      </c>
      <c r="G1362">
        <v>24</v>
      </c>
      <c r="H1362" s="25"/>
      <c r="I1362">
        <f>+BD[[#This Row],[1º Cuarto]]+BD[[#This Row],[2º Cuarto]]+BD[[#This Row],[3º Cuarto]]+BD[[#This Row],[4º Cuarto]]+BD[[#This Row],[Prórroga]]</f>
        <v>116</v>
      </c>
      <c r="J1362" s="26">
        <f>+BD[[#This Row],[1º Cuarto]]+BD[[#This Row],[2º Cuarto]]</f>
        <v>51</v>
      </c>
      <c r="K1362" s="26" t="s">
        <v>202</v>
      </c>
      <c r="L1362" s="23" t="s">
        <v>197</v>
      </c>
      <c r="M1362" s="10">
        <v>1.25</v>
      </c>
      <c r="N1362" s="27" t="s">
        <v>199</v>
      </c>
    </row>
    <row r="1363" spans="1:14" x14ac:dyDescent="0.25">
      <c r="A1363" s="23" t="s">
        <v>201</v>
      </c>
      <c r="B1363" s="24" t="s">
        <v>60</v>
      </c>
      <c r="C1363">
        <v>20240128</v>
      </c>
      <c r="D1363">
        <v>27</v>
      </c>
      <c r="E1363">
        <v>26</v>
      </c>
      <c r="F1363">
        <v>29</v>
      </c>
      <c r="G1363">
        <v>28</v>
      </c>
      <c r="H1363" s="25"/>
      <c r="I1363">
        <f>+BD[[#This Row],[1º Cuarto]]+BD[[#This Row],[2º Cuarto]]+BD[[#This Row],[3º Cuarto]]+BD[[#This Row],[4º Cuarto]]+BD[[#This Row],[Prórroga]]</f>
        <v>110</v>
      </c>
      <c r="J1363" s="26">
        <f>+BD[[#This Row],[1º Cuarto]]+BD[[#This Row],[2º Cuarto]]</f>
        <v>53</v>
      </c>
      <c r="K1363" s="26" t="s">
        <v>204</v>
      </c>
      <c r="L1363" s="23" t="s">
        <v>200</v>
      </c>
      <c r="M1363" s="10">
        <v>4</v>
      </c>
      <c r="N1363" s="27" t="s">
        <v>198</v>
      </c>
    </row>
    <row r="1364" spans="1:14" x14ac:dyDescent="0.25">
      <c r="A1364" s="23" t="s">
        <v>195</v>
      </c>
      <c r="B1364" s="24" t="s">
        <v>18</v>
      </c>
      <c r="C1364">
        <v>20240128</v>
      </c>
      <c r="D1364">
        <v>34</v>
      </c>
      <c r="E1364">
        <v>23</v>
      </c>
      <c r="F1364">
        <v>40</v>
      </c>
      <c r="G1364">
        <v>29</v>
      </c>
      <c r="H1364" s="25"/>
      <c r="I1364">
        <f>+BD[[#This Row],[1º Cuarto]]+BD[[#This Row],[2º Cuarto]]+BD[[#This Row],[3º Cuarto]]+BD[[#This Row],[4º Cuarto]]+BD[[#This Row],[Prórroga]]</f>
        <v>126</v>
      </c>
      <c r="J1364" s="26">
        <f>+BD[[#This Row],[1º Cuarto]]+BD[[#This Row],[2º Cuarto]]</f>
        <v>57</v>
      </c>
      <c r="K1364" s="26" t="s">
        <v>202</v>
      </c>
      <c r="L1364" s="23" t="s">
        <v>197</v>
      </c>
      <c r="M1364" s="10">
        <v>1.4</v>
      </c>
      <c r="N1364" s="27" t="s">
        <v>199</v>
      </c>
    </row>
    <row r="1365" spans="1:14" x14ac:dyDescent="0.25">
      <c r="A1365" s="23" t="s">
        <v>201</v>
      </c>
      <c r="B1365" s="24" t="s">
        <v>99</v>
      </c>
      <c r="C1365">
        <v>20240128</v>
      </c>
      <c r="D1365">
        <v>26</v>
      </c>
      <c r="E1365">
        <v>35</v>
      </c>
      <c r="F1365">
        <v>34</v>
      </c>
      <c r="G1365">
        <v>30</v>
      </c>
      <c r="H1365" s="25"/>
      <c r="I1365">
        <f>+BD[[#This Row],[1º Cuarto]]+BD[[#This Row],[2º Cuarto]]+BD[[#This Row],[3º Cuarto]]+BD[[#This Row],[4º Cuarto]]+BD[[#This Row],[Prórroga]]</f>
        <v>125</v>
      </c>
      <c r="J1365" s="26">
        <f>+BD[[#This Row],[1º Cuarto]]+BD[[#This Row],[2º Cuarto]]</f>
        <v>61</v>
      </c>
      <c r="K1365" s="26" t="s">
        <v>204</v>
      </c>
      <c r="L1365" s="23" t="s">
        <v>200</v>
      </c>
      <c r="M1365" s="10">
        <v>2.9</v>
      </c>
      <c r="N1365" s="27" t="s">
        <v>198</v>
      </c>
    </row>
    <row r="1366" spans="1:14" x14ac:dyDescent="0.25">
      <c r="A1366" s="23" t="s">
        <v>195</v>
      </c>
      <c r="B1366" s="24" t="s">
        <v>43</v>
      </c>
      <c r="C1366">
        <v>20240128</v>
      </c>
      <c r="D1366">
        <v>24</v>
      </c>
      <c r="E1366">
        <v>46</v>
      </c>
      <c r="F1366">
        <v>30</v>
      </c>
      <c r="G1366">
        <v>20</v>
      </c>
      <c r="H1366" s="25"/>
      <c r="I1366">
        <f>+BD[[#This Row],[1º Cuarto]]+BD[[#This Row],[2º Cuarto]]+BD[[#This Row],[3º Cuarto]]+BD[[#This Row],[4º Cuarto]]+BD[[#This Row],[Prórroga]]</f>
        <v>120</v>
      </c>
      <c r="J1366" s="26">
        <f>+BD[[#This Row],[1º Cuarto]]+BD[[#This Row],[2º Cuarto]]</f>
        <v>70</v>
      </c>
      <c r="K1366" s="26" t="s">
        <v>196</v>
      </c>
      <c r="L1366" s="23" t="s">
        <v>197</v>
      </c>
      <c r="M1366" s="10">
        <v>6.7</v>
      </c>
      <c r="N1366" s="27" t="s">
        <v>198</v>
      </c>
    </row>
    <row r="1367" spans="1:14" x14ac:dyDescent="0.25">
      <c r="A1367" s="23" t="s">
        <v>201</v>
      </c>
      <c r="B1367" s="24" t="s">
        <v>78</v>
      </c>
      <c r="C1367">
        <v>20240128</v>
      </c>
      <c r="D1367">
        <v>31</v>
      </c>
      <c r="E1367">
        <v>30</v>
      </c>
      <c r="F1367">
        <v>25</v>
      </c>
      <c r="G1367">
        <v>18</v>
      </c>
      <c r="H1367" s="25"/>
      <c r="I1367">
        <f>+BD[[#This Row],[1º Cuarto]]+BD[[#This Row],[2º Cuarto]]+BD[[#This Row],[3º Cuarto]]+BD[[#This Row],[4º Cuarto]]+BD[[#This Row],[Prórroga]]</f>
        <v>104</v>
      </c>
      <c r="J1367" s="26">
        <f>+BD[[#This Row],[1º Cuarto]]+BD[[#This Row],[2º Cuarto]]</f>
        <v>61</v>
      </c>
      <c r="K1367" s="26" t="s">
        <v>202</v>
      </c>
      <c r="L1367" s="23" t="s">
        <v>200</v>
      </c>
      <c r="M1367" s="10">
        <v>1.1000000000000001</v>
      </c>
      <c r="N1367" s="27" t="s">
        <v>199</v>
      </c>
    </row>
    <row r="1368" spans="1:14" x14ac:dyDescent="0.25">
      <c r="A1368" s="23" t="s">
        <v>195</v>
      </c>
      <c r="B1368" s="24" t="s">
        <v>81</v>
      </c>
      <c r="C1368">
        <v>20240128</v>
      </c>
      <c r="D1368">
        <v>26</v>
      </c>
      <c r="E1368">
        <v>25</v>
      </c>
      <c r="F1368">
        <v>31</v>
      </c>
      <c r="G1368">
        <v>31</v>
      </c>
      <c r="H1368" s="25"/>
      <c r="I1368">
        <f>+BD[[#This Row],[1º Cuarto]]+BD[[#This Row],[2º Cuarto]]+BD[[#This Row],[3º Cuarto]]+BD[[#This Row],[4º Cuarto]]+BD[[#This Row],[Prórroga]]</f>
        <v>113</v>
      </c>
      <c r="J1368" s="26">
        <f>+BD[[#This Row],[1º Cuarto]]+BD[[#This Row],[2º Cuarto]]</f>
        <v>51</v>
      </c>
      <c r="K1368" s="26" t="s">
        <v>202</v>
      </c>
      <c r="L1368" s="23" t="s">
        <v>197</v>
      </c>
      <c r="M1368" s="10">
        <v>2.0499999999999998</v>
      </c>
      <c r="N1368" s="27" t="s">
        <v>198</v>
      </c>
    </row>
    <row r="1369" spans="1:14" x14ac:dyDescent="0.25">
      <c r="A1369" s="23" t="s">
        <v>201</v>
      </c>
      <c r="B1369" s="24" t="s">
        <v>87</v>
      </c>
      <c r="C1369">
        <v>20240128</v>
      </c>
      <c r="D1369">
        <v>37</v>
      </c>
      <c r="E1369">
        <v>19</v>
      </c>
      <c r="F1369">
        <v>29</v>
      </c>
      <c r="G1369">
        <v>13</v>
      </c>
      <c r="H1369" s="25"/>
      <c r="I1369">
        <f>+BD[[#This Row],[1º Cuarto]]+BD[[#This Row],[2º Cuarto]]+BD[[#This Row],[3º Cuarto]]+BD[[#This Row],[4º Cuarto]]+BD[[#This Row],[Prórroga]]</f>
        <v>98</v>
      </c>
      <c r="J1369" s="26">
        <f>+BD[[#This Row],[1º Cuarto]]+BD[[#This Row],[2º Cuarto]]</f>
        <v>56</v>
      </c>
      <c r="K1369" s="26" t="s">
        <v>204</v>
      </c>
      <c r="L1369" s="23" t="s">
        <v>200</v>
      </c>
      <c r="M1369" s="10">
        <v>1.75</v>
      </c>
      <c r="N1369" s="27" t="s">
        <v>199</v>
      </c>
    </row>
    <row r="1370" spans="1:14" x14ac:dyDescent="0.25">
      <c r="A1370" s="23" t="s">
        <v>195</v>
      </c>
      <c r="B1370" s="24" t="s">
        <v>90</v>
      </c>
      <c r="C1370">
        <v>20240128</v>
      </c>
      <c r="D1370">
        <v>23</v>
      </c>
      <c r="E1370">
        <v>19</v>
      </c>
      <c r="F1370">
        <v>33</v>
      </c>
      <c r="G1370">
        <v>21</v>
      </c>
      <c r="H1370" s="25"/>
      <c r="I1370">
        <f>+BD[[#This Row],[1º Cuarto]]+BD[[#This Row],[2º Cuarto]]+BD[[#This Row],[3º Cuarto]]+BD[[#This Row],[4º Cuarto]]+BD[[#This Row],[Prórroga]]</f>
        <v>96</v>
      </c>
      <c r="J1370" s="26">
        <f>+BD[[#This Row],[1º Cuarto]]+BD[[#This Row],[2º Cuarto]]</f>
        <v>42</v>
      </c>
      <c r="K1370" s="26" t="s">
        <v>202</v>
      </c>
      <c r="L1370" s="23" t="s">
        <v>200</v>
      </c>
      <c r="M1370" s="10">
        <v>3.1</v>
      </c>
      <c r="N1370" s="27" t="s">
        <v>198</v>
      </c>
    </row>
    <row r="1371" spans="1:14" x14ac:dyDescent="0.25">
      <c r="A1371" s="23" t="s">
        <v>201</v>
      </c>
      <c r="B1371" s="24" t="s">
        <v>31</v>
      </c>
      <c r="C1371">
        <v>20240128</v>
      </c>
      <c r="D1371">
        <v>26</v>
      </c>
      <c r="E1371">
        <v>27</v>
      </c>
      <c r="F1371">
        <v>23</v>
      </c>
      <c r="G1371">
        <v>28</v>
      </c>
      <c r="H1371" s="25"/>
      <c r="I1371">
        <f>+BD[[#This Row],[1º Cuarto]]+BD[[#This Row],[2º Cuarto]]+BD[[#This Row],[3º Cuarto]]+BD[[#This Row],[4º Cuarto]]+BD[[#This Row],[Prórroga]]</f>
        <v>104</v>
      </c>
      <c r="J1371" s="26">
        <f>+BD[[#This Row],[1º Cuarto]]+BD[[#This Row],[2º Cuarto]]</f>
        <v>53</v>
      </c>
      <c r="K1371" s="26" t="s">
        <v>204</v>
      </c>
      <c r="L1371" s="23" t="s">
        <v>197</v>
      </c>
      <c r="M1371" s="10">
        <v>1.3640000000000001</v>
      </c>
      <c r="N1371" s="27" t="s">
        <v>199</v>
      </c>
    </row>
    <row r="1372" spans="1:14" x14ac:dyDescent="0.25">
      <c r="A1372" s="23" t="s">
        <v>195</v>
      </c>
      <c r="B1372" s="24" t="s">
        <v>28</v>
      </c>
      <c r="C1372">
        <v>20240129</v>
      </c>
      <c r="D1372">
        <v>25</v>
      </c>
      <c r="E1372">
        <v>18</v>
      </c>
      <c r="F1372">
        <v>24</v>
      </c>
      <c r="G1372">
        <v>25</v>
      </c>
      <c r="H1372" s="25"/>
      <c r="I1372">
        <f>+BD[[#This Row],[1º Cuarto]]+BD[[#This Row],[2º Cuarto]]+BD[[#This Row],[3º Cuarto]]+BD[[#This Row],[4º Cuarto]]+BD[[#This Row],[Prórroga]]</f>
        <v>92</v>
      </c>
      <c r="J1372" s="26">
        <f>+BD[[#This Row],[1º Cuarto]]+BD[[#This Row],[2º Cuarto]]</f>
        <v>43</v>
      </c>
      <c r="K1372" s="26" t="s">
        <v>202</v>
      </c>
      <c r="L1372" s="23" t="s">
        <v>200</v>
      </c>
      <c r="M1372" s="10">
        <v>3.6</v>
      </c>
      <c r="N1372" s="27" t="s">
        <v>198</v>
      </c>
    </row>
    <row r="1373" spans="1:14" x14ac:dyDescent="0.25">
      <c r="A1373" s="23" t="s">
        <v>201</v>
      </c>
      <c r="B1373" s="24" t="s">
        <v>75</v>
      </c>
      <c r="C1373">
        <v>20240129</v>
      </c>
      <c r="D1373">
        <v>26</v>
      </c>
      <c r="E1373">
        <v>20</v>
      </c>
      <c r="F1373">
        <v>44</v>
      </c>
      <c r="G1373">
        <v>23</v>
      </c>
      <c r="H1373" s="25"/>
      <c r="I1373">
        <f>+BD[[#This Row],[1º Cuarto]]+BD[[#This Row],[2º Cuarto]]+BD[[#This Row],[3º Cuarto]]+BD[[#This Row],[4º Cuarto]]+BD[[#This Row],[Prórroga]]</f>
        <v>113</v>
      </c>
      <c r="J1373" s="26">
        <f>+BD[[#This Row],[1º Cuarto]]+BD[[#This Row],[2º Cuarto]]</f>
        <v>46</v>
      </c>
      <c r="K1373" s="26" t="s">
        <v>204</v>
      </c>
      <c r="L1373" s="23" t="s">
        <v>197</v>
      </c>
      <c r="M1373" s="10">
        <v>1.29</v>
      </c>
      <c r="N1373" s="27" t="s">
        <v>199</v>
      </c>
    </row>
    <row r="1374" spans="1:14" x14ac:dyDescent="0.25">
      <c r="A1374" s="23" t="s">
        <v>195</v>
      </c>
      <c r="B1374" s="24" t="s">
        <v>34</v>
      </c>
      <c r="C1374">
        <v>20240129</v>
      </c>
      <c r="D1374">
        <v>28</v>
      </c>
      <c r="E1374">
        <v>28</v>
      </c>
      <c r="F1374">
        <v>32</v>
      </c>
      <c r="G1374">
        <v>30</v>
      </c>
      <c r="H1374" s="25"/>
      <c r="I1374">
        <f>+BD[[#This Row],[1º Cuarto]]+BD[[#This Row],[2º Cuarto]]+BD[[#This Row],[3º Cuarto]]+BD[[#This Row],[4º Cuarto]]+BD[[#This Row],[Prórroga]]</f>
        <v>118</v>
      </c>
      <c r="J1374" s="26">
        <f>+BD[[#This Row],[1º Cuarto]]+BD[[#This Row],[2º Cuarto]]</f>
        <v>56</v>
      </c>
      <c r="K1374" s="26" t="s">
        <v>196</v>
      </c>
      <c r="L1374" s="23" t="s">
        <v>197</v>
      </c>
      <c r="M1374" s="10">
        <v>2.2000000000000002</v>
      </c>
      <c r="N1374" s="27" t="s">
        <v>198</v>
      </c>
    </row>
    <row r="1375" spans="1:14" x14ac:dyDescent="0.25">
      <c r="A1375" s="23" t="s">
        <v>201</v>
      </c>
      <c r="B1375" s="24" t="s">
        <v>55</v>
      </c>
      <c r="C1375">
        <v>20240129</v>
      </c>
      <c r="D1375">
        <v>25</v>
      </c>
      <c r="E1375">
        <v>27</v>
      </c>
      <c r="F1375">
        <v>29</v>
      </c>
      <c r="G1375">
        <v>27</v>
      </c>
      <c r="H1375" s="25"/>
      <c r="I1375">
        <f>+BD[[#This Row],[1º Cuarto]]+BD[[#This Row],[2º Cuarto]]+BD[[#This Row],[3º Cuarto]]+BD[[#This Row],[4º Cuarto]]+BD[[#This Row],[Prórroga]]</f>
        <v>108</v>
      </c>
      <c r="J1375" s="26">
        <f>+BD[[#This Row],[1º Cuarto]]+BD[[#This Row],[2º Cuarto]]</f>
        <v>52</v>
      </c>
      <c r="K1375" s="26" t="s">
        <v>202</v>
      </c>
      <c r="L1375" s="23" t="s">
        <v>200</v>
      </c>
      <c r="M1375" s="10">
        <v>1.667</v>
      </c>
      <c r="N1375" s="27" t="s">
        <v>199</v>
      </c>
    </row>
    <row r="1376" spans="1:14" x14ac:dyDescent="0.25">
      <c r="A1376" s="23" t="s">
        <v>195</v>
      </c>
      <c r="B1376" s="24" t="s">
        <v>22</v>
      </c>
      <c r="C1376">
        <v>20240129</v>
      </c>
      <c r="D1376">
        <v>25</v>
      </c>
      <c r="E1376">
        <v>25</v>
      </c>
      <c r="F1376">
        <v>31</v>
      </c>
      <c r="G1376">
        <v>37</v>
      </c>
      <c r="H1376" s="25"/>
      <c r="I1376">
        <f>+BD[[#This Row],[1º Cuarto]]+BD[[#This Row],[2º Cuarto]]+BD[[#This Row],[3º Cuarto]]+BD[[#This Row],[4º Cuarto]]+BD[[#This Row],[Prórroga]]</f>
        <v>118</v>
      </c>
      <c r="J1376" s="26">
        <f>+BD[[#This Row],[1º Cuarto]]+BD[[#This Row],[2º Cuarto]]</f>
        <v>50</v>
      </c>
      <c r="K1376" s="26" t="s">
        <v>202</v>
      </c>
      <c r="L1376" s="23" t="s">
        <v>197</v>
      </c>
      <c r="M1376" s="10">
        <v>1.29</v>
      </c>
      <c r="N1376" s="27" t="s">
        <v>199</v>
      </c>
    </row>
    <row r="1377" spans="1:14" x14ac:dyDescent="0.25">
      <c r="A1377" s="23" t="s">
        <v>201</v>
      </c>
      <c r="B1377" s="24" t="s">
        <v>72</v>
      </c>
      <c r="C1377">
        <v>20240129</v>
      </c>
      <c r="D1377">
        <v>36</v>
      </c>
      <c r="E1377">
        <v>24</v>
      </c>
      <c r="F1377">
        <v>27</v>
      </c>
      <c r="G1377">
        <v>25</v>
      </c>
      <c r="H1377" s="25"/>
      <c r="I1377">
        <f>+BD[[#This Row],[1º Cuarto]]+BD[[#This Row],[2º Cuarto]]+BD[[#This Row],[3º Cuarto]]+BD[[#This Row],[4º Cuarto]]+BD[[#This Row],[Prórroga]]</f>
        <v>112</v>
      </c>
      <c r="J1377" s="26">
        <f>+BD[[#This Row],[1º Cuarto]]+BD[[#This Row],[2º Cuarto]]</f>
        <v>60</v>
      </c>
      <c r="K1377" s="26" t="s">
        <v>204</v>
      </c>
      <c r="L1377" s="23" t="s">
        <v>200</v>
      </c>
      <c r="M1377" s="10">
        <v>3.6</v>
      </c>
      <c r="N1377" s="27" t="s">
        <v>198</v>
      </c>
    </row>
    <row r="1378" spans="1:14" x14ac:dyDescent="0.25">
      <c r="A1378" s="23" t="s">
        <v>195</v>
      </c>
      <c r="B1378" s="24" t="s">
        <v>25</v>
      </c>
      <c r="C1378">
        <v>20240129</v>
      </c>
      <c r="D1378">
        <v>43</v>
      </c>
      <c r="E1378">
        <v>28</v>
      </c>
      <c r="F1378">
        <v>33</v>
      </c>
      <c r="G1378">
        <v>43</v>
      </c>
      <c r="H1378" s="25"/>
      <c r="I1378">
        <f>+BD[[#This Row],[1º Cuarto]]+BD[[#This Row],[2º Cuarto]]+BD[[#This Row],[3º Cuarto]]+BD[[#This Row],[4º Cuarto]]+BD[[#This Row],[Prórroga]]</f>
        <v>147</v>
      </c>
      <c r="J1378" s="26">
        <f>+BD[[#This Row],[1º Cuarto]]+BD[[#This Row],[2º Cuarto]]</f>
        <v>71</v>
      </c>
      <c r="K1378" s="26" t="s">
        <v>196</v>
      </c>
      <c r="L1378" s="23" t="s">
        <v>197</v>
      </c>
      <c r="M1378" s="10">
        <v>1.85</v>
      </c>
      <c r="N1378" s="27" t="s">
        <v>199</v>
      </c>
    </row>
    <row r="1379" spans="1:14" x14ac:dyDescent="0.25">
      <c r="A1379" s="23" t="s">
        <v>201</v>
      </c>
      <c r="B1379" s="24" t="s">
        <v>102</v>
      </c>
      <c r="C1379">
        <v>20240129</v>
      </c>
      <c r="D1379">
        <v>28</v>
      </c>
      <c r="E1379">
        <v>29</v>
      </c>
      <c r="F1379">
        <v>30</v>
      </c>
      <c r="G1379">
        <v>27</v>
      </c>
      <c r="H1379" s="25"/>
      <c r="I1379">
        <f>+BD[[#This Row],[1º Cuarto]]+BD[[#This Row],[2º Cuarto]]+BD[[#This Row],[3º Cuarto]]+BD[[#This Row],[4º Cuarto]]+BD[[#This Row],[Prórroga]]</f>
        <v>114</v>
      </c>
      <c r="J1379" s="26">
        <f>+BD[[#This Row],[1º Cuarto]]+BD[[#This Row],[2º Cuarto]]</f>
        <v>57</v>
      </c>
      <c r="K1379" s="26" t="s">
        <v>202</v>
      </c>
      <c r="L1379" s="23" t="s">
        <v>200</v>
      </c>
      <c r="M1379" s="10">
        <v>1.909</v>
      </c>
      <c r="N1379" s="27" t="s">
        <v>198</v>
      </c>
    </row>
    <row r="1380" spans="1:14" x14ac:dyDescent="0.25">
      <c r="A1380" s="23" t="s">
        <v>195</v>
      </c>
      <c r="B1380" s="24" t="s">
        <v>63</v>
      </c>
      <c r="C1380">
        <v>20240129</v>
      </c>
      <c r="D1380">
        <v>25</v>
      </c>
      <c r="E1380">
        <v>24</v>
      </c>
      <c r="F1380">
        <v>25</v>
      </c>
      <c r="G1380">
        <v>31</v>
      </c>
      <c r="H1380" s="25"/>
      <c r="I1380">
        <f>+BD[[#This Row],[1º Cuarto]]+BD[[#This Row],[2º Cuarto]]+BD[[#This Row],[3º Cuarto]]+BD[[#This Row],[4º Cuarto]]+BD[[#This Row],[Prórroga]]</f>
        <v>105</v>
      </c>
      <c r="J1380" s="26">
        <f>+BD[[#This Row],[1º Cuarto]]+BD[[#This Row],[2º Cuarto]]</f>
        <v>49</v>
      </c>
      <c r="K1380" s="26" t="s">
        <v>202</v>
      </c>
      <c r="L1380" s="23" t="s">
        <v>200</v>
      </c>
      <c r="M1380" s="10">
        <v>1.571</v>
      </c>
      <c r="N1380" s="27" t="s">
        <v>199</v>
      </c>
    </row>
    <row r="1381" spans="1:14" x14ac:dyDescent="0.25">
      <c r="A1381" s="23" t="s">
        <v>201</v>
      </c>
      <c r="B1381" s="24" t="s">
        <v>87</v>
      </c>
      <c r="C1381">
        <v>20240129</v>
      </c>
      <c r="D1381">
        <v>33</v>
      </c>
      <c r="E1381">
        <v>29</v>
      </c>
      <c r="F1381">
        <v>38</v>
      </c>
      <c r="G1381">
        <v>18</v>
      </c>
      <c r="H1381" s="25"/>
      <c r="I1381">
        <f>+BD[[#This Row],[1º Cuarto]]+BD[[#This Row],[2º Cuarto]]+BD[[#This Row],[3º Cuarto]]+BD[[#This Row],[4º Cuarto]]+BD[[#This Row],[Prórroga]]</f>
        <v>118</v>
      </c>
      <c r="J1381" s="26">
        <f>+BD[[#This Row],[1º Cuarto]]+BD[[#This Row],[2º Cuarto]]</f>
        <v>62</v>
      </c>
      <c r="K1381" s="26" t="s">
        <v>204</v>
      </c>
      <c r="L1381" s="23" t="s">
        <v>197</v>
      </c>
      <c r="M1381" s="10">
        <v>2.35</v>
      </c>
      <c r="N1381" s="27" t="s">
        <v>198</v>
      </c>
    </row>
    <row r="1382" spans="1:14" x14ac:dyDescent="0.25">
      <c r="A1382" s="23" t="s">
        <v>195</v>
      </c>
      <c r="B1382" s="24" t="s">
        <v>49</v>
      </c>
      <c r="C1382">
        <v>20240129</v>
      </c>
      <c r="D1382">
        <v>42</v>
      </c>
      <c r="E1382">
        <v>36</v>
      </c>
      <c r="F1382">
        <v>30</v>
      </c>
      <c r="G1382">
        <v>27</v>
      </c>
      <c r="H1382" s="25"/>
      <c r="I1382">
        <f>+BD[[#This Row],[1º Cuarto]]+BD[[#This Row],[2º Cuarto]]+BD[[#This Row],[3º Cuarto]]+BD[[#This Row],[4º Cuarto]]+BD[[#This Row],[Prórroga]]</f>
        <v>135</v>
      </c>
      <c r="J1382" s="26">
        <f>+BD[[#This Row],[1º Cuarto]]+BD[[#This Row],[2º Cuarto]]</f>
        <v>78</v>
      </c>
      <c r="K1382" s="26" t="s">
        <v>196</v>
      </c>
      <c r="L1382" s="23" t="s">
        <v>197</v>
      </c>
      <c r="M1382" s="10">
        <v>1.909</v>
      </c>
      <c r="N1382" s="27" t="s">
        <v>198</v>
      </c>
    </row>
    <row r="1383" spans="1:14" x14ac:dyDescent="0.25">
      <c r="A1383" s="23" t="s">
        <v>201</v>
      </c>
      <c r="B1383" s="24" t="s">
        <v>57</v>
      </c>
      <c r="C1383">
        <v>20240129</v>
      </c>
      <c r="D1383">
        <v>31</v>
      </c>
      <c r="E1383">
        <v>29</v>
      </c>
      <c r="F1383">
        <v>24</v>
      </c>
      <c r="G1383">
        <v>35</v>
      </c>
      <c r="H1383" s="25"/>
      <c r="I1383">
        <f>+BD[[#This Row],[1º Cuarto]]+BD[[#This Row],[2º Cuarto]]+BD[[#This Row],[3º Cuarto]]+BD[[#This Row],[4º Cuarto]]+BD[[#This Row],[Prórroga]]</f>
        <v>119</v>
      </c>
      <c r="J1383" s="26">
        <f>+BD[[#This Row],[1º Cuarto]]+BD[[#This Row],[2º Cuarto]]</f>
        <v>60</v>
      </c>
      <c r="K1383" s="26" t="s">
        <v>202</v>
      </c>
      <c r="L1383" s="23" t="s">
        <v>200</v>
      </c>
      <c r="M1383" s="10">
        <v>1.85</v>
      </c>
      <c r="N1383" s="27" t="s">
        <v>199</v>
      </c>
    </row>
    <row r="1384" spans="1:14" x14ac:dyDescent="0.25">
      <c r="A1384" s="23" t="s">
        <v>195</v>
      </c>
      <c r="B1384" s="24" t="s">
        <v>60</v>
      </c>
      <c r="C1384">
        <v>20240129</v>
      </c>
      <c r="D1384">
        <v>33</v>
      </c>
      <c r="E1384">
        <v>17</v>
      </c>
      <c r="F1384">
        <v>21</v>
      </c>
      <c r="G1384">
        <v>23</v>
      </c>
      <c r="H1384" s="25"/>
      <c r="I1384">
        <f>+BD[[#This Row],[1º Cuarto]]+BD[[#This Row],[2º Cuarto]]+BD[[#This Row],[3º Cuarto]]+BD[[#This Row],[4º Cuarto]]+BD[[#This Row],[Prórroga]]</f>
        <v>94</v>
      </c>
      <c r="J1384" s="26">
        <f>+BD[[#This Row],[1º Cuarto]]+BD[[#This Row],[2º Cuarto]]</f>
        <v>50</v>
      </c>
      <c r="K1384" s="26" t="s">
        <v>196</v>
      </c>
      <c r="L1384" s="23" t="s">
        <v>200</v>
      </c>
      <c r="M1384" s="10">
        <v>3.6</v>
      </c>
      <c r="N1384" s="27" t="s">
        <v>198</v>
      </c>
    </row>
    <row r="1385" spans="1:14" x14ac:dyDescent="0.25">
      <c r="A1385" s="23" t="s">
        <v>201</v>
      </c>
      <c r="B1385" s="24" t="s">
        <v>93</v>
      </c>
      <c r="C1385">
        <v>20240129</v>
      </c>
      <c r="D1385">
        <v>18</v>
      </c>
      <c r="E1385">
        <v>29</v>
      </c>
      <c r="F1385">
        <v>28</v>
      </c>
      <c r="G1385">
        <v>28</v>
      </c>
      <c r="H1385" s="25"/>
      <c r="I1385">
        <f>+BD[[#This Row],[1º Cuarto]]+BD[[#This Row],[2º Cuarto]]+BD[[#This Row],[3º Cuarto]]+BD[[#This Row],[4º Cuarto]]+BD[[#This Row],[Prórroga]]</f>
        <v>103</v>
      </c>
      <c r="J1385" s="26">
        <f>+BD[[#This Row],[1º Cuarto]]+BD[[#This Row],[2º Cuarto]]</f>
        <v>47</v>
      </c>
      <c r="K1385" s="26" t="s">
        <v>202</v>
      </c>
      <c r="L1385" s="23" t="s">
        <v>197</v>
      </c>
      <c r="M1385" s="10">
        <v>1.29</v>
      </c>
      <c r="N1385" s="27" t="s">
        <v>199</v>
      </c>
    </row>
    <row r="1386" spans="1:14" x14ac:dyDescent="0.25">
      <c r="A1386" s="23" t="s">
        <v>195</v>
      </c>
      <c r="B1386" s="24" t="s">
        <v>78</v>
      </c>
      <c r="C1386">
        <v>20240129</v>
      </c>
      <c r="D1386">
        <v>28</v>
      </c>
      <c r="E1386">
        <v>19</v>
      </c>
      <c r="F1386">
        <v>30</v>
      </c>
      <c r="G1386">
        <v>24</v>
      </c>
      <c r="H1386" s="25"/>
      <c r="I1386">
        <f>+BD[[#This Row],[1º Cuarto]]+BD[[#This Row],[2º Cuarto]]+BD[[#This Row],[3º Cuarto]]+BD[[#This Row],[4º Cuarto]]+BD[[#This Row],[Prórroga]]</f>
        <v>101</v>
      </c>
      <c r="J1386" s="26">
        <f>+BD[[#This Row],[1º Cuarto]]+BD[[#This Row],[2º Cuarto]]</f>
        <v>47</v>
      </c>
      <c r="K1386" s="26" t="s">
        <v>202</v>
      </c>
      <c r="L1386" s="23" t="s">
        <v>200</v>
      </c>
      <c r="M1386" s="10">
        <v>1.71</v>
      </c>
      <c r="N1386" s="27" t="s">
        <v>199</v>
      </c>
    </row>
    <row r="1387" spans="1:14" x14ac:dyDescent="0.25">
      <c r="A1387" s="23" t="s">
        <v>201</v>
      </c>
      <c r="B1387" s="24" t="s">
        <v>69</v>
      </c>
      <c r="C1387">
        <v>20240129</v>
      </c>
      <c r="D1387">
        <v>29</v>
      </c>
      <c r="E1387">
        <v>20</v>
      </c>
      <c r="F1387">
        <v>24</v>
      </c>
      <c r="G1387">
        <v>34</v>
      </c>
      <c r="H1387" s="25"/>
      <c r="I1387">
        <f>+BD[[#This Row],[1º Cuarto]]+BD[[#This Row],[2º Cuarto]]+BD[[#This Row],[3º Cuarto]]+BD[[#This Row],[4º Cuarto]]+BD[[#This Row],[Prórroga]]</f>
        <v>107</v>
      </c>
      <c r="J1387" s="26">
        <f>+BD[[#This Row],[1º Cuarto]]+BD[[#This Row],[2º Cuarto]]</f>
        <v>49</v>
      </c>
      <c r="K1387" s="26" t="s">
        <v>204</v>
      </c>
      <c r="L1387" s="23" t="s">
        <v>197</v>
      </c>
      <c r="M1387" s="10">
        <v>2.15</v>
      </c>
      <c r="N1387" s="27" t="s">
        <v>198</v>
      </c>
    </row>
    <row r="1388" spans="1:14" x14ac:dyDescent="0.25">
      <c r="A1388" s="23" t="s">
        <v>195</v>
      </c>
      <c r="B1388" s="24" t="s">
        <v>96</v>
      </c>
      <c r="C1388">
        <v>20240129</v>
      </c>
      <c r="D1388">
        <v>35</v>
      </c>
      <c r="E1388">
        <v>23</v>
      </c>
      <c r="F1388">
        <v>35</v>
      </c>
      <c r="G1388">
        <v>20</v>
      </c>
      <c r="H1388" s="25"/>
      <c r="I1388">
        <f>+BD[[#This Row],[1º Cuarto]]+BD[[#This Row],[2º Cuarto]]+BD[[#This Row],[3º Cuarto]]+BD[[#This Row],[4º Cuarto]]+BD[[#This Row],[Prórroga]]</f>
        <v>113</v>
      </c>
      <c r="J1388" s="26">
        <f>+BD[[#This Row],[1º Cuarto]]+BD[[#This Row],[2º Cuarto]]</f>
        <v>58</v>
      </c>
      <c r="K1388" s="26" t="s">
        <v>196</v>
      </c>
      <c r="L1388" s="23" t="s">
        <v>200</v>
      </c>
      <c r="M1388" s="10">
        <v>1.571</v>
      </c>
      <c r="N1388" s="27" t="s">
        <v>199</v>
      </c>
    </row>
    <row r="1389" spans="1:14" x14ac:dyDescent="0.25">
      <c r="A1389" s="23" t="s">
        <v>201</v>
      </c>
      <c r="B1389" s="24" t="s">
        <v>105</v>
      </c>
      <c r="C1389">
        <v>20240129</v>
      </c>
      <c r="D1389">
        <v>25</v>
      </c>
      <c r="E1389">
        <v>29</v>
      </c>
      <c r="F1389">
        <v>33</v>
      </c>
      <c r="G1389">
        <v>31</v>
      </c>
      <c r="H1389" s="25"/>
      <c r="I1389">
        <f>+BD[[#This Row],[1º Cuarto]]+BD[[#This Row],[2º Cuarto]]+BD[[#This Row],[3º Cuarto]]+BD[[#This Row],[4º Cuarto]]+BD[[#This Row],[Prórroga]]</f>
        <v>118</v>
      </c>
      <c r="J1389" s="26">
        <f>+BD[[#This Row],[1º Cuarto]]+BD[[#This Row],[2º Cuarto]]</f>
        <v>54</v>
      </c>
      <c r="K1389" s="26" t="s">
        <v>202</v>
      </c>
      <c r="L1389" s="23" t="s">
        <v>197</v>
      </c>
      <c r="M1389" s="10">
        <v>2.4</v>
      </c>
      <c r="N1389" s="27" t="s">
        <v>198</v>
      </c>
    </row>
    <row r="1390" spans="1:14" x14ac:dyDescent="0.25">
      <c r="A1390" s="23" t="s">
        <v>195</v>
      </c>
      <c r="B1390" s="24" t="s">
        <v>37</v>
      </c>
      <c r="C1390">
        <v>20240129</v>
      </c>
      <c r="D1390">
        <v>26</v>
      </c>
      <c r="E1390">
        <v>35</v>
      </c>
      <c r="F1390">
        <v>35</v>
      </c>
      <c r="G1390">
        <v>35</v>
      </c>
      <c r="H1390" s="25"/>
      <c r="I1390">
        <f>+BD[[#This Row],[1º Cuarto]]+BD[[#This Row],[2º Cuarto]]+BD[[#This Row],[3º Cuarto]]+BD[[#This Row],[4º Cuarto]]+BD[[#This Row],[Prórroga]]</f>
        <v>131</v>
      </c>
      <c r="J1390" s="26">
        <f>+BD[[#This Row],[1º Cuarto]]+BD[[#This Row],[2º Cuarto]]</f>
        <v>61</v>
      </c>
      <c r="K1390" s="26" t="s">
        <v>202</v>
      </c>
      <c r="L1390" s="23" t="s">
        <v>197</v>
      </c>
      <c r="M1390" s="10">
        <v>1.47</v>
      </c>
      <c r="N1390" s="27" t="s">
        <v>199</v>
      </c>
    </row>
    <row r="1391" spans="1:14" x14ac:dyDescent="0.25">
      <c r="A1391" s="23" t="s">
        <v>201</v>
      </c>
      <c r="B1391" s="24" t="s">
        <v>81</v>
      </c>
      <c r="C1391">
        <v>20240129</v>
      </c>
      <c r="D1391">
        <v>35</v>
      </c>
      <c r="E1391">
        <v>42</v>
      </c>
      <c r="F1391">
        <v>12</v>
      </c>
      <c r="G1391">
        <v>40</v>
      </c>
      <c r="H1391" s="25"/>
      <c r="I1391">
        <f>+BD[[#This Row],[1º Cuarto]]+BD[[#This Row],[2º Cuarto]]+BD[[#This Row],[3º Cuarto]]+BD[[#This Row],[4º Cuarto]]+BD[[#This Row],[Prórroga]]</f>
        <v>129</v>
      </c>
      <c r="J1391" s="26">
        <f>+BD[[#This Row],[1º Cuarto]]+BD[[#This Row],[2º Cuarto]]</f>
        <v>77</v>
      </c>
      <c r="K1391" s="26" t="s">
        <v>204</v>
      </c>
      <c r="L1391" s="23" t="s">
        <v>200</v>
      </c>
      <c r="M1391" s="10">
        <v>2.65</v>
      </c>
      <c r="N1391" s="27" t="s">
        <v>198</v>
      </c>
    </row>
    <row r="1392" spans="1:14" x14ac:dyDescent="0.25">
      <c r="A1392" s="23" t="s">
        <v>195</v>
      </c>
      <c r="B1392" s="24" t="s">
        <v>40</v>
      </c>
      <c r="C1392">
        <v>20240129</v>
      </c>
      <c r="D1392">
        <v>25</v>
      </c>
      <c r="E1392">
        <v>31</v>
      </c>
      <c r="F1392">
        <v>26</v>
      </c>
      <c r="G1392">
        <v>31</v>
      </c>
      <c r="H1392" s="25"/>
      <c r="I1392">
        <f>+BD[[#This Row],[1º Cuarto]]+BD[[#This Row],[2º Cuarto]]+BD[[#This Row],[3º Cuarto]]+BD[[#This Row],[4º Cuarto]]+BD[[#This Row],[Prórroga]]</f>
        <v>113</v>
      </c>
      <c r="J1392" s="26">
        <f>+BD[[#This Row],[1º Cuarto]]+BD[[#This Row],[2º Cuarto]]</f>
        <v>56</v>
      </c>
      <c r="K1392" s="26" t="s">
        <v>196</v>
      </c>
      <c r="L1392" s="23" t="s">
        <v>197</v>
      </c>
      <c r="M1392" s="10">
        <v>1.5329999999999999</v>
      </c>
      <c r="N1392" s="27" t="s">
        <v>199</v>
      </c>
    </row>
    <row r="1393" spans="1:14" x14ac:dyDescent="0.25">
      <c r="A1393" s="23" t="s">
        <v>201</v>
      </c>
      <c r="B1393" s="24" t="s">
        <v>66</v>
      </c>
      <c r="C1393">
        <v>20240129</v>
      </c>
      <c r="D1393">
        <v>26</v>
      </c>
      <c r="E1393">
        <v>30</v>
      </c>
      <c r="F1393">
        <v>19</v>
      </c>
      <c r="G1393">
        <v>32</v>
      </c>
      <c r="H1393" s="25"/>
      <c r="I1393">
        <f>+BD[[#This Row],[1º Cuarto]]+BD[[#This Row],[2º Cuarto]]+BD[[#This Row],[3º Cuarto]]+BD[[#This Row],[4º Cuarto]]+BD[[#This Row],[Prórroga]]</f>
        <v>107</v>
      </c>
      <c r="J1393" s="26">
        <f>+BD[[#This Row],[1º Cuarto]]+BD[[#This Row],[2º Cuarto]]</f>
        <v>56</v>
      </c>
      <c r="K1393" s="26" t="s">
        <v>202</v>
      </c>
      <c r="L1393" s="23" t="s">
        <v>200</v>
      </c>
      <c r="M1393" s="10">
        <v>2.4500000000000002</v>
      </c>
      <c r="N1393" s="27" t="s">
        <v>198</v>
      </c>
    </row>
    <row r="1394" spans="1:14" x14ac:dyDescent="0.25">
      <c r="A1394" s="23" t="s">
        <v>195</v>
      </c>
      <c r="B1394" s="24" t="s">
        <v>90</v>
      </c>
      <c r="C1394">
        <v>20240129</v>
      </c>
      <c r="D1394">
        <v>20</v>
      </c>
      <c r="E1394">
        <v>38</v>
      </c>
      <c r="F1394">
        <v>36</v>
      </c>
      <c r="G1394">
        <v>36</v>
      </c>
      <c r="H1394" s="25"/>
      <c r="I1394">
        <f>+BD[[#This Row],[1º Cuarto]]+BD[[#This Row],[2º Cuarto]]+BD[[#This Row],[3º Cuarto]]+BD[[#This Row],[4º Cuarto]]+BD[[#This Row],[Prórroga]]</f>
        <v>130</v>
      </c>
      <c r="J1394" s="26">
        <f>+BD[[#This Row],[1º Cuarto]]+BD[[#This Row],[2º Cuarto]]</f>
        <v>58</v>
      </c>
      <c r="K1394" s="26" t="s">
        <v>196</v>
      </c>
      <c r="L1394" s="23" t="s">
        <v>197</v>
      </c>
      <c r="M1394" s="10">
        <v>4.3</v>
      </c>
      <c r="N1394" s="27" t="s">
        <v>198</v>
      </c>
    </row>
    <row r="1395" spans="1:14" x14ac:dyDescent="0.25">
      <c r="A1395" s="23" t="s">
        <v>201</v>
      </c>
      <c r="B1395" s="24" t="s">
        <v>84</v>
      </c>
      <c r="C1395">
        <v>20240129</v>
      </c>
      <c r="D1395">
        <v>28</v>
      </c>
      <c r="E1395">
        <v>27</v>
      </c>
      <c r="F1395">
        <v>22</v>
      </c>
      <c r="G1395">
        <v>27</v>
      </c>
      <c r="H1395" s="25"/>
      <c r="I1395">
        <f>+BD[[#This Row],[1º Cuarto]]+BD[[#This Row],[2º Cuarto]]+BD[[#This Row],[3º Cuarto]]+BD[[#This Row],[4º Cuarto]]+BD[[#This Row],[Prórroga]]</f>
        <v>104</v>
      </c>
      <c r="J1395" s="26">
        <f>+BD[[#This Row],[1º Cuarto]]+BD[[#This Row],[2º Cuarto]]</f>
        <v>55</v>
      </c>
      <c r="K1395" s="26" t="s">
        <v>202</v>
      </c>
      <c r="L1395" s="23" t="s">
        <v>200</v>
      </c>
      <c r="M1395" s="10">
        <v>1.2</v>
      </c>
      <c r="N1395" s="27" t="s">
        <v>199</v>
      </c>
    </row>
    <row r="1396" spans="1:14" x14ac:dyDescent="0.25">
      <c r="A1396" s="23" t="s">
        <v>195</v>
      </c>
      <c r="B1396" s="24" t="s">
        <v>18</v>
      </c>
      <c r="C1396">
        <v>20240130</v>
      </c>
      <c r="D1396">
        <v>36</v>
      </c>
      <c r="E1396">
        <v>31</v>
      </c>
      <c r="F1396">
        <v>36</v>
      </c>
      <c r="G1396">
        <v>35</v>
      </c>
      <c r="H1396" s="25"/>
      <c r="I1396">
        <f>+BD[[#This Row],[1º Cuarto]]+BD[[#This Row],[2º Cuarto]]+BD[[#This Row],[3º Cuarto]]+BD[[#This Row],[4º Cuarto]]+BD[[#This Row],[Prórroga]]</f>
        <v>138</v>
      </c>
      <c r="J1396" s="26">
        <f>+BD[[#This Row],[1º Cuarto]]+BD[[#This Row],[2º Cuarto]]</f>
        <v>67</v>
      </c>
      <c r="K1396" s="26" t="s">
        <v>196</v>
      </c>
      <c r="L1396" s="23" t="s">
        <v>197</v>
      </c>
      <c r="M1396" s="10">
        <v>1.5</v>
      </c>
      <c r="N1396" s="27" t="s">
        <v>199</v>
      </c>
    </row>
    <row r="1397" spans="1:14" x14ac:dyDescent="0.25">
      <c r="A1397" s="23" t="s">
        <v>201</v>
      </c>
      <c r="B1397" s="24" t="s">
        <v>57</v>
      </c>
      <c r="C1397">
        <v>20240130</v>
      </c>
      <c r="D1397">
        <v>29</v>
      </c>
      <c r="E1397">
        <v>27</v>
      </c>
      <c r="F1397">
        <v>32</v>
      </c>
      <c r="G1397">
        <v>34</v>
      </c>
      <c r="H1397" s="25"/>
      <c r="I1397">
        <f>+BD[[#This Row],[1º Cuarto]]+BD[[#This Row],[2º Cuarto]]+BD[[#This Row],[3º Cuarto]]+BD[[#This Row],[4º Cuarto]]+BD[[#This Row],[Prórroga]]</f>
        <v>122</v>
      </c>
      <c r="J1397" s="26">
        <f>+BD[[#This Row],[1º Cuarto]]+BD[[#This Row],[2º Cuarto]]</f>
        <v>56</v>
      </c>
      <c r="K1397" s="26" t="s">
        <v>202</v>
      </c>
      <c r="L1397" s="23" t="s">
        <v>200</v>
      </c>
      <c r="M1397" s="10">
        <v>2.5499999999999998</v>
      </c>
      <c r="N1397" s="27" t="s">
        <v>198</v>
      </c>
    </row>
    <row r="1398" spans="1:14" x14ac:dyDescent="0.25">
      <c r="A1398" s="23" t="s">
        <v>195</v>
      </c>
      <c r="B1398" s="24" t="s">
        <v>22</v>
      </c>
      <c r="C1398">
        <v>20240130</v>
      </c>
      <c r="D1398">
        <v>36</v>
      </c>
      <c r="E1398">
        <v>45</v>
      </c>
      <c r="F1398">
        <v>25</v>
      </c>
      <c r="G1398">
        <v>23</v>
      </c>
      <c r="H1398" s="25"/>
      <c r="I1398">
        <f>+BD[[#This Row],[1º Cuarto]]+BD[[#This Row],[2º Cuarto]]+BD[[#This Row],[3º Cuarto]]+BD[[#This Row],[4º Cuarto]]+BD[[#This Row],[Prórroga]]</f>
        <v>129</v>
      </c>
      <c r="J1398" s="26">
        <f>+BD[[#This Row],[1º Cuarto]]+BD[[#This Row],[2º Cuarto]]</f>
        <v>81</v>
      </c>
      <c r="K1398" s="26" t="s">
        <v>196</v>
      </c>
      <c r="L1398" s="23" t="s">
        <v>197</v>
      </c>
      <c r="M1398" s="10">
        <v>1.3640000000000001</v>
      </c>
      <c r="N1398" s="27" t="s">
        <v>199</v>
      </c>
    </row>
    <row r="1399" spans="1:14" x14ac:dyDescent="0.25">
      <c r="A1399" s="23" t="s">
        <v>201</v>
      </c>
      <c r="B1399" s="24" t="s">
        <v>52</v>
      </c>
      <c r="C1399">
        <v>20240130</v>
      </c>
      <c r="D1399">
        <v>26</v>
      </c>
      <c r="E1399">
        <v>40</v>
      </c>
      <c r="F1399">
        <v>37</v>
      </c>
      <c r="G1399">
        <v>21</v>
      </c>
      <c r="H1399" s="25"/>
      <c r="I1399">
        <f>+BD[[#This Row],[1º Cuarto]]+BD[[#This Row],[2º Cuarto]]+BD[[#This Row],[3º Cuarto]]+BD[[#This Row],[4º Cuarto]]+BD[[#This Row],[Prórroga]]</f>
        <v>124</v>
      </c>
      <c r="J1399" s="26">
        <f>+BD[[#This Row],[1º Cuarto]]+BD[[#This Row],[2º Cuarto]]</f>
        <v>66</v>
      </c>
      <c r="K1399" s="26" t="s">
        <v>202</v>
      </c>
      <c r="L1399" s="23" t="s">
        <v>200</v>
      </c>
      <c r="M1399" s="10">
        <v>3.1</v>
      </c>
      <c r="N1399" s="27" t="s">
        <v>198</v>
      </c>
    </row>
    <row r="1400" spans="1:14" x14ac:dyDescent="0.25">
      <c r="A1400" s="23" t="s">
        <v>195</v>
      </c>
      <c r="B1400" s="24" t="s">
        <v>75</v>
      </c>
      <c r="C1400">
        <v>20240130</v>
      </c>
      <c r="D1400">
        <v>29</v>
      </c>
      <c r="E1400">
        <v>28</v>
      </c>
      <c r="F1400">
        <v>36</v>
      </c>
      <c r="G1400">
        <v>25</v>
      </c>
      <c r="H1400" s="25"/>
      <c r="I1400">
        <f>+BD[[#This Row],[1º Cuarto]]+BD[[#This Row],[2º Cuarto]]+BD[[#This Row],[3º Cuarto]]+BD[[#This Row],[4º Cuarto]]+BD[[#This Row],[Prórroga]]</f>
        <v>118</v>
      </c>
      <c r="J1400" s="26">
        <f>+BD[[#This Row],[1º Cuarto]]+BD[[#This Row],[2º Cuarto]]</f>
        <v>57</v>
      </c>
      <c r="K1400" s="26" t="s">
        <v>196</v>
      </c>
      <c r="L1400" s="23" t="s">
        <v>197</v>
      </c>
      <c r="M1400" s="10">
        <v>1.5329999999999999</v>
      </c>
      <c r="N1400" s="27" t="s">
        <v>199</v>
      </c>
    </row>
    <row r="1401" spans="1:14" x14ac:dyDescent="0.25">
      <c r="A1401" s="23" t="s">
        <v>201</v>
      </c>
      <c r="B1401" s="24" t="s">
        <v>102</v>
      </c>
      <c r="C1401">
        <v>20240130</v>
      </c>
      <c r="D1401">
        <v>22</v>
      </c>
      <c r="E1401">
        <v>27</v>
      </c>
      <c r="F1401">
        <v>24</v>
      </c>
      <c r="G1401">
        <v>30</v>
      </c>
      <c r="H1401" s="25"/>
      <c r="I1401">
        <f>+BD[[#This Row],[1º Cuarto]]+BD[[#This Row],[2º Cuarto]]+BD[[#This Row],[3º Cuarto]]+BD[[#This Row],[4º Cuarto]]+BD[[#This Row],[Prórroga]]</f>
        <v>103</v>
      </c>
      <c r="J1401" s="26">
        <f>+BD[[#This Row],[1º Cuarto]]+BD[[#This Row],[2º Cuarto]]</f>
        <v>49</v>
      </c>
      <c r="K1401" s="26" t="s">
        <v>202</v>
      </c>
      <c r="L1401" s="23" t="s">
        <v>200</v>
      </c>
      <c r="M1401" s="10">
        <v>2.4500000000000002</v>
      </c>
      <c r="N1401" s="27" t="s">
        <v>198</v>
      </c>
    </row>
    <row r="1402" spans="1:14" x14ac:dyDescent="0.25">
      <c r="A1402" s="23" t="s">
        <v>195</v>
      </c>
      <c r="B1402" s="24" t="s">
        <v>31</v>
      </c>
      <c r="C1402">
        <v>20240130</v>
      </c>
      <c r="D1402">
        <v>31</v>
      </c>
      <c r="E1402">
        <v>32</v>
      </c>
      <c r="F1402">
        <v>26</v>
      </c>
      <c r="G1402">
        <v>18</v>
      </c>
      <c r="H1402" s="25"/>
      <c r="I1402">
        <f>+BD[[#This Row],[1º Cuarto]]+BD[[#This Row],[2º Cuarto]]+BD[[#This Row],[3º Cuarto]]+BD[[#This Row],[4º Cuarto]]+BD[[#This Row],[Prórroga]]</f>
        <v>107</v>
      </c>
      <c r="J1402" s="26">
        <f>+BD[[#This Row],[1º Cuarto]]+BD[[#This Row],[2º Cuarto]]</f>
        <v>63</v>
      </c>
      <c r="K1402" s="26" t="s">
        <v>196</v>
      </c>
      <c r="L1402" s="23" t="s">
        <v>200</v>
      </c>
      <c r="M1402" s="10">
        <v>1.3640000000000001</v>
      </c>
      <c r="N1402" s="27" t="s">
        <v>199</v>
      </c>
    </row>
    <row r="1403" spans="1:14" x14ac:dyDescent="0.25">
      <c r="A1403" s="23" t="s">
        <v>201</v>
      </c>
      <c r="B1403" s="24" t="s">
        <v>99</v>
      </c>
      <c r="C1403">
        <v>20240130</v>
      </c>
      <c r="D1403">
        <v>27</v>
      </c>
      <c r="E1403">
        <v>26</v>
      </c>
      <c r="F1403">
        <v>37</v>
      </c>
      <c r="G1403">
        <v>28</v>
      </c>
      <c r="H1403" s="25"/>
      <c r="I1403">
        <f>+BD[[#This Row],[1º Cuarto]]+BD[[#This Row],[2º Cuarto]]+BD[[#This Row],[3º Cuarto]]+BD[[#This Row],[4º Cuarto]]+BD[[#This Row],[Prórroga]]</f>
        <v>118</v>
      </c>
      <c r="J1403" s="26">
        <f>+BD[[#This Row],[1º Cuarto]]+BD[[#This Row],[2º Cuarto]]</f>
        <v>53</v>
      </c>
      <c r="K1403" s="26" t="s">
        <v>202</v>
      </c>
      <c r="L1403" s="23" t="s">
        <v>197</v>
      </c>
      <c r="M1403" s="10">
        <v>3.05</v>
      </c>
      <c r="N1403" s="27" t="s">
        <v>198</v>
      </c>
    </row>
    <row r="1404" spans="1:14" x14ac:dyDescent="0.25">
      <c r="A1404" s="23" t="s">
        <v>195</v>
      </c>
      <c r="B1404" s="24" t="s">
        <v>46</v>
      </c>
      <c r="C1404">
        <v>20240130</v>
      </c>
      <c r="D1404">
        <v>23</v>
      </c>
      <c r="E1404">
        <v>29</v>
      </c>
      <c r="F1404">
        <v>34</v>
      </c>
      <c r="G1404">
        <v>33</v>
      </c>
      <c r="H1404" s="25"/>
      <c r="I1404">
        <f>+BD[[#This Row],[1º Cuarto]]+BD[[#This Row],[2º Cuarto]]+BD[[#This Row],[3º Cuarto]]+BD[[#This Row],[4º Cuarto]]+BD[[#This Row],[Prórroga]]</f>
        <v>119</v>
      </c>
      <c r="J1404" s="26">
        <f>+BD[[#This Row],[1º Cuarto]]+BD[[#This Row],[2º Cuarto]]</f>
        <v>52</v>
      </c>
      <c r="K1404" s="26" t="s">
        <v>196</v>
      </c>
      <c r="L1404" s="23" t="s">
        <v>197</v>
      </c>
      <c r="M1404" s="10">
        <v>1.5</v>
      </c>
      <c r="N1404" s="27" t="s">
        <v>199</v>
      </c>
    </row>
    <row r="1405" spans="1:14" x14ac:dyDescent="0.25">
      <c r="A1405" s="23" t="s">
        <v>201</v>
      </c>
      <c r="B1405" s="24" t="s">
        <v>84</v>
      </c>
      <c r="C1405">
        <v>20240130</v>
      </c>
      <c r="D1405">
        <v>28</v>
      </c>
      <c r="E1405">
        <v>22</v>
      </c>
      <c r="F1405">
        <v>27</v>
      </c>
      <c r="G1405">
        <v>30</v>
      </c>
      <c r="H1405" s="25"/>
      <c r="I1405">
        <f>+BD[[#This Row],[1º Cuarto]]+BD[[#This Row],[2º Cuarto]]+BD[[#This Row],[3º Cuarto]]+BD[[#This Row],[4º Cuarto]]+BD[[#This Row],[Prórroga]]</f>
        <v>107</v>
      </c>
      <c r="J1405" s="26">
        <f>+BD[[#This Row],[1º Cuarto]]+BD[[#This Row],[2º Cuarto]]</f>
        <v>50</v>
      </c>
      <c r="K1405" s="26" t="s">
        <v>202</v>
      </c>
      <c r="L1405" s="23" t="s">
        <v>200</v>
      </c>
      <c r="M1405" s="10">
        <v>2.5499999999999998</v>
      </c>
      <c r="N1405" s="27" t="s">
        <v>198</v>
      </c>
    </row>
    <row r="1406" spans="1:14" x14ac:dyDescent="0.25">
      <c r="A1406" s="23" t="s">
        <v>195</v>
      </c>
      <c r="B1406" s="24" t="s">
        <v>28</v>
      </c>
      <c r="C1406">
        <v>20240131</v>
      </c>
      <c r="D1406">
        <v>27</v>
      </c>
      <c r="E1406">
        <v>32</v>
      </c>
      <c r="F1406">
        <v>27</v>
      </c>
      <c r="G1406">
        <v>24</v>
      </c>
      <c r="H1406" s="25"/>
      <c r="I1406">
        <f>+BD[[#This Row],[1º Cuarto]]+BD[[#This Row],[2º Cuarto]]+BD[[#This Row],[3º Cuarto]]+BD[[#This Row],[4º Cuarto]]+BD[[#This Row],[Prórroga]]</f>
        <v>110</v>
      </c>
      <c r="J1406" s="26">
        <f>+BD[[#This Row],[1º Cuarto]]+BD[[#This Row],[2º Cuarto]]</f>
        <v>59</v>
      </c>
      <c r="K1406" s="26" t="s">
        <v>196</v>
      </c>
      <c r="L1406" s="23" t="s">
        <v>200</v>
      </c>
      <c r="M1406" s="10">
        <v>2.2000000000000002</v>
      </c>
      <c r="N1406" s="27" t="s">
        <v>198</v>
      </c>
    </row>
    <row r="1407" spans="1:14" x14ac:dyDescent="0.25">
      <c r="A1407" s="23" t="s">
        <v>201</v>
      </c>
      <c r="B1407" s="24" t="s">
        <v>31</v>
      </c>
      <c r="C1407">
        <v>20240131</v>
      </c>
      <c r="D1407">
        <v>28</v>
      </c>
      <c r="E1407">
        <v>29</v>
      </c>
      <c r="F1407">
        <v>29</v>
      </c>
      <c r="G1407">
        <v>31</v>
      </c>
      <c r="H1407" s="25"/>
      <c r="I1407">
        <f>+BD[[#This Row],[1º Cuarto]]+BD[[#This Row],[2º Cuarto]]+BD[[#This Row],[3º Cuarto]]+BD[[#This Row],[4º Cuarto]]+BD[[#This Row],[Prórroga]]</f>
        <v>117</v>
      </c>
      <c r="J1407" s="26">
        <f>+BD[[#This Row],[1º Cuarto]]+BD[[#This Row],[2º Cuarto]]</f>
        <v>57</v>
      </c>
      <c r="K1407" s="26" t="s">
        <v>202</v>
      </c>
      <c r="L1407" s="23" t="s">
        <v>197</v>
      </c>
      <c r="M1407" s="10">
        <v>1.667</v>
      </c>
      <c r="N1407" s="27" t="s">
        <v>199</v>
      </c>
    </row>
    <row r="1408" spans="1:14" x14ac:dyDescent="0.25">
      <c r="A1408" s="23" t="s">
        <v>195</v>
      </c>
      <c r="B1408" s="24" t="s">
        <v>34</v>
      </c>
      <c r="C1408">
        <v>20240131</v>
      </c>
      <c r="D1408">
        <v>30</v>
      </c>
      <c r="E1408">
        <v>34</v>
      </c>
      <c r="F1408">
        <v>32</v>
      </c>
      <c r="G1408">
        <v>32</v>
      </c>
      <c r="H1408" s="25"/>
      <c r="I1408">
        <f>+BD[[#This Row],[1º Cuarto]]+BD[[#This Row],[2º Cuarto]]+BD[[#This Row],[3º Cuarto]]+BD[[#This Row],[4º Cuarto]]+BD[[#This Row],[Prórroga]]</f>
        <v>128</v>
      </c>
      <c r="J1408" s="26">
        <f>+BD[[#This Row],[1º Cuarto]]+BD[[#This Row],[2º Cuarto]]</f>
        <v>64</v>
      </c>
      <c r="K1408" s="26" t="s">
        <v>196</v>
      </c>
      <c r="L1408" s="23" t="s">
        <v>197</v>
      </c>
      <c r="M1408" s="10">
        <v>1.111</v>
      </c>
      <c r="N1408" s="27" t="s">
        <v>199</v>
      </c>
    </row>
    <row r="1409" spans="1:14" x14ac:dyDescent="0.25">
      <c r="A1409" s="23" t="s">
        <v>201</v>
      </c>
      <c r="B1409" s="24" t="s">
        <v>43</v>
      </c>
      <c r="C1409">
        <v>20240131</v>
      </c>
      <c r="D1409">
        <v>23</v>
      </c>
      <c r="E1409">
        <v>34</v>
      </c>
      <c r="F1409">
        <v>34</v>
      </c>
      <c r="G1409">
        <v>30</v>
      </c>
      <c r="H1409" s="25"/>
      <c r="I1409">
        <f>+BD[[#This Row],[1º Cuarto]]+BD[[#This Row],[2º Cuarto]]+BD[[#This Row],[3º Cuarto]]+BD[[#This Row],[4º Cuarto]]+BD[[#This Row],[Prórroga]]</f>
        <v>121</v>
      </c>
      <c r="J1409" s="26">
        <f>+BD[[#This Row],[1º Cuarto]]+BD[[#This Row],[2º Cuarto]]</f>
        <v>57</v>
      </c>
      <c r="K1409" s="26" t="s">
        <v>202</v>
      </c>
      <c r="L1409" s="23" t="s">
        <v>200</v>
      </c>
      <c r="M1409" s="10">
        <v>6.4</v>
      </c>
      <c r="N1409" s="27" t="s">
        <v>198</v>
      </c>
    </row>
    <row r="1410" spans="1:14" x14ac:dyDescent="0.25">
      <c r="A1410" s="23" t="s">
        <v>195</v>
      </c>
      <c r="B1410" s="24" t="s">
        <v>105</v>
      </c>
      <c r="C1410">
        <v>20240131</v>
      </c>
      <c r="D1410">
        <v>35</v>
      </c>
      <c r="E1410">
        <v>25</v>
      </c>
      <c r="F1410">
        <v>19</v>
      </c>
      <c r="G1410">
        <v>30</v>
      </c>
      <c r="H1410" s="25"/>
      <c r="I1410">
        <f>+BD[[#This Row],[1º Cuarto]]+BD[[#This Row],[2º Cuarto]]+BD[[#This Row],[3º Cuarto]]+BD[[#This Row],[4º Cuarto]]+BD[[#This Row],[Prórroga]]</f>
        <v>109</v>
      </c>
      <c r="J1410" s="26">
        <f>+BD[[#This Row],[1º Cuarto]]+BD[[#This Row],[2º Cuarto]]</f>
        <v>60</v>
      </c>
      <c r="K1410" s="26" t="s">
        <v>202</v>
      </c>
      <c r="L1410" s="23" t="s">
        <v>200</v>
      </c>
      <c r="M1410" s="10">
        <v>6.1</v>
      </c>
      <c r="N1410" s="27" t="s">
        <v>198</v>
      </c>
    </row>
    <row r="1411" spans="1:14" x14ac:dyDescent="0.25">
      <c r="A1411" s="23" t="s">
        <v>201</v>
      </c>
      <c r="B1411" s="24" t="s">
        <v>55</v>
      </c>
      <c r="C1411">
        <v>20240131</v>
      </c>
      <c r="D1411">
        <v>37</v>
      </c>
      <c r="E1411">
        <v>29</v>
      </c>
      <c r="F1411">
        <v>40</v>
      </c>
      <c r="G1411">
        <v>19</v>
      </c>
      <c r="H1411" s="25"/>
      <c r="I1411">
        <f>+BD[[#This Row],[1º Cuarto]]+BD[[#This Row],[2º Cuarto]]+BD[[#This Row],[3º Cuarto]]+BD[[#This Row],[4º Cuarto]]+BD[[#This Row],[Prórroga]]</f>
        <v>125</v>
      </c>
      <c r="J1411" s="26">
        <f>+BD[[#This Row],[1º Cuarto]]+BD[[#This Row],[2º Cuarto]]</f>
        <v>66</v>
      </c>
      <c r="K1411" s="26" t="s">
        <v>204</v>
      </c>
      <c r="L1411" s="23" t="s">
        <v>197</v>
      </c>
      <c r="M1411" s="10">
        <v>1.125</v>
      </c>
      <c r="N1411" s="27" t="s">
        <v>199</v>
      </c>
    </row>
    <row r="1412" spans="1:14" x14ac:dyDescent="0.25">
      <c r="A1412" s="23" t="s">
        <v>195</v>
      </c>
      <c r="B1412" s="24" t="s">
        <v>25</v>
      </c>
      <c r="C1412">
        <v>20240131</v>
      </c>
      <c r="D1412">
        <v>30</v>
      </c>
      <c r="E1412">
        <v>31</v>
      </c>
      <c r="F1412">
        <v>26</v>
      </c>
      <c r="G1412">
        <v>33</v>
      </c>
      <c r="H1412" s="25"/>
      <c r="I1412">
        <f>+BD[[#This Row],[1º Cuarto]]+BD[[#This Row],[2º Cuarto]]+BD[[#This Row],[3º Cuarto]]+BD[[#This Row],[4º Cuarto]]+BD[[#This Row],[Prórroga]]</f>
        <v>120</v>
      </c>
      <c r="J1412" s="26">
        <f>+BD[[#This Row],[1º Cuarto]]+BD[[#This Row],[2º Cuarto]]</f>
        <v>61</v>
      </c>
      <c r="K1412" s="26" t="s">
        <v>202</v>
      </c>
      <c r="L1412" s="23" t="s">
        <v>200</v>
      </c>
      <c r="M1412" s="10">
        <v>2.2999999999999998</v>
      </c>
      <c r="N1412" s="27" t="s">
        <v>198</v>
      </c>
    </row>
    <row r="1413" spans="1:14" x14ac:dyDescent="0.25">
      <c r="A1413" s="23" t="s">
        <v>201</v>
      </c>
      <c r="B1413" s="24" t="s">
        <v>87</v>
      </c>
      <c r="C1413">
        <v>20240131</v>
      </c>
      <c r="D1413">
        <v>30</v>
      </c>
      <c r="E1413">
        <v>34</v>
      </c>
      <c r="F1413">
        <v>42</v>
      </c>
      <c r="G1413">
        <v>30</v>
      </c>
      <c r="H1413" s="25"/>
      <c r="I1413">
        <f>+BD[[#This Row],[1º Cuarto]]+BD[[#This Row],[2º Cuarto]]+BD[[#This Row],[3º Cuarto]]+BD[[#This Row],[4º Cuarto]]+BD[[#This Row],[Prórroga]]</f>
        <v>136</v>
      </c>
      <c r="J1413" s="26">
        <f>+BD[[#This Row],[1º Cuarto]]+BD[[#This Row],[2º Cuarto]]</f>
        <v>64</v>
      </c>
      <c r="K1413" s="26" t="s">
        <v>204</v>
      </c>
      <c r="L1413" s="23" t="s">
        <v>197</v>
      </c>
      <c r="M1413" s="10">
        <v>1.62</v>
      </c>
      <c r="N1413" s="27" t="s">
        <v>199</v>
      </c>
    </row>
    <row r="1414" spans="1:14" x14ac:dyDescent="0.25">
      <c r="A1414" s="23" t="s">
        <v>195</v>
      </c>
      <c r="B1414" s="24" t="s">
        <v>63</v>
      </c>
      <c r="C1414">
        <v>20240131</v>
      </c>
      <c r="D1414">
        <v>28</v>
      </c>
      <c r="E1414">
        <v>31</v>
      </c>
      <c r="F1414">
        <v>31</v>
      </c>
      <c r="G1414">
        <v>25</v>
      </c>
      <c r="H1414" s="25"/>
      <c r="I1414">
        <f>+BD[[#This Row],[1º Cuarto]]+BD[[#This Row],[2º Cuarto]]+BD[[#This Row],[3º Cuarto]]+BD[[#This Row],[4º Cuarto]]+BD[[#This Row],[Prórroga]]</f>
        <v>115</v>
      </c>
      <c r="J1414" s="26">
        <f>+BD[[#This Row],[1º Cuarto]]+BD[[#This Row],[2º Cuarto]]</f>
        <v>59</v>
      </c>
      <c r="K1414" s="26" t="s">
        <v>196</v>
      </c>
      <c r="L1414" s="23" t="s">
        <v>197</v>
      </c>
      <c r="M1414" s="10">
        <v>1.85</v>
      </c>
      <c r="N1414" s="27" t="s">
        <v>199</v>
      </c>
    </row>
    <row r="1415" spans="1:14" x14ac:dyDescent="0.25">
      <c r="A1415" s="23" t="s">
        <v>201</v>
      </c>
      <c r="B1415" s="24" t="s">
        <v>93</v>
      </c>
      <c r="C1415">
        <v>20240131</v>
      </c>
      <c r="D1415">
        <v>22</v>
      </c>
      <c r="E1415">
        <v>33</v>
      </c>
      <c r="F1415">
        <v>29</v>
      </c>
      <c r="G1415">
        <v>22</v>
      </c>
      <c r="H1415" s="25"/>
      <c r="I1415">
        <f>+BD[[#This Row],[1º Cuarto]]+BD[[#This Row],[2º Cuarto]]+BD[[#This Row],[3º Cuarto]]+BD[[#This Row],[4º Cuarto]]+BD[[#This Row],[Prórroga]]</f>
        <v>106</v>
      </c>
      <c r="J1415" s="26">
        <f>+BD[[#This Row],[1º Cuarto]]+BD[[#This Row],[2º Cuarto]]</f>
        <v>55</v>
      </c>
      <c r="K1415" s="26" t="s">
        <v>202</v>
      </c>
      <c r="L1415" s="23" t="s">
        <v>200</v>
      </c>
      <c r="M1415" s="10">
        <v>1.909</v>
      </c>
      <c r="N1415" s="27" t="s">
        <v>198</v>
      </c>
    </row>
    <row r="1416" spans="1:14" x14ac:dyDescent="0.25">
      <c r="A1416" s="23" t="s">
        <v>195</v>
      </c>
      <c r="B1416" s="24" t="s">
        <v>49</v>
      </c>
      <c r="C1416">
        <v>20240131</v>
      </c>
      <c r="D1416">
        <v>25</v>
      </c>
      <c r="E1416">
        <v>29</v>
      </c>
      <c r="F1416">
        <v>25</v>
      </c>
      <c r="G1416">
        <v>20</v>
      </c>
      <c r="H1416" s="25"/>
      <c r="I1416">
        <f>+BD[[#This Row],[1º Cuarto]]+BD[[#This Row],[2º Cuarto]]+BD[[#This Row],[3º Cuarto]]+BD[[#This Row],[4º Cuarto]]+BD[[#This Row],[Prórroga]]</f>
        <v>99</v>
      </c>
      <c r="J1416" s="26">
        <f>+BD[[#This Row],[1º Cuarto]]+BD[[#This Row],[2º Cuarto]]</f>
        <v>54</v>
      </c>
      <c r="K1416" s="26" t="s">
        <v>202</v>
      </c>
      <c r="L1416" s="23" t="s">
        <v>200</v>
      </c>
      <c r="M1416" s="10">
        <v>2.15</v>
      </c>
      <c r="N1416" s="27" t="s">
        <v>198</v>
      </c>
    </row>
    <row r="1417" spans="1:14" x14ac:dyDescent="0.25">
      <c r="A1417" s="23" t="s">
        <v>201</v>
      </c>
      <c r="B1417" s="24" t="s">
        <v>72</v>
      </c>
      <c r="C1417">
        <v>20240131</v>
      </c>
      <c r="D1417">
        <v>33</v>
      </c>
      <c r="E1417">
        <v>28</v>
      </c>
      <c r="F1417">
        <v>23</v>
      </c>
      <c r="G1417">
        <v>26</v>
      </c>
      <c r="H1417" s="25"/>
      <c r="I1417">
        <f>+BD[[#This Row],[1º Cuarto]]+BD[[#This Row],[2º Cuarto]]+BD[[#This Row],[3º Cuarto]]+BD[[#This Row],[4º Cuarto]]+BD[[#This Row],[Prórroga]]</f>
        <v>110</v>
      </c>
      <c r="J1417" s="26">
        <f>+BD[[#This Row],[1º Cuarto]]+BD[[#This Row],[2º Cuarto]]</f>
        <v>61</v>
      </c>
      <c r="K1417" s="26" t="s">
        <v>204</v>
      </c>
      <c r="L1417" s="23" t="s">
        <v>197</v>
      </c>
      <c r="M1417" s="10">
        <v>1.71</v>
      </c>
      <c r="N1417" s="27" t="s">
        <v>199</v>
      </c>
    </row>
    <row r="1418" spans="1:14" x14ac:dyDescent="0.25">
      <c r="A1418" s="23" t="s">
        <v>195</v>
      </c>
      <c r="B1418" s="24" t="s">
        <v>69</v>
      </c>
      <c r="C1418">
        <v>20240131</v>
      </c>
      <c r="D1418">
        <v>24</v>
      </c>
      <c r="E1418">
        <v>28</v>
      </c>
      <c r="F1418">
        <v>31</v>
      </c>
      <c r="G1418">
        <v>38</v>
      </c>
      <c r="H1418" s="25"/>
      <c r="I1418">
        <f>+BD[[#This Row],[1º Cuarto]]+BD[[#This Row],[2º Cuarto]]+BD[[#This Row],[3º Cuarto]]+BD[[#This Row],[4º Cuarto]]+BD[[#This Row],[Prórroga]]</f>
        <v>121</v>
      </c>
      <c r="J1418" s="26">
        <f>+BD[[#This Row],[1º Cuarto]]+BD[[#This Row],[2º Cuarto]]</f>
        <v>52</v>
      </c>
      <c r="K1418" s="26" t="s">
        <v>196</v>
      </c>
      <c r="L1418" s="23" t="s">
        <v>197</v>
      </c>
      <c r="M1418" s="10">
        <v>1.0620000000000001</v>
      </c>
      <c r="N1418" s="27" t="s">
        <v>199</v>
      </c>
    </row>
    <row r="1419" spans="1:14" x14ac:dyDescent="0.25">
      <c r="A1419" s="23" t="s">
        <v>201</v>
      </c>
      <c r="B1419" s="24" t="s">
        <v>37</v>
      </c>
      <c r="C1419">
        <v>20240131</v>
      </c>
      <c r="D1419">
        <v>21</v>
      </c>
      <c r="E1419">
        <v>27</v>
      </c>
      <c r="F1419">
        <v>22</v>
      </c>
      <c r="G1419">
        <v>17</v>
      </c>
      <c r="H1419" s="25"/>
      <c r="I1419">
        <f>+BD[[#This Row],[1º Cuarto]]+BD[[#This Row],[2º Cuarto]]+BD[[#This Row],[3º Cuarto]]+BD[[#This Row],[4º Cuarto]]+BD[[#This Row],[Prórroga]]</f>
        <v>87</v>
      </c>
      <c r="J1419" s="26">
        <f>+BD[[#This Row],[1º Cuarto]]+BD[[#This Row],[2º Cuarto]]</f>
        <v>48</v>
      </c>
      <c r="K1419" s="26" t="s">
        <v>202</v>
      </c>
      <c r="L1419" s="23" t="s">
        <v>200</v>
      </c>
      <c r="M1419" s="10">
        <v>8</v>
      </c>
      <c r="N1419" s="27" t="s">
        <v>198</v>
      </c>
    </row>
    <row r="1420" spans="1:14" x14ac:dyDescent="0.25">
      <c r="A1420" s="23" t="s">
        <v>195</v>
      </c>
      <c r="B1420" s="24" t="s">
        <v>96</v>
      </c>
      <c r="C1420">
        <v>20240131</v>
      </c>
      <c r="D1420">
        <v>30</v>
      </c>
      <c r="E1420">
        <v>21</v>
      </c>
      <c r="F1420">
        <v>21</v>
      </c>
      <c r="G1420">
        <v>26</v>
      </c>
      <c r="H1420" s="25"/>
      <c r="I1420">
        <f>+BD[[#This Row],[1º Cuarto]]+BD[[#This Row],[2º Cuarto]]+BD[[#This Row],[3º Cuarto]]+BD[[#This Row],[4º Cuarto]]+BD[[#This Row],[Prórroga]]</f>
        <v>98</v>
      </c>
      <c r="J1420" s="26">
        <f>+BD[[#This Row],[1º Cuarto]]+BD[[#This Row],[2º Cuarto]]</f>
        <v>51</v>
      </c>
      <c r="K1420" s="26" t="s">
        <v>202</v>
      </c>
      <c r="L1420" s="23" t="s">
        <v>200</v>
      </c>
      <c r="M1420" s="10">
        <v>2.65</v>
      </c>
      <c r="N1420" s="27" t="s">
        <v>198</v>
      </c>
    </row>
    <row r="1421" spans="1:14" x14ac:dyDescent="0.25">
      <c r="A1421" s="23" t="s">
        <v>201</v>
      </c>
      <c r="B1421" s="24" t="s">
        <v>81</v>
      </c>
      <c r="C1421">
        <v>20240131</v>
      </c>
      <c r="D1421">
        <v>27</v>
      </c>
      <c r="E1421">
        <v>30</v>
      </c>
      <c r="F1421">
        <v>34</v>
      </c>
      <c r="G1421">
        <v>17</v>
      </c>
      <c r="H1421" s="25"/>
      <c r="I1421">
        <f>+BD[[#This Row],[1º Cuarto]]+BD[[#This Row],[2º Cuarto]]+BD[[#This Row],[3º Cuarto]]+BD[[#This Row],[4º Cuarto]]+BD[[#This Row],[Prórroga]]</f>
        <v>108</v>
      </c>
      <c r="J1421" s="26">
        <f>+BD[[#This Row],[1º Cuarto]]+BD[[#This Row],[2º Cuarto]]</f>
        <v>57</v>
      </c>
      <c r="K1421" s="26" t="s">
        <v>204</v>
      </c>
      <c r="L1421" s="23" t="s">
        <v>197</v>
      </c>
      <c r="M1421" s="10">
        <v>1.47</v>
      </c>
      <c r="N1421" s="27" t="s">
        <v>199</v>
      </c>
    </row>
    <row r="1422" spans="1:14" x14ac:dyDescent="0.25">
      <c r="A1422" s="23" t="s">
        <v>195</v>
      </c>
      <c r="B1422" s="24" t="s">
        <v>78</v>
      </c>
      <c r="C1422">
        <v>20240131</v>
      </c>
      <c r="D1422">
        <v>19</v>
      </c>
      <c r="E1422">
        <v>28</v>
      </c>
      <c r="F1422">
        <v>26</v>
      </c>
      <c r="G1422">
        <v>32</v>
      </c>
      <c r="H1422" s="25"/>
      <c r="I1422">
        <f>+BD[[#This Row],[1º Cuarto]]+BD[[#This Row],[2º Cuarto]]+BD[[#This Row],[3º Cuarto]]+BD[[#This Row],[4º Cuarto]]+BD[[#This Row],[Prórroga]]</f>
        <v>105</v>
      </c>
      <c r="J1422" s="26">
        <f>+BD[[#This Row],[1º Cuarto]]+BD[[#This Row],[2º Cuarto]]</f>
        <v>47</v>
      </c>
      <c r="K1422" s="26" t="s">
        <v>202</v>
      </c>
      <c r="L1422" s="23" t="s">
        <v>197</v>
      </c>
      <c r="M1422" s="10">
        <v>1.85</v>
      </c>
      <c r="N1422" s="27" t="s">
        <v>199</v>
      </c>
    </row>
    <row r="1423" spans="1:14" x14ac:dyDescent="0.25">
      <c r="A1423" s="23" t="s">
        <v>201</v>
      </c>
      <c r="B1423" s="24" t="s">
        <v>40</v>
      </c>
      <c r="C1423">
        <v>20240131</v>
      </c>
      <c r="D1423">
        <v>28</v>
      </c>
      <c r="E1423">
        <v>23</v>
      </c>
      <c r="F1423">
        <v>21</v>
      </c>
      <c r="G1423">
        <v>28</v>
      </c>
      <c r="H1423" s="25"/>
      <c r="I1423">
        <f>+BD[[#This Row],[1º Cuarto]]+BD[[#This Row],[2º Cuarto]]+BD[[#This Row],[3º Cuarto]]+BD[[#This Row],[4º Cuarto]]+BD[[#This Row],[Prórroga]]</f>
        <v>100</v>
      </c>
      <c r="J1423" s="26">
        <f>+BD[[#This Row],[1º Cuarto]]+BD[[#This Row],[2º Cuarto]]</f>
        <v>51</v>
      </c>
      <c r="K1423" s="26" t="s">
        <v>204</v>
      </c>
      <c r="L1423" s="23" t="s">
        <v>200</v>
      </c>
      <c r="M1423" s="10">
        <v>1.95</v>
      </c>
      <c r="N1423" s="27" t="s">
        <v>198</v>
      </c>
    </row>
    <row r="1424" spans="1:14" x14ac:dyDescent="0.25">
      <c r="A1424" s="23" t="s">
        <v>195</v>
      </c>
      <c r="B1424" s="24" t="s">
        <v>90</v>
      </c>
      <c r="C1424">
        <v>20240131</v>
      </c>
      <c r="D1424">
        <v>37</v>
      </c>
      <c r="E1424">
        <v>30</v>
      </c>
      <c r="F1424">
        <v>29</v>
      </c>
      <c r="G1424">
        <v>23</v>
      </c>
      <c r="H1424" s="25"/>
      <c r="I1424">
        <f>+BD[[#This Row],[1º Cuarto]]+BD[[#This Row],[2º Cuarto]]+BD[[#This Row],[3º Cuarto]]+BD[[#This Row],[4º Cuarto]]+BD[[#This Row],[Prórroga]]</f>
        <v>119</v>
      </c>
      <c r="J1424" s="26">
        <f>+BD[[#This Row],[1º Cuarto]]+BD[[#This Row],[2º Cuarto]]</f>
        <v>67</v>
      </c>
      <c r="K1424" s="26" t="s">
        <v>196</v>
      </c>
      <c r="L1424" s="23" t="s">
        <v>197</v>
      </c>
      <c r="M1424" s="10">
        <v>4.3</v>
      </c>
      <c r="N1424" s="27" t="s">
        <v>198</v>
      </c>
    </row>
    <row r="1425" spans="1:14" x14ac:dyDescent="0.25">
      <c r="A1425" s="23" t="s">
        <v>201</v>
      </c>
      <c r="B1425" s="24" t="s">
        <v>66</v>
      </c>
      <c r="C1425">
        <v>20240131</v>
      </c>
      <c r="D1425">
        <v>38</v>
      </c>
      <c r="E1425">
        <v>27</v>
      </c>
      <c r="F1425">
        <v>26</v>
      </c>
      <c r="G1425">
        <v>25</v>
      </c>
      <c r="H1425" s="25"/>
      <c r="I1425">
        <f>+BD[[#This Row],[1º Cuarto]]+BD[[#This Row],[2º Cuarto]]+BD[[#This Row],[3º Cuarto]]+BD[[#This Row],[4º Cuarto]]+BD[[#This Row],[Prórroga]]</f>
        <v>116</v>
      </c>
      <c r="J1425" s="26">
        <f>+BD[[#This Row],[1º Cuarto]]+BD[[#This Row],[2º Cuarto]]</f>
        <v>65</v>
      </c>
      <c r="K1425" s="26" t="s">
        <v>202</v>
      </c>
      <c r="L1425" s="23" t="s">
        <v>200</v>
      </c>
      <c r="M1425" s="10">
        <v>1.2</v>
      </c>
      <c r="N1425" s="27" t="s">
        <v>199</v>
      </c>
    </row>
    <row r="1426" spans="1:14" x14ac:dyDescent="0.25">
      <c r="A1426" s="23" t="s">
        <v>195</v>
      </c>
      <c r="B1426" s="24" t="s">
        <v>22</v>
      </c>
      <c r="C1426">
        <v>20240201</v>
      </c>
      <c r="D1426">
        <v>25</v>
      </c>
      <c r="E1426">
        <v>21</v>
      </c>
      <c r="F1426">
        <v>32</v>
      </c>
      <c r="G1426">
        <v>27</v>
      </c>
      <c r="H1426" s="25"/>
      <c r="I1426">
        <f>+BD[[#This Row],[1º Cuarto]]+BD[[#This Row],[2º Cuarto]]+BD[[#This Row],[3º Cuarto]]+BD[[#This Row],[4º Cuarto]]+BD[[#This Row],[Prórroga]]</f>
        <v>105</v>
      </c>
      <c r="J1426" s="26">
        <f>+BD[[#This Row],[1º Cuarto]]+BD[[#This Row],[2º Cuarto]]</f>
        <v>46</v>
      </c>
      <c r="K1426" s="26" t="s">
        <v>202</v>
      </c>
      <c r="L1426" s="23" t="s">
        <v>200</v>
      </c>
      <c r="M1426" s="10">
        <v>1.133</v>
      </c>
      <c r="N1426" s="27" t="s">
        <v>199</v>
      </c>
    </row>
    <row r="1427" spans="1:14" x14ac:dyDescent="0.25">
      <c r="A1427" s="23" t="s">
        <v>201</v>
      </c>
      <c r="B1427" s="24" t="s">
        <v>57</v>
      </c>
      <c r="C1427">
        <v>20240201</v>
      </c>
      <c r="D1427">
        <v>28</v>
      </c>
      <c r="E1427">
        <v>32</v>
      </c>
      <c r="F1427">
        <v>28</v>
      </c>
      <c r="G1427">
        <v>26</v>
      </c>
      <c r="H1427" s="25"/>
      <c r="I1427">
        <f>+BD[[#This Row],[1º Cuarto]]+BD[[#This Row],[2º Cuarto]]+BD[[#This Row],[3º Cuarto]]+BD[[#This Row],[4º Cuarto]]+BD[[#This Row],[Prórroga]]</f>
        <v>114</v>
      </c>
      <c r="J1427" s="26">
        <f>+BD[[#This Row],[1º Cuarto]]+BD[[#This Row],[2º Cuarto]]</f>
        <v>60</v>
      </c>
      <c r="K1427" s="26" t="s">
        <v>204</v>
      </c>
      <c r="L1427" s="23" t="s">
        <v>197</v>
      </c>
      <c r="M1427" s="10">
        <v>5.75</v>
      </c>
      <c r="N1427" s="27" t="s">
        <v>198</v>
      </c>
    </row>
    <row r="1428" spans="1:14" x14ac:dyDescent="0.25">
      <c r="A1428" s="23" t="s">
        <v>195</v>
      </c>
      <c r="B1428" s="24" t="s">
        <v>75</v>
      </c>
      <c r="C1428">
        <v>20240201</v>
      </c>
      <c r="D1428">
        <v>26</v>
      </c>
      <c r="E1428">
        <v>25</v>
      </c>
      <c r="F1428">
        <v>28</v>
      </c>
      <c r="G1428">
        <v>30</v>
      </c>
      <c r="H1428" s="25"/>
      <c r="I1428">
        <f>+BD[[#This Row],[1º Cuarto]]+BD[[#This Row],[2º Cuarto]]+BD[[#This Row],[3º Cuarto]]+BD[[#This Row],[4º Cuarto]]+BD[[#This Row],[Prórroga]]</f>
        <v>109</v>
      </c>
      <c r="J1428" s="26">
        <f>+BD[[#This Row],[1º Cuarto]]+BD[[#This Row],[2º Cuarto]]</f>
        <v>51</v>
      </c>
      <c r="K1428" s="26" t="s">
        <v>202</v>
      </c>
      <c r="L1428" s="23" t="s">
        <v>197</v>
      </c>
      <c r="M1428" s="10">
        <v>1.667</v>
      </c>
      <c r="N1428" s="27" t="s">
        <v>199</v>
      </c>
    </row>
    <row r="1429" spans="1:14" x14ac:dyDescent="0.25">
      <c r="A1429" s="23" t="s">
        <v>201</v>
      </c>
      <c r="B1429" s="24" t="s">
        <v>52</v>
      </c>
      <c r="C1429">
        <v>20240201</v>
      </c>
      <c r="D1429">
        <v>36</v>
      </c>
      <c r="E1429">
        <v>22</v>
      </c>
      <c r="F1429">
        <v>26</v>
      </c>
      <c r="G1429">
        <v>21</v>
      </c>
      <c r="H1429" s="25"/>
      <c r="I1429">
        <f>+BD[[#This Row],[1º Cuarto]]+BD[[#This Row],[2º Cuarto]]+BD[[#This Row],[3º Cuarto]]+BD[[#This Row],[4º Cuarto]]+BD[[#This Row],[Prórroga]]</f>
        <v>105</v>
      </c>
      <c r="J1429" s="26">
        <f>+BD[[#This Row],[1º Cuarto]]+BD[[#This Row],[2º Cuarto]]</f>
        <v>58</v>
      </c>
      <c r="K1429" s="26" t="s">
        <v>204</v>
      </c>
      <c r="L1429" s="23" t="s">
        <v>200</v>
      </c>
      <c r="M1429" s="10">
        <v>2.2000000000000002</v>
      </c>
      <c r="N1429" s="27" t="s">
        <v>198</v>
      </c>
    </row>
    <row r="1430" spans="1:14" x14ac:dyDescent="0.25">
      <c r="A1430" s="23" t="s">
        <v>195</v>
      </c>
      <c r="B1430" s="24" t="s">
        <v>102</v>
      </c>
      <c r="C1430">
        <v>20240201</v>
      </c>
      <c r="D1430">
        <v>32</v>
      </c>
      <c r="E1430">
        <v>29</v>
      </c>
      <c r="F1430">
        <v>32</v>
      </c>
      <c r="G1430">
        <v>31</v>
      </c>
      <c r="H1430" s="25"/>
      <c r="I1430">
        <f>+BD[[#This Row],[1º Cuarto]]+BD[[#This Row],[2º Cuarto]]+BD[[#This Row],[3º Cuarto]]+BD[[#This Row],[4º Cuarto]]+BD[[#This Row],[Prórroga]]</f>
        <v>124</v>
      </c>
      <c r="J1430" s="26">
        <f>+BD[[#This Row],[1º Cuarto]]+BD[[#This Row],[2º Cuarto]]</f>
        <v>61</v>
      </c>
      <c r="K1430" s="26" t="s">
        <v>202</v>
      </c>
      <c r="L1430" s="23" t="s">
        <v>200</v>
      </c>
      <c r="M1430" s="10">
        <v>1.5</v>
      </c>
      <c r="N1430" s="27" t="s">
        <v>199</v>
      </c>
    </row>
    <row r="1431" spans="1:14" x14ac:dyDescent="0.25">
      <c r="A1431" s="23" t="s">
        <v>201</v>
      </c>
      <c r="B1431" s="24" t="s">
        <v>84</v>
      </c>
      <c r="C1431">
        <v>20240201</v>
      </c>
      <c r="D1431">
        <v>39</v>
      </c>
      <c r="E1431">
        <v>32</v>
      </c>
      <c r="F1431">
        <v>22</v>
      </c>
      <c r="G1431">
        <v>34</v>
      </c>
      <c r="H1431" s="25"/>
      <c r="I1431">
        <f>+BD[[#This Row],[1º Cuarto]]+BD[[#This Row],[2º Cuarto]]+BD[[#This Row],[3º Cuarto]]+BD[[#This Row],[4º Cuarto]]+BD[[#This Row],[Prórroga]]</f>
        <v>127</v>
      </c>
      <c r="J1431" s="26">
        <f>+BD[[#This Row],[1º Cuarto]]+BD[[#This Row],[2º Cuarto]]</f>
        <v>71</v>
      </c>
      <c r="K1431" s="26" t="s">
        <v>204</v>
      </c>
      <c r="L1431" s="23" t="s">
        <v>197</v>
      </c>
      <c r="M1431" s="10">
        <v>2.5499999999999998</v>
      </c>
      <c r="N1431" s="27" t="s">
        <v>198</v>
      </c>
    </row>
    <row r="1432" spans="1:14" x14ac:dyDescent="0.25">
      <c r="A1432" s="23" t="s">
        <v>195</v>
      </c>
      <c r="B1432" s="24" t="s">
        <v>60</v>
      </c>
      <c r="C1432">
        <v>20240201</v>
      </c>
      <c r="D1432">
        <v>27</v>
      </c>
      <c r="E1432">
        <v>31</v>
      </c>
      <c r="F1432">
        <v>22</v>
      </c>
      <c r="G1432">
        <v>21</v>
      </c>
      <c r="H1432" s="25"/>
      <c r="I1432">
        <f>+BD[[#This Row],[1º Cuarto]]+BD[[#This Row],[2º Cuarto]]+BD[[#This Row],[3º Cuarto]]+BD[[#This Row],[4º Cuarto]]+BD[[#This Row],[Prórroga]]</f>
        <v>101</v>
      </c>
      <c r="J1432" s="26">
        <f>+BD[[#This Row],[1º Cuarto]]+BD[[#This Row],[2º Cuarto]]</f>
        <v>58</v>
      </c>
      <c r="K1432" s="26" t="s">
        <v>196</v>
      </c>
      <c r="L1432" s="23" t="s">
        <v>200</v>
      </c>
      <c r="M1432" s="10">
        <v>3.55</v>
      </c>
      <c r="N1432" s="27" t="s">
        <v>198</v>
      </c>
    </row>
    <row r="1433" spans="1:14" x14ac:dyDescent="0.25">
      <c r="A1433" s="23" t="s">
        <v>201</v>
      </c>
      <c r="B1433" s="24" t="s">
        <v>34</v>
      </c>
      <c r="C1433">
        <v>20240201</v>
      </c>
      <c r="D1433">
        <v>27</v>
      </c>
      <c r="E1433">
        <v>24</v>
      </c>
      <c r="F1433">
        <v>30</v>
      </c>
      <c r="G1433">
        <v>27</v>
      </c>
      <c r="H1433" s="25"/>
      <c r="I1433">
        <f>+BD[[#This Row],[1º Cuarto]]+BD[[#This Row],[2º Cuarto]]+BD[[#This Row],[3º Cuarto]]+BD[[#This Row],[4º Cuarto]]+BD[[#This Row],[Prórroga]]</f>
        <v>108</v>
      </c>
      <c r="J1433" s="26">
        <f>+BD[[#This Row],[1º Cuarto]]+BD[[#This Row],[2º Cuarto]]</f>
        <v>51</v>
      </c>
      <c r="K1433" s="26" t="s">
        <v>202</v>
      </c>
      <c r="L1433" s="23" t="s">
        <v>197</v>
      </c>
      <c r="M1433" s="10">
        <v>1.3</v>
      </c>
      <c r="N1433" s="27" t="s">
        <v>199</v>
      </c>
    </row>
    <row r="1434" spans="1:14" x14ac:dyDescent="0.25">
      <c r="A1434" s="23" t="s">
        <v>195</v>
      </c>
      <c r="B1434" s="24" t="s">
        <v>43</v>
      </c>
      <c r="C1434">
        <v>20240202</v>
      </c>
      <c r="D1434">
        <v>33</v>
      </c>
      <c r="E1434">
        <v>26</v>
      </c>
      <c r="F1434">
        <v>31</v>
      </c>
      <c r="G1434">
        <v>35</v>
      </c>
      <c r="H1434" s="25"/>
      <c r="I1434">
        <f>+BD[[#This Row],[1º Cuarto]]+BD[[#This Row],[2º Cuarto]]+BD[[#This Row],[3º Cuarto]]+BD[[#This Row],[4º Cuarto]]+BD[[#This Row],[Prórroga]]</f>
        <v>125</v>
      </c>
      <c r="J1434" s="26">
        <f>+BD[[#This Row],[1º Cuarto]]+BD[[#This Row],[2º Cuarto]]</f>
        <v>59</v>
      </c>
      <c r="K1434" s="26" t="s">
        <v>202</v>
      </c>
      <c r="L1434" s="23" t="s">
        <v>200</v>
      </c>
      <c r="M1434" s="10">
        <v>5.75</v>
      </c>
      <c r="N1434" s="27" t="s">
        <v>198</v>
      </c>
    </row>
    <row r="1435" spans="1:14" x14ac:dyDescent="0.25">
      <c r="A1435" s="23" t="s">
        <v>201</v>
      </c>
      <c r="B1435" s="24" t="s">
        <v>55</v>
      </c>
      <c r="C1435">
        <v>20240202</v>
      </c>
      <c r="D1435">
        <v>27</v>
      </c>
      <c r="E1435">
        <v>38</v>
      </c>
      <c r="F1435">
        <v>36</v>
      </c>
      <c r="G1435">
        <v>35</v>
      </c>
      <c r="H1435" s="25"/>
      <c r="I1435">
        <f>+BD[[#This Row],[1º Cuarto]]+BD[[#This Row],[2º Cuarto]]+BD[[#This Row],[3º Cuarto]]+BD[[#This Row],[4º Cuarto]]+BD[[#This Row],[Prórroga]]</f>
        <v>136</v>
      </c>
      <c r="J1435" s="26">
        <f>+BD[[#This Row],[1º Cuarto]]+BD[[#This Row],[2º Cuarto]]</f>
        <v>65</v>
      </c>
      <c r="K1435" s="26" t="s">
        <v>204</v>
      </c>
      <c r="L1435" s="23" t="s">
        <v>197</v>
      </c>
      <c r="M1435" s="10">
        <v>1.133</v>
      </c>
      <c r="N1435" s="27" t="s">
        <v>199</v>
      </c>
    </row>
    <row r="1436" spans="1:14" x14ac:dyDescent="0.25">
      <c r="A1436" s="23" t="s">
        <v>195</v>
      </c>
      <c r="B1436" s="24" t="s">
        <v>105</v>
      </c>
      <c r="C1436">
        <v>20240202</v>
      </c>
      <c r="D1436">
        <v>33</v>
      </c>
      <c r="E1436">
        <v>26</v>
      </c>
      <c r="F1436">
        <v>15</v>
      </c>
      <c r="G1436">
        <v>28</v>
      </c>
      <c r="H1436" s="25"/>
      <c r="I1436">
        <f>+BD[[#This Row],[1º Cuarto]]+BD[[#This Row],[2º Cuarto]]+BD[[#This Row],[3º Cuarto]]+BD[[#This Row],[4º Cuarto]]+BD[[#This Row],[Prórroga]]</f>
        <v>102</v>
      </c>
      <c r="J1436" s="26">
        <f>+BD[[#This Row],[1º Cuarto]]+BD[[#This Row],[2º Cuarto]]</f>
        <v>59</v>
      </c>
      <c r="K1436" s="26" t="s">
        <v>196</v>
      </c>
      <c r="L1436" s="23" t="s">
        <v>200</v>
      </c>
      <c r="M1436" s="10">
        <v>3.7</v>
      </c>
      <c r="N1436" s="27" t="s">
        <v>198</v>
      </c>
    </row>
    <row r="1437" spans="1:14" x14ac:dyDescent="0.25">
      <c r="A1437" s="23" t="s">
        <v>201</v>
      </c>
      <c r="B1437" s="24" t="s">
        <v>63</v>
      </c>
      <c r="C1437">
        <v>20240202</v>
      </c>
      <c r="D1437">
        <v>31</v>
      </c>
      <c r="E1437">
        <v>25</v>
      </c>
      <c r="F1437">
        <v>31</v>
      </c>
      <c r="G1437">
        <v>23</v>
      </c>
      <c r="H1437" s="25"/>
      <c r="I1437">
        <f>+BD[[#This Row],[1º Cuarto]]+BD[[#This Row],[2º Cuarto]]+BD[[#This Row],[3º Cuarto]]+BD[[#This Row],[4º Cuarto]]+BD[[#This Row],[Prórroga]]</f>
        <v>110</v>
      </c>
      <c r="J1437" s="26">
        <f>+BD[[#This Row],[1º Cuarto]]+BD[[#This Row],[2º Cuarto]]</f>
        <v>56</v>
      </c>
      <c r="K1437" s="26" t="s">
        <v>202</v>
      </c>
      <c r="L1437" s="23" t="s">
        <v>197</v>
      </c>
      <c r="M1437" s="10">
        <v>1.266</v>
      </c>
      <c r="N1437" s="27" t="s">
        <v>199</v>
      </c>
    </row>
    <row r="1438" spans="1:14" x14ac:dyDescent="0.25">
      <c r="A1438" s="23" t="s">
        <v>195</v>
      </c>
      <c r="B1438" s="24" t="s">
        <v>18</v>
      </c>
      <c r="C1438">
        <v>20240202</v>
      </c>
      <c r="D1438">
        <v>33</v>
      </c>
      <c r="E1438">
        <v>33</v>
      </c>
      <c r="F1438">
        <v>34</v>
      </c>
      <c r="G1438">
        <v>29</v>
      </c>
      <c r="H1438" s="25"/>
      <c r="I1438">
        <f>+BD[[#This Row],[1º Cuarto]]+BD[[#This Row],[2º Cuarto]]+BD[[#This Row],[3º Cuarto]]+BD[[#This Row],[4º Cuarto]]+BD[[#This Row],[Prórroga]]</f>
        <v>129</v>
      </c>
      <c r="J1438" s="26">
        <f>+BD[[#This Row],[1º Cuarto]]+BD[[#This Row],[2º Cuarto]]</f>
        <v>66</v>
      </c>
      <c r="K1438" s="26" t="s">
        <v>196</v>
      </c>
      <c r="L1438" s="23" t="s">
        <v>197</v>
      </c>
      <c r="M1438" s="10">
        <v>2.4</v>
      </c>
      <c r="N1438" s="27" t="s">
        <v>198</v>
      </c>
    </row>
    <row r="1439" spans="1:14" x14ac:dyDescent="0.25">
      <c r="A1439" s="23" t="s">
        <v>201</v>
      </c>
      <c r="B1439" s="24" t="s">
        <v>87</v>
      </c>
      <c r="C1439">
        <v>20240202</v>
      </c>
      <c r="D1439">
        <v>30</v>
      </c>
      <c r="E1439">
        <v>33</v>
      </c>
      <c r="F1439">
        <v>32</v>
      </c>
      <c r="G1439">
        <v>25</v>
      </c>
      <c r="H1439" s="25"/>
      <c r="I1439">
        <f>+BD[[#This Row],[1º Cuarto]]+BD[[#This Row],[2º Cuarto]]+BD[[#This Row],[3º Cuarto]]+BD[[#This Row],[4º Cuarto]]+BD[[#This Row],[Prórroga]]</f>
        <v>120</v>
      </c>
      <c r="J1439" s="26">
        <f>+BD[[#This Row],[1º Cuarto]]+BD[[#This Row],[2º Cuarto]]</f>
        <v>63</v>
      </c>
      <c r="K1439" s="26" t="s">
        <v>202</v>
      </c>
      <c r="L1439" s="23" t="s">
        <v>200</v>
      </c>
      <c r="M1439" s="10">
        <v>1.571</v>
      </c>
      <c r="N1439" s="27" t="s">
        <v>199</v>
      </c>
    </row>
    <row r="1440" spans="1:14" x14ac:dyDescent="0.25">
      <c r="A1440" s="23" t="s">
        <v>195</v>
      </c>
      <c r="B1440" s="24" t="s">
        <v>52</v>
      </c>
      <c r="C1440">
        <v>20240202</v>
      </c>
      <c r="D1440">
        <v>39</v>
      </c>
      <c r="E1440">
        <v>25</v>
      </c>
      <c r="F1440">
        <v>24</v>
      </c>
      <c r="G1440">
        <v>34</v>
      </c>
      <c r="H1440" s="25"/>
      <c r="I1440">
        <f>+BD[[#This Row],[1º Cuarto]]+BD[[#This Row],[2º Cuarto]]+BD[[#This Row],[3º Cuarto]]+BD[[#This Row],[4º Cuarto]]+BD[[#This Row],[Prórroga]]</f>
        <v>122</v>
      </c>
      <c r="J1440" s="26">
        <f>+BD[[#This Row],[1º Cuarto]]+BD[[#This Row],[2º Cuarto]]</f>
        <v>64</v>
      </c>
      <c r="K1440" s="26" t="s">
        <v>202</v>
      </c>
      <c r="L1440" s="23" t="s">
        <v>200</v>
      </c>
      <c r="M1440" s="10">
        <v>2.2000000000000002</v>
      </c>
      <c r="N1440" s="27" t="s">
        <v>198</v>
      </c>
    </row>
    <row r="1441" spans="1:14" x14ac:dyDescent="0.25">
      <c r="A1441" s="23" t="s">
        <v>201</v>
      </c>
      <c r="B1441" s="24" t="s">
        <v>93</v>
      </c>
      <c r="C1441">
        <v>20240202</v>
      </c>
      <c r="D1441">
        <v>38</v>
      </c>
      <c r="E1441">
        <v>33</v>
      </c>
      <c r="F1441">
        <v>28</v>
      </c>
      <c r="G1441">
        <v>34</v>
      </c>
      <c r="H1441" s="25"/>
      <c r="I1441">
        <f>+BD[[#This Row],[1º Cuarto]]+BD[[#This Row],[2º Cuarto]]+BD[[#This Row],[3º Cuarto]]+BD[[#This Row],[4º Cuarto]]+BD[[#This Row],[Prórroga]]</f>
        <v>133</v>
      </c>
      <c r="J1441" s="26">
        <f>+BD[[#This Row],[1º Cuarto]]+BD[[#This Row],[2º Cuarto]]</f>
        <v>71</v>
      </c>
      <c r="K1441" s="26" t="s">
        <v>204</v>
      </c>
      <c r="L1441" s="23" t="s">
        <v>197</v>
      </c>
      <c r="M1441" s="10">
        <v>1.66</v>
      </c>
      <c r="N1441" s="27" t="s">
        <v>199</v>
      </c>
    </row>
    <row r="1442" spans="1:14" x14ac:dyDescent="0.25">
      <c r="A1442" s="23" t="s">
        <v>195</v>
      </c>
      <c r="B1442" s="24" t="s">
        <v>49</v>
      </c>
      <c r="C1442">
        <v>20240202</v>
      </c>
      <c r="D1442">
        <v>37</v>
      </c>
      <c r="E1442">
        <v>29</v>
      </c>
      <c r="F1442">
        <v>36</v>
      </c>
      <c r="G1442">
        <v>33</v>
      </c>
      <c r="H1442" s="25"/>
      <c r="I1442">
        <f>+BD[[#This Row],[1º Cuarto]]+BD[[#This Row],[2º Cuarto]]+BD[[#This Row],[3º Cuarto]]+BD[[#This Row],[4º Cuarto]]+BD[[#This Row],[Prórroga]]</f>
        <v>135</v>
      </c>
      <c r="J1442" s="26">
        <f>+BD[[#This Row],[1º Cuarto]]+BD[[#This Row],[2º Cuarto]]</f>
        <v>66</v>
      </c>
      <c r="K1442" s="26" t="s">
        <v>196</v>
      </c>
      <c r="L1442" s="23" t="s">
        <v>197</v>
      </c>
      <c r="M1442" s="10">
        <v>1.45</v>
      </c>
      <c r="N1442" s="27" t="s">
        <v>199</v>
      </c>
    </row>
    <row r="1443" spans="1:14" x14ac:dyDescent="0.25">
      <c r="A1443" s="23" t="s">
        <v>201</v>
      </c>
      <c r="B1443" s="24" t="s">
        <v>99</v>
      </c>
      <c r="C1443">
        <v>20240202</v>
      </c>
      <c r="D1443">
        <v>23</v>
      </c>
      <c r="E1443">
        <v>24</v>
      </c>
      <c r="F1443">
        <v>25</v>
      </c>
      <c r="G1443">
        <v>34</v>
      </c>
      <c r="H1443" s="25"/>
      <c r="I1443">
        <f>+BD[[#This Row],[1º Cuarto]]+BD[[#This Row],[2º Cuarto]]+BD[[#This Row],[3º Cuarto]]+BD[[#This Row],[4º Cuarto]]+BD[[#This Row],[Prórroga]]</f>
        <v>106</v>
      </c>
      <c r="J1443" s="26">
        <f>+BD[[#This Row],[1º Cuarto]]+BD[[#This Row],[2º Cuarto]]</f>
        <v>47</v>
      </c>
      <c r="K1443" s="26" t="s">
        <v>202</v>
      </c>
      <c r="L1443" s="23" t="s">
        <v>200</v>
      </c>
      <c r="M1443" s="10">
        <v>2.75</v>
      </c>
      <c r="N1443" s="27" t="s">
        <v>198</v>
      </c>
    </row>
    <row r="1444" spans="1:14" x14ac:dyDescent="0.25">
      <c r="A1444" s="23" t="s">
        <v>195</v>
      </c>
      <c r="B1444" s="24" t="s">
        <v>60</v>
      </c>
      <c r="C1444">
        <v>20240202</v>
      </c>
      <c r="D1444">
        <v>23</v>
      </c>
      <c r="E1444">
        <v>24</v>
      </c>
      <c r="F1444">
        <v>26</v>
      </c>
      <c r="G1444">
        <v>28</v>
      </c>
      <c r="H1444" s="25"/>
      <c r="I1444">
        <f>+BD[[#This Row],[1º Cuarto]]+BD[[#This Row],[2º Cuarto]]+BD[[#This Row],[3º Cuarto]]+BD[[#This Row],[4º Cuarto]]+BD[[#This Row],[Prórroga]]</f>
        <v>101</v>
      </c>
      <c r="J1444" s="26">
        <f>+BD[[#This Row],[1º Cuarto]]+BD[[#This Row],[2º Cuarto]]</f>
        <v>47</v>
      </c>
      <c r="K1444" s="26" t="s">
        <v>202</v>
      </c>
      <c r="L1444" s="23" t="s">
        <v>200</v>
      </c>
      <c r="M1444" s="10">
        <v>3.1</v>
      </c>
      <c r="N1444" s="27" t="s">
        <v>198</v>
      </c>
    </row>
    <row r="1445" spans="1:14" x14ac:dyDescent="0.25">
      <c r="A1445" s="23" t="s">
        <v>201</v>
      </c>
      <c r="B1445" s="24" t="s">
        <v>46</v>
      </c>
      <c r="C1445">
        <v>20240202</v>
      </c>
      <c r="D1445">
        <v>24</v>
      </c>
      <c r="E1445">
        <v>33</v>
      </c>
      <c r="F1445">
        <v>28</v>
      </c>
      <c r="G1445">
        <v>36</v>
      </c>
      <c r="H1445" s="25"/>
      <c r="I1445">
        <f>+BD[[#This Row],[1º Cuarto]]+BD[[#This Row],[2º Cuarto]]+BD[[#This Row],[3º Cuarto]]+BD[[#This Row],[4º Cuarto]]+BD[[#This Row],[Prórroga]]</f>
        <v>121</v>
      </c>
      <c r="J1445" s="26">
        <f>+BD[[#This Row],[1º Cuarto]]+BD[[#This Row],[2º Cuarto]]</f>
        <v>57</v>
      </c>
      <c r="K1445" s="26" t="s">
        <v>204</v>
      </c>
      <c r="L1445" s="23" t="s">
        <v>197</v>
      </c>
      <c r="M1445" s="10">
        <v>1.3640000000000001</v>
      </c>
      <c r="N1445" s="27" t="s">
        <v>199</v>
      </c>
    </row>
    <row r="1446" spans="1:14" x14ac:dyDescent="0.25">
      <c r="A1446" s="23" t="s">
        <v>195</v>
      </c>
      <c r="B1446" s="24" t="s">
        <v>69</v>
      </c>
      <c r="C1446">
        <v>20240202</v>
      </c>
      <c r="D1446">
        <v>38</v>
      </c>
      <c r="E1446">
        <v>21</v>
      </c>
      <c r="F1446">
        <v>29</v>
      </c>
      <c r="G1446">
        <v>18</v>
      </c>
      <c r="H1446" s="25"/>
      <c r="I1446">
        <f>+BD[[#This Row],[1º Cuarto]]+BD[[#This Row],[2º Cuarto]]+BD[[#This Row],[3º Cuarto]]+BD[[#This Row],[4º Cuarto]]+BD[[#This Row],[Prórroga]]</f>
        <v>106</v>
      </c>
      <c r="J1446" s="26">
        <f>+BD[[#This Row],[1º Cuarto]]+BD[[#This Row],[2º Cuarto]]</f>
        <v>59</v>
      </c>
      <c r="K1446" s="26" t="s">
        <v>196</v>
      </c>
      <c r="L1446" s="23" t="s">
        <v>200</v>
      </c>
      <c r="M1446" s="10">
        <v>1.3</v>
      </c>
      <c r="N1446" s="27" t="s">
        <v>199</v>
      </c>
    </row>
    <row r="1447" spans="1:14" x14ac:dyDescent="0.25">
      <c r="A1447" s="23" t="s">
        <v>201</v>
      </c>
      <c r="B1447" s="24" t="s">
        <v>81</v>
      </c>
      <c r="C1447">
        <v>20240202</v>
      </c>
      <c r="D1447">
        <v>26</v>
      </c>
      <c r="E1447">
        <v>28</v>
      </c>
      <c r="F1447">
        <v>26</v>
      </c>
      <c r="G1447">
        <v>28</v>
      </c>
      <c r="H1447" s="25"/>
      <c r="I1447">
        <f>+BD[[#This Row],[1º Cuarto]]+BD[[#This Row],[2º Cuarto]]+BD[[#This Row],[3º Cuarto]]+BD[[#This Row],[4º Cuarto]]+BD[[#This Row],[Prórroga]]</f>
        <v>108</v>
      </c>
      <c r="J1447" s="26">
        <f>+BD[[#This Row],[1º Cuarto]]+BD[[#This Row],[2º Cuarto]]</f>
        <v>54</v>
      </c>
      <c r="K1447" s="26" t="s">
        <v>202</v>
      </c>
      <c r="L1447" s="23" t="s">
        <v>197</v>
      </c>
      <c r="M1447" s="10">
        <v>3.35</v>
      </c>
      <c r="N1447" s="27" t="s">
        <v>198</v>
      </c>
    </row>
    <row r="1448" spans="1:14" x14ac:dyDescent="0.25">
      <c r="A1448" s="23" t="s">
        <v>195</v>
      </c>
      <c r="B1448" s="24" t="s">
        <v>78</v>
      </c>
      <c r="C1448">
        <v>20240202</v>
      </c>
      <c r="D1448">
        <v>39</v>
      </c>
      <c r="E1448">
        <v>34</v>
      </c>
      <c r="F1448">
        <v>32</v>
      </c>
      <c r="G1448">
        <v>21</v>
      </c>
      <c r="H1448" s="25"/>
      <c r="I1448">
        <f>+BD[[#This Row],[1º Cuarto]]+BD[[#This Row],[2º Cuarto]]+BD[[#This Row],[3º Cuarto]]+BD[[#This Row],[4º Cuarto]]+BD[[#This Row],[Prórroga]]</f>
        <v>126</v>
      </c>
      <c r="J1448" s="26">
        <f>+BD[[#This Row],[1º Cuarto]]+BD[[#This Row],[2º Cuarto]]</f>
        <v>73</v>
      </c>
      <c r="K1448" s="26" t="s">
        <v>196</v>
      </c>
      <c r="L1448" s="23" t="s">
        <v>197</v>
      </c>
      <c r="M1448" s="10">
        <v>1.056</v>
      </c>
      <c r="N1448" s="27" t="s">
        <v>199</v>
      </c>
    </row>
    <row r="1449" spans="1:14" x14ac:dyDescent="0.25">
      <c r="A1449" s="23" t="s">
        <v>201</v>
      </c>
      <c r="B1449" s="24" t="s">
        <v>28</v>
      </c>
      <c r="C1449">
        <v>20240202</v>
      </c>
      <c r="D1449">
        <v>19</v>
      </c>
      <c r="E1449">
        <v>23</v>
      </c>
      <c r="F1449">
        <v>30</v>
      </c>
      <c r="G1449">
        <v>34</v>
      </c>
      <c r="H1449" s="25"/>
      <c r="I1449">
        <f>+BD[[#This Row],[1º Cuarto]]+BD[[#This Row],[2º Cuarto]]+BD[[#This Row],[3º Cuarto]]+BD[[#This Row],[4º Cuarto]]+BD[[#This Row],[Prórroga]]</f>
        <v>106</v>
      </c>
      <c r="J1449" s="26">
        <f>+BD[[#This Row],[1º Cuarto]]+BD[[#This Row],[2º Cuarto]]</f>
        <v>42</v>
      </c>
      <c r="K1449" s="26" t="s">
        <v>202</v>
      </c>
      <c r="L1449" s="23" t="s">
        <v>200</v>
      </c>
      <c r="M1449" s="10">
        <v>9.25</v>
      </c>
      <c r="N1449" s="27" t="s">
        <v>198</v>
      </c>
    </row>
    <row r="1450" spans="1:14" x14ac:dyDescent="0.25">
      <c r="A1450" s="23" t="s">
        <v>195</v>
      </c>
      <c r="B1450" s="24" t="s">
        <v>96</v>
      </c>
      <c r="C1450">
        <v>20240202</v>
      </c>
      <c r="D1450">
        <v>33</v>
      </c>
      <c r="E1450">
        <v>32</v>
      </c>
      <c r="F1450">
        <v>23</v>
      </c>
      <c r="G1450">
        <v>25</v>
      </c>
      <c r="H1450" s="25"/>
      <c r="I1450">
        <f>+BD[[#This Row],[1º Cuarto]]+BD[[#This Row],[2º Cuarto]]+BD[[#This Row],[3º Cuarto]]+BD[[#This Row],[4º Cuarto]]+BD[[#This Row],[Prórroga]]</f>
        <v>113</v>
      </c>
      <c r="J1450" s="26">
        <f>+BD[[#This Row],[1º Cuarto]]+BD[[#This Row],[2º Cuarto]]</f>
        <v>65</v>
      </c>
      <c r="K1450" s="26" t="s">
        <v>196</v>
      </c>
      <c r="L1450" s="23" t="s">
        <v>200</v>
      </c>
      <c r="M1450" s="10">
        <v>3.4</v>
      </c>
      <c r="N1450" s="27" t="s">
        <v>198</v>
      </c>
    </row>
    <row r="1451" spans="1:14" x14ac:dyDescent="0.25">
      <c r="A1451" s="23" t="s">
        <v>201</v>
      </c>
      <c r="B1451" s="24" t="s">
        <v>72</v>
      </c>
      <c r="C1451">
        <v>20240202</v>
      </c>
      <c r="D1451">
        <v>24</v>
      </c>
      <c r="E1451">
        <v>34</v>
      </c>
      <c r="F1451">
        <v>30</v>
      </c>
      <c r="G1451">
        <v>26</v>
      </c>
      <c r="H1451" s="25"/>
      <c r="I1451">
        <f>+BD[[#This Row],[1º Cuarto]]+BD[[#This Row],[2º Cuarto]]+BD[[#This Row],[3º Cuarto]]+BD[[#This Row],[4º Cuarto]]+BD[[#This Row],[Prórroga]]</f>
        <v>114</v>
      </c>
      <c r="J1451" s="26">
        <f>+BD[[#This Row],[1º Cuarto]]+BD[[#This Row],[2º Cuarto]]</f>
        <v>58</v>
      </c>
      <c r="K1451" s="26" t="s">
        <v>202</v>
      </c>
      <c r="L1451" s="23" t="s">
        <v>197</v>
      </c>
      <c r="M1451" s="10">
        <v>1.3</v>
      </c>
      <c r="N1451" s="27" t="s">
        <v>199</v>
      </c>
    </row>
    <row r="1452" spans="1:14" x14ac:dyDescent="0.25">
      <c r="A1452" s="23" t="s">
        <v>195</v>
      </c>
      <c r="B1452" s="24" t="s">
        <v>40</v>
      </c>
      <c r="C1452">
        <v>20240202</v>
      </c>
      <c r="D1452">
        <v>33</v>
      </c>
      <c r="E1452">
        <v>26</v>
      </c>
      <c r="F1452">
        <v>33</v>
      </c>
      <c r="G1452">
        <v>28</v>
      </c>
      <c r="H1452" s="25"/>
      <c r="I1452">
        <f>+BD[[#This Row],[1º Cuarto]]+BD[[#This Row],[2º Cuarto]]+BD[[#This Row],[3º Cuarto]]+BD[[#This Row],[4º Cuarto]]+BD[[#This Row],[Prórroga]]</f>
        <v>120</v>
      </c>
      <c r="J1452" s="26">
        <f>+BD[[#This Row],[1º Cuarto]]+BD[[#This Row],[2º Cuarto]]</f>
        <v>59</v>
      </c>
      <c r="K1452" s="26" t="s">
        <v>196</v>
      </c>
      <c r="L1452" s="23" t="s">
        <v>197</v>
      </c>
      <c r="M1452" s="10">
        <v>1.125</v>
      </c>
      <c r="N1452" s="27" t="s">
        <v>199</v>
      </c>
    </row>
    <row r="1453" spans="1:14" x14ac:dyDescent="0.25">
      <c r="A1453" s="23" t="s">
        <v>201</v>
      </c>
      <c r="B1453" s="24" t="s">
        <v>90</v>
      </c>
      <c r="C1453">
        <v>20240202</v>
      </c>
      <c r="D1453">
        <v>20</v>
      </c>
      <c r="E1453">
        <v>35</v>
      </c>
      <c r="F1453">
        <v>29</v>
      </c>
      <c r="G1453">
        <v>24</v>
      </c>
      <c r="H1453" s="25"/>
      <c r="I1453">
        <f>+BD[[#This Row],[1º Cuarto]]+BD[[#This Row],[2º Cuarto]]+BD[[#This Row],[3º Cuarto]]+BD[[#This Row],[4º Cuarto]]+BD[[#This Row],[Prórroga]]</f>
        <v>108</v>
      </c>
      <c r="J1453" s="26">
        <f>+BD[[#This Row],[1º Cuarto]]+BD[[#This Row],[2º Cuarto]]</f>
        <v>55</v>
      </c>
      <c r="K1453" s="26" t="s">
        <v>202</v>
      </c>
      <c r="L1453" s="23" t="s">
        <v>200</v>
      </c>
      <c r="M1453" s="10">
        <v>6.1</v>
      </c>
      <c r="N1453" s="27" t="s">
        <v>198</v>
      </c>
    </row>
    <row r="1454" spans="1:14" x14ac:dyDescent="0.25">
      <c r="A1454" s="23" t="s">
        <v>195</v>
      </c>
      <c r="B1454" s="24" t="s">
        <v>84</v>
      </c>
      <c r="C1454">
        <v>20240203</v>
      </c>
      <c r="D1454">
        <v>22</v>
      </c>
      <c r="E1454">
        <v>29</v>
      </c>
      <c r="F1454">
        <v>31</v>
      </c>
      <c r="G1454">
        <v>39</v>
      </c>
      <c r="H1454" s="25"/>
      <c r="I1454">
        <f>+BD[[#This Row],[1º Cuarto]]+BD[[#This Row],[2º Cuarto]]+BD[[#This Row],[3º Cuarto]]+BD[[#This Row],[4º Cuarto]]+BD[[#This Row],[Prórroga]]</f>
        <v>121</v>
      </c>
      <c r="J1454" s="26">
        <f>+BD[[#This Row],[1º Cuarto]]+BD[[#This Row],[2º Cuarto]]</f>
        <v>51</v>
      </c>
      <c r="K1454" s="26" t="s">
        <v>202</v>
      </c>
      <c r="L1454" s="23" t="s">
        <v>200</v>
      </c>
      <c r="M1454" s="10">
        <v>1.5329999999999999</v>
      </c>
      <c r="N1454" s="27" t="s">
        <v>199</v>
      </c>
    </row>
    <row r="1455" spans="1:14" x14ac:dyDescent="0.25">
      <c r="A1455" s="23" t="s">
        <v>201</v>
      </c>
      <c r="B1455" s="24" t="s">
        <v>25</v>
      </c>
      <c r="C1455">
        <v>20240203</v>
      </c>
      <c r="D1455">
        <v>38</v>
      </c>
      <c r="E1455">
        <v>29</v>
      </c>
      <c r="F1455">
        <v>38</v>
      </c>
      <c r="G1455">
        <v>31</v>
      </c>
      <c r="H1455" s="25"/>
      <c r="I1455">
        <f>+BD[[#This Row],[1º Cuarto]]+BD[[#This Row],[2º Cuarto]]+BD[[#This Row],[3º Cuarto]]+BD[[#This Row],[4º Cuarto]]+BD[[#This Row],[Prórroga]]</f>
        <v>136</v>
      </c>
      <c r="J1455" s="26">
        <f>+BD[[#This Row],[1º Cuarto]]+BD[[#This Row],[2º Cuarto]]</f>
        <v>67</v>
      </c>
      <c r="K1455" s="26" t="s">
        <v>204</v>
      </c>
      <c r="L1455" s="23" t="s">
        <v>197</v>
      </c>
      <c r="M1455" s="10">
        <v>2.4500000000000002</v>
      </c>
      <c r="N1455" s="27" t="s">
        <v>198</v>
      </c>
    </row>
    <row r="1456" spans="1:14" x14ac:dyDescent="0.25">
      <c r="A1456" s="23" t="s">
        <v>195</v>
      </c>
      <c r="B1456" s="24" t="s">
        <v>18</v>
      </c>
      <c r="C1456">
        <v>20240203</v>
      </c>
      <c r="D1456">
        <v>28</v>
      </c>
      <c r="E1456">
        <v>36</v>
      </c>
      <c r="F1456">
        <v>25</v>
      </c>
      <c r="G1456">
        <v>34</v>
      </c>
      <c r="H1456" t="s">
        <v>219</v>
      </c>
      <c r="I1456">
        <f>+BD[[#This Row],[1º Cuarto]]+BD[[#This Row],[2º Cuarto]]+BD[[#This Row],[3º Cuarto]]+BD[[#This Row],[4º Cuarto]]+BD[[#This Row],[Prórroga]]</f>
        <v>141</v>
      </c>
      <c r="J1456" s="26">
        <f>+BD[[#This Row],[1º Cuarto]]+BD[[#This Row],[2º Cuarto]]</f>
        <v>64</v>
      </c>
      <c r="K1456" s="26" t="s">
        <v>196</v>
      </c>
      <c r="L1456" s="23" t="s">
        <v>197</v>
      </c>
      <c r="M1456" s="10">
        <v>1.667</v>
      </c>
      <c r="N1456" s="27" t="s">
        <v>199</v>
      </c>
    </row>
    <row r="1457" spans="1:14" x14ac:dyDescent="0.25">
      <c r="A1457" s="23" t="s">
        <v>201</v>
      </c>
      <c r="B1457" s="24" t="s">
        <v>46</v>
      </c>
      <c r="C1457">
        <v>20240203</v>
      </c>
      <c r="D1457">
        <v>33</v>
      </c>
      <c r="E1457">
        <v>31</v>
      </c>
      <c r="F1457">
        <v>25</v>
      </c>
      <c r="G1457">
        <v>34</v>
      </c>
      <c r="H1457" t="s">
        <v>221</v>
      </c>
      <c r="I1457">
        <f>+BD[[#This Row],[1º Cuarto]]+BD[[#This Row],[2º Cuarto]]+BD[[#This Row],[3º Cuarto]]+BD[[#This Row],[4º Cuarto]]+BD[[#This Row],[Prórroga]]</f>
        <v>134</v>
      </c>
      <c r="J1457" s="26">
        <f>+BD[[#This Row],[1º Cuarto]]+BD[[#This Row],[2º Cuarto]]</f>
        <v>64</v>
      </c>
      <c r="K1457" s="26" t="s">
        <v>202</v>
      </c>
      <c r="L1457" s="23" t="s">
        <v>200</v>
      </c>
      <c r="M1457" s="10">
        <v>2.2000000000000002</v>
      </c>
      <c r="N1457" s="27" t="s">
        <v>198</v>
      </c>
    </row>
    <row r="1458" spans="1:14" x14ac:dyDescent="0.25">
      <c r="A1458" s="23" t="s">
        <v>195</v>
      </c>
      <c r="B1458" s="24" t="s">
        <v>31</v>
      </c>
      <c r="C1458">
        <v>20240203</v>
      </c>
      <c r="D1458">
        <v>25</v>
      </c>
      <c r="E1458">
        <v>27</v>
      </c>
      <c r="F1458">
        <v>29</v>
      </c>
      <c r="G1458">
        <v>34</v>
      </c>
      <c r="H1458" s="25"/>
      <c r="I1458">
        <f>+BD[[#This Row],[1º Cuarto]]+BD[[#This Row],[2º Cuarto]]+BD[[#This Row],[3º Cuarto]]+BD[[#This Row],[4º Cuarto]]+BD[[#This Row],[Prórroga]]</f>
        <v>115</v>
      </c>
      <c r="J1458" s="26">
        <f>+BD[[#This Row],[1º Cuarto]]+BD[[#This Row],[2º Cuarto]]</f>
        <v>52</v>
      </c>
      <c r="K1458" s="26" t="s">
        <v>202</v>
      </c>
      <c r="L1458" s="23" t="s">
        <v>200</v>
      </c>
      <c r="M1458" s="10">
        <v>1.8</v>
      </c>
      <c r="N1458" s="27" t="s">
        <v>199</v>
      </c>
    </row>
    <row r="1459" spans="1:14" x14ac:dyDescent="0.25">
      <c r="A1459" s="23" t="s">
        <v>201</v>
      </c>
      <c r="B1459" s="24" t="s">
        <v>93</v>
      </c>
      <c r="C1459">
        <v>20240203</v>
      </c>
      <c r="D1459">
        <v>32</v>
      </c>
      <c r="E1459">
        <v>39</v>
      </c>
      <c r="F1459">
        <v>20</v>
      </c>
      <c r="G1459">
        <v>32</v>
      </c>
      <c r="H1459" s="25"/>
      <c r="I1459">
        <f>+BD[[#This Row],[1º Cuarto]]+BD[[#This Row],[2º Cuarto]]+BD[[#This Row],[3º Cuarto]]+BD[[#This Row],[4º Cuarto]]+BD[[#This Row],[Prórroga]]</f>
        <v>123</v>
      </c>
      <c r="J1459" s="26">
        <f>+BD[[#This Row],[1º Cuarto]]+BD[[#This Row],[2º Cuarto]]</f>
        <v>71</v>
      </c>
      <c r="K1459" s="26" t="s">
        <v>204</v>
      </c>
      <c r="L1459" s="23" t="s">
        <v>197</v>
      </c>
      <c r="M1459" s="10">
        <v>2</v>
      </c>
      <c r="N1459" s="27" t="s">
        <v>198</v>
      </c>
    </row>
    <row r="1460" spans="1:14" x14ac:dyDescent="0.25">
      <c r="A1460" s="23" t="s">
        <v>195</v>
      </c>
      <c r="B1460" s="24" t="s">
        <v>75</v>
      </c>
      <c r="C1460">
        <v>20240203</v>
      </c>
      <c r="D1460">
        <v>25</v>
      </c>
      <c r="E1460">
        <v>34</v>
      </c>
      <c r="F1460">
        <v>27</v>
      </c>
      <c r="G1460">
        <v>19</v>
      </c>
      <c r="H1460" s="25"/>
      <c r="I1460">
        <f>+BD[[#This Row],[1º Cuarto]]+BD[[#This Row],[2º Cuarto]]+BD[[#This Row],[3º Cuarto]]+BD[[#This Row],[4º Cuarto]]+BD[[#This Row],[Prórroga]]</f>
        <v>105</v>
      </c>
      <c r="J1460" s="26">
        <f>+BD[[#This Row],[1º Cuarto]]+BD[[#This Row],[2º Cuarto]]</f>
        <v>59</v>
      </c>
      <c r="K1460" s="26" t="s">
        <v>196</v>
      </c>
      <c r="L1460" s="23" t="s">
        <v>200</v>
      </c>
      <c r="M1460" s="10">
        <v>1.5</v>
      </c>
      <c r="N1460" s="27" t="s">
        <v>199</v>
      </c>
    </row>
    <row r="1461" spans="1:14" x14ac:dyDescent="0.25">
      <c r="A1461" s="23" t="s">
        <v>201</v>
      </c>
      <c r="B1461" s="24" t="s">
        <v>57</v>
      </c>
      <c r="C1461">
        <v>20240203</v>
      </c>
      <c r="D1461">
        <v>27</v>
      </c>
      <c r="E1461">
        <v>32</v>
      </c>
      <c r="F1461">
        <v>21</v>
      </c>
      <c r="G1461">
        <v>33</v>
      </c>
      <c r="H1461" s="25"/>
      <c r="I1461">
        <f>+BD[[#This Row],[1º Cuarto]]+BD[[#This Row],[2º Cuarto]]+BD[[#This Row],[3º Cuarto]]+BD[[#This Row],[4º Cuarto]]+BD[[#This Row],[Prórroga]]</f>
        <v>113</v>
      </c>
      <c r="J1461" s="26">
        <f>+BD[[#This Row],[1º Cuarto]]+BD[[#This Row],[2º Cuarto]]</f>
        <v>59</v>
      </c>
      <c r="K1461" s="26" t="s">
        <v>202</v>
      </c>
      <c r="L1461" s="23" t="s">
        <v>197</v>
      </c>
      <c r="M1461" s="10">
        <v>2.6</v>
      </c>
      <c r="N1461" s="27" t="s">
        <v>198</v>
      </c>
    </row>
    <row r="1462" spans="1:14" x14ac:dyDescent="0.25">
      <c r="A1462" s="23" t="s">
        <v>195</v>
      </c>
      <c r="B1462" s="24" t="s">
        <v>37</v>
      </c>
      <c r="C1462">
        <v>20240203</v>
      </c>
      <c r="D1462">
        <v>44</v>
      </c>
      <c r="E1462">
        <v>21</v>
      </c>
      <c r="F1462">
        <v>27</v>
      </c>
      <c r="G1462">
        <v>25</v>
      </c>
      <c r="H1462" s="25"/>
      <c r="I1462">
        <f>+BD[[#This Row],[1º Cuarto]]+BD[[#This Row],[2º Cuarto]]+BD[[#This Row],[3º Cuarto]]+BD[[#This Row],[4º Cuarto]]+BD[[#This Row],[Prórroga]]</f>
        <v>117</v>
      </c>
      <c r="J1462" s="26">
        <f>+BD[[#This Row],[1º Cuarto]]+BD[[#This Row],[2º Cuarto]]</f>
        <v>65</v>
      </c>
      <c r="K1462" s="26" t="s">
        <v>196</v>
      </c>
      <c r="L1462" s="23" t="s">
        <v>200</v>
      </c>
      <c r="M1462" s="10">
        <v>2.5</v>
      </c>
      <c r="N1462" s="27" t="s">
        <v>198</v>
      </c>
    </row>
    <row r="1463" spans="1:14" x14ac:dyDescent="0.25">
      <c r="A1463" s="23" t="s">
        <v>201</v>
      </c>
      <c r="B1463" s="24" t="s">
        <v>66</v>
      </c>
      <c r="C1463">
        <v>20240203</v>
      </c>
      <c r="D1463">
        <v>20</v>
      </c>
      <c r="E1463">
        <v>40</v>
      </c>
      <c r="F1463">
        <v>33</v>
      </c>
      <c r="G1463">
        <v>36</v>
      </c>
      <c r="H1463" s="25"/>
      <c r="I1463">
        <f>+BD[[#This Row],[1º Cuarto]]+BD[[#This Row],[2º Cuarto]]+BD[[#This Row],[3º Cuarto]]+BD[[#This Row],[4º Cuarto]]+BD[[#This Row],[Prórroga]]</f>
        <v>129</v>
      </c>
      <c r="J1463" s="26">
        <f>+BD[[#This Row],[1º Cuarto]]+BD[[#This Row],[2º Cuarto]]</f>
        <v>60</v>
      </c>
      <c r="K1463" s="26" t="s">
        <v>202</v>
      </c>
      <c r="L1463" s="23" t="s">
        <v>197</v>
      </c>
      <c r="M1463" s="10">
        <v>1.5</v>
      </c>
      <c r="N1463" s="27" t="s">
        <v>199</v>
      </c>
    </row>
    <row r="1464" spans="1:14" x14ac:dyDescent="0.25">
      <c r="A1464" s="23" t="s">
        <v>195</v>
      </c>
      <c r="B1464" s="24" t="s">
        <v>96</v>
      </c>
      <c r="C1464">
        <v>20240203</v>
      </c>
      <c r="D1464">
        <v>25</v>
      </c>
      <c r="E1464">
        <v>20</v>
      </c>
      <c r="F1464">
        <v>26</v>
      </c>
      <c r="G1464">
        <v>30</v>
      </c>
      <c r="H1464" s="25"/>
      <c r="I1464">
        <f>+BD[[#This Row],[1º Cuarto]]+BD[[#This Row],[2º Cuarto]]+BD[[#This Row],[3º Cuarto]]+BD[[#This Row],[4º Cuarto]]+BD[[#This Row],[Prórroga]]</f>
        <v>101</v>
      </c>
      <c r="J1464" s="26">
        <f>+BD[[#This Row],[1º Cuarto]]+BD[[#This Row],[2º Cuarto]]</f>
        <v>45</v>
      </c>
      <c r="K1464" s="26" t="s">
        <v>202</v>
      </c>
      <c r="L1464" s="23" t="s">
        <v>200</v>
      </c>
      <c r="M1464" s="10">
        <v>4.5</v>
      </c>
      <c r="N1464" s="27" t="s">
        <v>198</v>
      </c>
    </row>
    <row r="1465" spans="1:14" x14ac:dyDescent="0.25">
      <c r="A1465" s="23" t="s">
        <v>201</v>
      </c>
      <c r="B1465" s="24" t="s">
        <v>34</v>
      </c>
      <c r="C1465">
        <v>20240203</v>
      </c>
      <c r="D1465">
        <v>30</v>
      </c>
      <c r="E1465">
        <v>37</v>
      </c>
      <c r="F1465">
        <v>25</v>
      </c>
      <c r="G1465">
        <v>25</v>
      </c>
      <c r="H1465" s="25"/>
      <c r="I1465">
        <f>+BD[[#This Row],[1º Cuarto]]+BD[[#This Row],[2º Cuarto]]+BD[[#This Row],[3º Cuarto]]+BD[[#This Row],[4º Cuarto]]+BD[[#This Row],[Prórroga]]</f>
        <v>117</v>
      </c>
      <c r="J1465" s="26">
        <f>+BD[[#This Row],[1º Cuarto]]+BD[[#This Row],[2º Cuarto]]</f>
        <v>67</v>
      </c>
      <c r="K1465" s="26" t="s">
        <v>204</v>
      </c>
      <c r="L1465" s="23" t="s">
        <v>197</v>
      </c>
      <c r="M1465" s="10">
        <v>1.2</v>
      </c>
      <c r="N1465" s="27" t="s">
        <v>199</v>
      </c>
    </row>
    <row r="1466" spans="1:14" x14ac:dyDescent="0.25">
      <c r="A1466" s="23" t="s">
        <v>195</v>
      </c>
      <c r="B1466" s="24" t="s">
        <v>43</v>
      </c>
      <c r="C1466">
        <v>20240204</v>
      </c>
      <c r="D1466">
        <v>29</v>
      </c>
      <c r="E1466">
        <v>18</v>
      </c>
      <c r="F1466">
        <v>28</v>
      </c>
      <c r="G1466">
        <v>24</v>
      </c>
      <c r="H1466" s="25"/>
      <c r="I1466">
        <f>+BD[[#This Row],[1º Cuarto]]+BD[[#This Row],[2º Cuarto]]+BD[[#This Row],[3º Cuarto]]+BD[[#This Row],[4º Cuarto]]+BD[[#This Row],[Prórroga]]</f>
        <v>99</v>
      </c>
      <c r="J1466" s="26">
        <f>+BD[[#This Row],[1º Cuarto]]+BD[[#This Row],[2º Cuarto]]</f>
        <v>47</v>
      </c>
      <c r="K1466" s="26" t="s">
        <v>202</v>
      </c>
      <c r="L1466" s="23" t="s">
        <v>200</v>
      </c>
      <c r="M1466" s="10">
        <v>1.153</v>
      </c>
      <c r="N1466" s="27" t="s">
        <v>199</v>
      </c>
    </row>
    <row r="1467" spans="1:14" x14ac:dyDescent="0.25">
      <c r="A1467" s="23" t="s">
        <v>201</v>
      </c>
      <c r="B1467" s="24" t="s">
        <v>81</v>
      </c>
      <c r="C1467">
        <v>20240204</v>
      </c>
      <c r="D1467">
        <v>24</v>
      </c>
      <c r="E1467">
        <v>26</v>
      </c>
      <c r="F1467">
        <v>28</v>
      </c>
      <c r="G1467">
        <v>33</v>
      </c>
      <c r="H1467" s="25"/>
      <c r="I1467">
        <f>+BD[[#This Row],[1º Cuarto]]+BD[[#This Row],[2º Cuarto]]+BD[[#This Row],[3º Cuarto]]+BD[[#This Row],[4º Cuarto]]+BD[[#This Row],[Prórroga]]</f>
        <v>111</v>
      </c>
      <c r="J1467" s="26">
        <f>+BD[[#This Row],[1º Cuarto]]+BD[[#This Row],[2º Cuarto]]</f>
        <v>50</v>
      </c>
      <c r="K1467" s="26" t="s">
        <v>204</v>
      </c>
      <c r="L1467" s="23" t="s">
        <v>197</v>
      </c>
      <c r="M1467" s="10">
        <v>1.3640000000000001</v>
      </c>
      <c r="N1467" s="27" t="s">
        <v>198</v>
      </c>
    </row>
    <row r="1468" spans="1:14" x14ac:dyDescent="0.25">
      <c r="A1468" s="23" t="s">
        <v>195</v>
      </c>
      <c r="B1468" s="24" t="s">
        <v>105</v>
      </c>
      <c r="C1468">
        <v>20240204</v>
      </c>
      <c r="D1468">
        <v>28</v>
      </c>
      <c r="E1468">
        <v>30</v>
      </c>
      <c r="F1468">
        <v>28</v>
      </c>
      <c r="G1468">
        <v>26</v>
      </c>
      <c r="H1468" s="25"/>
      <c r="I1468">
        <f>+BD[[#This Row],[1º Cuarto]]+BD[[#This Row],[2º Cuarto]]+BD[[#This Row],[3º Cuarto]]+BD[[#This Row],[4º Cuarto]]+BD[[#This Row],[Prórroga]]</f>
        <v>112</v>
      </c>
      <c r="J1468" s="26">
        <f>+BD[[#This Row],[1º Cuarto]]+BD[[#This Row],[2º Cuarto]]</f>
        <v>58</v>
      </c>
      <c r="K1468" s="26" t="s">
        <v>202</v>
      </c>
      <c r="L1468" s="23" t="s">
        <v>200</v>
      </c>
      <c r="M1468" s="10">
        <v>5.3</v>
      </c>
      <c r="N1468" s="27" t="s">
        <v>198</v>
      </c>
    </row>
    <row r="1469" spans="1:14" x14ac:dyDescent="0.25">
      <c r="A1469" s="23" t="s">
        <v>201</v>
      </c>
      <c r="B1469" s="24" t="s">
        <v>87</v>
      </c>
      <c r="C1469">
        <v>20240204</v>
      </c>
      <c r="D1469">
        <v>42</v>
      </c>
      <c r="E1469">
        <v>37</v>
      </c>
      <c r="F1469">
        <v>37</v>
      </c>
      <c r="G1469">
        <v>24</v>
      </c>
      <c r="H1469" s="25"/>
      <c r="I1469">
        <f>+BD[[#This Row],[1º Cuarto]]+BD[[#This Row],[2º Cuarto]]+BD[[#This Row],[3º Cuarto]]+BD[[#This Row],[4º Cuarto]]+BD[[#This Row],[Prórroga]]</f>
        <v>140</v>
      </c>
      <c r="J1469" s="26">
        <f>+BD[[#This Row],[1º Cuarto]]+BD[[#This Row],[2º Cuarto]]</f>
        <v>79</v>
      </c>
      <c r="K1469" s="26" t="s">
        <v>204</v>
      </c>
      <c r="L1469" s="23" t="s">
        <v>197</v>
      </c>
      <c r="M1469" s="10">
        <v>1.153</v>
      </c>
      <c r="N1469" s="27" t="s">
        <v>199</v>
      </c>
    </row>
    <row r="1470" spans="1:14" x14ac:dyDescent="0.25">
      <c r="A1470" s="23" t="s">
        <v>195</v>
      </c>
      <c r="B1470" s="24" t="s">
        <v>22</v>
      </c>
      <c r="C1470">
        <v>20240204</v>
      </c>
      <c r="D1470">
        <v>29</v>
      </c>
      <c r="E1470">
        <v>41</v>
      </c>
      <c r="F1470">
        <v>29</v>
      </c>
      <c r="G1470">
        <v>32</v>
      </c>
      <c r="H1470" s="25"/>
      <c r="I1470">
        <f>+BD[[#This Row],[1º Cuarto]]+BD[[#This Row],[2º Cuarto]]+BD[[#This Row],[3º Cuarto]]+BD[[#This Row],[4º Cuarto]]+BD[[#This Row],[Prórroga]]</f>
        <v>131</v>
      </c>
      <c r="J1470" s="26">
        <f>+BD[[#This Row],[1º Cuarto]]+BD[[#This Row],[2º Cuarto]]</f>
        <v>70</v>
      </c>
      <c r="K1470" s="26" t="s">
        <v>196</v>
      </c>
      <c r="L1470" s="23" t="s">
        <v>197</v>
      </c>
      <c r="M1470" s="10">
        <v>1.056</v>
      </c>
      <c r="N1470" s="27" t="s">
        <v>199</v>
      </c>
    </row>
    <row r="1471" spans="1:14" x14ac:dyDescent="0.25">
      <c r="A1471" s="23" t="s">
        <v>201</v>
      </c>
      <c r="B1471" s="24" t="s">
        <v>60</v>
      </c>
      <c r="C1471">
        <v>20240204</v>
      </c>
      <c r="D1471">
        <v>20</v>
      </c>
      <c r="E1471">
        <v>30</v>
      </c>
      <c r="F1471">
        <v>26</v>
      </c>
      <c r="G1471">
        <v>15</v>
      </c>
      <c r="H1471" s="25"/>
      <c r="I1471">
        <f>+BD[[#This Row],[1º Cuarto]]+BD[[#This Row],[2º Cuarto]]+BD[[#This Row],[3º Cuarto]]+BD[[#This Row],[4º Cuarto]]+BD[[#This Row],[Prórroga]]</f>
        <v>91</v>
      </c>
      <c r="J1471" s="26">
        <f>+BD[[#This Row],[1º Cuarto]]+BD[[#This Row],[2º Cuarto]]</f>
        <v>50</v>
      </c>
      <c r="K1471" s="26" t="s">
        <v>202</v>
      </c>
      <c r="L1471" s="23" t="s">
        <v>200</v>
      </c>
      <c r="M1471" s="10">
        <v>9.25</v>
      </c>
      <c r="N1471" s="27" t="s">
        <v>198</v>
      </c>
    </row>
    <row r="1472" spans="1:14" x14ac:dyDescent="0.25">
      <c r="A1472" s="23" t="s">
        <v>195</v>
      </c>
      <c r="B1472" s="24" t="s">
        <v>28</v>
      </c>
      <c r="C1472">
        <v>20240204</v>
      </c>
      <c r="D1472">
        <v>13</v>
      </c>
      <c r="E1472">
        <v>31</v>
      </c>
      <c r="F1472">
        <v>32</v>
      </c>
      <c r="G1472">
        <v>23</v>
      </c>
      <c r="H1472" s="25"/>
      <c r="I1472">
        <f>+BD[[#This Row],[1º Cuarto]]+BD[[#This Row],[2º Cuarto]]+BD[[#This Row],[3º Cuarto]]+BD[[#This Row],[4º Cuarto]]+BD[[#This Row],[Prórroga]]</f>
        <v>99</v>
      </c>
      <c r="J1472" s="26">
        <f>+BD[[#This Row],[1º Cuarto]]+BD[[#This Row],[2º Cuarto]]</f>
        <v>44</v>
      </c>
      <c r="K1472" s="26" t="s">
        <v>202</v>
      </c>
      <c r="L1472" s="23" t="s">
        <v>200</v>
      </c>
      <c r="M1472" s="10">
        <v>4.3</v>
      </c>
      <c r="N1472" s="27" t="s">
        <v>198</v>
      </c>
    </row>
    <row r="1473" spans="1:14" x14ac:dyDescent="0.25">
      <c r="A1473" s="23" t="s">
        <v>201</v>
      </c>
      <c r="B1473" s="24" t="s">
        <v>52</v>
      </c>
      <c r="C1473">
        <v>20240204</v>
      </c>
      <c r="D1473">
        <v>26</v>
      </c>
      <c r="E1473">
        <v>29</v>
      </c>
      <c r="F1473">
        <v>36</v>
      </c>
      <c r="G1473">
        <v>24</v>
      </c>
      <c r="H1473" s="25"/>
      <c r="I1473">
        <f>+BD[[#This Row],[1º Cuarto]]+BD[[#This Row],[2º Cuarto]]+BD[[#This Row],[3º Cuarto]]+BD[[#This Row],[4º Cuarto]]+BD[[#This Row],[Prórroga]]</f>
        <v>115</v>
      </c>
      <c r="J1473" s="26">
        <f>+BD[[#This Row],[1º Cuarto]]+BD[[#This Row],[2º Cuarto]]</f>
        <v>55</v>
      </c>
      <c r="K1473" s="26" t="s">
        <v>204</v>
      </c>
      <c r="L1473" s="23" t="s">
        <v>197</v>
      </c>
      <c r="M1473" s="10">
        <v>1.2</v>
      </c>
      <c r="N1473" s="27" t="s">
        <v>199</v>
      </c>
    </row>
    <row r="1474" spans="1:14" x14ac:dyDescent="0.25">
      <c r="A1474" s="23" t="s">
        <v>195</v>
      </c>
      <c r="B1474" s="24" t="s">
        <v>63</v>
      </c>
      <c r="C1474">
        <v>20240204</v>
      </c>
      <c r="D1474">
        <v>22</v>
      </c>
      <c r="E1474">
        <v>21</v>
      </c>
      <c r="F1474">
        <v>24</v>
      </c>
      <c r="G1474">
        <v>28</v>
      </c>
      <c r="H1474" s="25"/>
      <c r="I1474">
        <f>+BD[[#This Row],[1º Cuarto]]+BD[[#This Row],[2º Cuarto]]+BD[[#This Row],[3º Cuarto]]+BD[[#This Row],[4º Cuarto]]+BD[[#This Row],[Prórroga]]</f>
        <v>95</v>
      </c>
      <c r="J1474" s="26">
        <f>+BD[[#This Row],[1º Cuarto]]+BD[[#This Row],[2º Cuarto]]</f>
        <v>43</v>
      </c>
      <c r="K1474" s="26" t="s">
        <v>196</v>
      </c>
      <c r="L1474" s="23" t="s">
        <v>200</v>
      </c>
      <c r="M1474" s="10">
        <v>2.4</v>
      </c>
      <c r="N1474" s="27" t="s">
        <v>198</v>
      </c>
    </row>
    <row r="1475" spans="1:14" x14ac:dyDescent="0.25">
      <c r="A1475" s="23" t="s">
        <v>201</v>
      </c>
      <c r="B1475" s="24" t="s">
        <v>55</v>
      </c>
      <c r="C1475">
        <v>20240204</v>
      </c>
      <c r="D1475">
        <v>19</v>
      </c>
      <c r="E1475">
        <v>24</v>
      </c>
      <c r="F1475">
        <v>26</v>
      </c>
      <c r="G1475">
        <v>34</v>
      </c>
      <c r="H1475" s="25"/>
      <c r="I1475">
        <f>+BD[[#This Row],[1º Cuarto]]+BD[[#This Row],[2º Cuarto]]+BD[[#This Row],[3º Cuarto]]+BD[[#This Row],[4º Cuarto]]+BD[[#This Row],[Prórroga]]</f>
        <v>103</v>
      </c>
      <c r="J1475" s="26">
        <f>+BD[[#This Row],[1º Cuarto]]+BD[[#This Row],[2º Cuarto]]</f>
        <v>43</v>
      </c>
      <c r="K1475" s="26" t="s">
        <v>202</v>
      </c>
      <c r="L1475" s="23" t="s">
        <v>197</v>
      </c>
      <c r="M1475" s="10">
        <v>1.5329999999999999</v>
      </c>
      <c r="N1475" s="27" t="s">
        <v>199</v>
      </c>
    </row>
    <row r="1476" spans="1:14" x14ac:dyDescent="0.25">
      <c r="A1476" s="23" t="s">
        <v>195</v>
      </c>
      <c r="B1476" s="24" t="s">
        <v>69</v>
      </c>
      <c r="C1476">
        <v>20240204</v>
      </c>
      <c r="D1476">
        <v>31</v>
      </c>
      <c r="E1476">
        <v>17</v>
      </c>
      <c r="F1476">
        <v>32</v>
      </c>
      <c r="G1476">
        <v>31</v>
      </c>
      <c r="H1476" s="25"/>
      <c r="I1476">
        <f>+BD[[#This Row],[1º Cuarto]]+BD[[#This Row],[2º Cuarto]]+BD[[#This Row],[3º Cuarto]]+BD[[#This Row],[4º Cuarto]]+BD[[#This Row],[Prórroga]]</f>
        <v>111</v>
      </c>
      <c r="J1476" s="26">
        <f>+BD[[#This Row],[1º Cuarto]]+BD[[#This Row],[2º Cuarto]]</f>
        <v>48</v>
      </c>
      <c r="K1476" s="26" t="s">
        <v>196</v>
      </c>
      <c r="L1476" s="23" t="s">
        <v>197</v>
      </c>
      <c r="M1476" s="10">
        <v>1.3</v>
      </c>
      <c r="N1476" s="27" t="s">
        <v>199</v>
      </c>
    </row>
    <row r="1477" spans="1:14" x14ac:dyDescent="0.25">
      <c r="A1477" s="23" t="s">
        <v>201</v>
      </c>
      <c r="B1477" s="24" t="s">
        <v>49</v>
      </c>
      <c r="C1477">
        <v>20240204</v>
      </c>
      <c r="D1477">
        <v>23</v>
      </c>
      <c r="E1477">
        <v>21</v>
      </c>
      <c r="F1477">
        <v>20</v>
      </c>
      <c r="G1477">
        <v>26</v>
      </c>
      <c r="H1477" s="25"/>
      <c r="I1477">
        <f>+BD[[#This Row],[1º Cuarto]]+BD[[#This Row],[2º Cuarto]]+BD[[#This Row],[3º Cuarto]]+BD[[#This Row],[4º Cuarto]]+BD[[#This Row],[Prórroga]]</f>
        <v>90</v>
      </c>
      <c r="J1477" s="26">
        <f>+BD[[#This Row],[1º Cuarto]]+BD[[#This Row],[2º Cuarto]]</f>
        <v>44</v>
      </c>
      <c r="K1477" s="26" t="s">
        <v>202</v>
      </c>
      <c r="L1477" s="23" t="s">
        <v>200</v>
      </c>
      <c r="M1477" s="10">
        <v>3.35</v>
      </c>
      <c r="N1477" s="27" t="s">
        <v>198</v>
      </c>
    </row>
    <row r="1478" spans="1:14" x14ac:dyDescent="0.25">
      <c r="A1478" s="23" t="s">
        <v>195</v>
      </c>
      <c r="B1478" s="24" t="s">
        <v>78</v>
      </c>
      <c r="C1478">
        <v>20240204</v>
      </c>
      <c r="D1478">
        <v>23</v>
      </c>
      <c r="E1478">
        <v>24</v>
      </c>
      <c r="F1478">
        <v>34</v>
      </c>
      <c r="G1478">
        <v>29</v>
      </c>
      <c r="H1478" t="s">
        <v>231</v>
      </c>
      <c r="I1478">
        <f>+BD[[#This Row],[1º Cuarto]]+BD[[#This Row],[2º Cuarto]]+BD[[#This Row],[3º Cuarto]]+BD[[#This Row],[4º Cuarto]]+BD[[#This Row],[Prórroga]]</f>
        <v>135</v>
      </c>
      <c r="J1478" s="26">
        <f>+BD[[#This Row],[1º Cuarto]]+BD[[#This Row],[2º Cuarto]]</f>
        <v>47</v>
      </c>
      <c r="K1478" s="26" t="s">
        <v>202</v>
      </c>
      <c r="L1478" s="23" t="s">
        <v>197</v>
      </c>
      <c r="M1478" s="10">
        <v>1.2</v>
      </c>
      <c r="N1478" s="27" t="s">
        <v>199</v>
      </c>
    </row>
    <row r="1479" spans="1:14" x14ac:dyDescent="0.25">
      <c r="A1479" s="23" t="s">
        <v>201</v>
      </c>
      <c r="B1479" s="24" t="s">
        <v>99</v>
      </c>
      <c r="C1479">
        <v>20240204</v>
      </c>
      <c r="D1479">
        <v>33</v>
      </c>
      <c r="E1479">
        <v>30</v>
      </c>
      <c r="F1479">
        <v>24</v>
      </c>
      <c r="G1479">
        <v>23</v>
      </c>
      <c r="H1479" t="s">
        <v>232</v>
      </c>
      <c r="I1479">
        <f>+BD[[#This Row],[1º Cuarto]]+BD[[#This Row],[2º Cuarto]]+BD[[#This Row],[3º Cuarto]]+BD[[#This Row],[4º Cuarto]]+BD[[#This Row],[Prórroga]]</f>
        <v>127</v>
      </c>
      <c r="J1479" s="26">
        <f>+BD[[#This Row],[1º Cuarto]]+BD[[#This Row],[2º Cuarto]]</f>
        <v>63</v>
      </c>
      <c r="K1479" s="26" t="s">
        <v>204</v>
      </c>
      <c r="L1479" s="23" t="s">
        <v>200</v>
      </c>
      <c r="M1479" s="10">
        <v>4.3</v>
      </c>
      <c r="N1479" s="27" t="s">
        <v>198</v>
      </c>
    </row>
    <row r="1480" spans="1:14" x14ac:dyDescent="0.25">
      <c r="A1480" s="23" t="s">
        <v>195</v>
      </c>
      <c r="B1480" s="24" t="s">
        <v>102</v>
      </c>
      <c r="C1480">
        <v>20240204</v>
      </c>
      <c r="D1480">
        <v>32</v>
      </c>
      <c r="E1480">
        <v>21</v>
      </c>
      <c r="F1480">
        <v>30</v>
      </c>
      <c r="G1480">
        <v>40</v>
      </c>
      <c r="H1480" s="25"/>
      <c r="I1480">
        <f>+BD[[#This Row],[1º Cuarto]]+BD[[#This Row],[2º Cuarto]]+BD[[#This Row],[3º Cuarto]]+BD[[#This Row],[4º Cuarto]]+BD[[#This Row],[Prórroga]]</f>
        <v>123</v>
      </c>
      <c r="J1480" s="26">
        <f>+BD[[#This Row],[1º Cuarto]]+BD[[#This Row],[2º Cuarto]]</f>
        <v>53</v>
      </c>
      <c r="K1480" s="26" t="s">
        <v>202</v>
      </c>
      <c r="L1480" s="23" t="s">
        <v>197</v>
      </c>
      <c r="M1480" s="10">
        <v>1.85</v>
      </c>
      <c r="N1480" s="27" t="s">
        <v>199</v>
      </c>
    </row>
    <row r="1481" spans="1:14" x14ac:dyDescent="0.25">
      <c r="A1481" s="23" t="s">
        <v>201</v>
      </c>
      <c r="B1481" s="24" t="s">
        <v>66</v>
      </c>
      <c r="C1481">
        <v>20240204</v>
      </c>
      <c r="D1481">
        <v>26</v>
      </c>
      <c r="E1481">
        <v>37</v>
      </c>
      <c r="F1481">
        <v>32</v>
      </c>
      <c r="G1481">
        <v>13</v>
      </c>
      <c r="H1481" s="25"/>
      <c r="I1481">
        <f>+BD[[#This Row],[1º Cuarto]]+BD[[#This Row],[2º Cuarto]]+BD[[#This Row],[3º Cuarto]]+BD[[#This Row],[4º Cuarto]]+BD[[#This Row],[Prórroga]]</f>
        <v>108</v>
      </c>
      <c r="J1481" s="26">
        <f>+BD[[#This Row],[1º Cuarto]]+BD[[#This Row],[2º Cuarto]]</f>
        <v>63</v>
      </c>
      <c r="K1481" s="26" t="s">
        <v>204</v>
      </c>
      <c r="L1481" s="23" t="s">
        <v>200</v>
      </c>
      <c r="M1481" s="10">
        <v>1.909</v>
      </c>
      <c r="N1481" s="27" t="s">
        <v>198</v>
      </c>
    </row>
    <row r="1482" spans="1:14" x14ac:dyDescent="0.25">
      <c r="A1482" s="23" t="s">
        <v>195</v>
      </c>
      <c r="B1482" s="24" t="s">
        <v>40</v>
      </c>
      <c r="C1482">
        <v>20240204</v>
      </c>
      <c r="D1482">
        <v>25</v>
      </c>
      <c r="E1482">
        <v>35</v>
      </c>
      <c r="F1482">
        <v>26</v>
      </c>
      <c r="G1482">
        <v>26</v>
      </c>
      <c r="H1482" s="25"/>
      <c r="I1482">
        <f>+BD[[#This Row],[1º Cuarto]]+BD[[#This Row],[2º Cuarto]]+BD[[#This Row],[3º Cuarto]]+BD[[#This Row],[4º Cuarto]]+BD[[#This Row],[Prórroga]]</f>
        <v>112</v>
      </c>
      <c r="J1482" s="26">
        <f>+BD[[#This Row],[1º Cuarto]]+BD[[#This Row],[2º Cuarto]]</f>
        <v>60</v>
      </c>
      <c r="K1482" s="26" t="s">
        <v>202</v>
      </c>
      <c r="L1482" s="23" t="s">
        <v>197</v>
      </c>
      <c r="M1482" s="10">
        <v>1.1000000000000001</v>
      </c>
      <c r="N1482" s="27" t="s">
        <v>199</v>
      </c>
    </row>
    <row r="1483" spans="1:14" x14ac:dyDescent="0.25">
      <c r="A1483" s="23" t="s">
        <v>201</v>
      </c>
      <c r="B1483" s="24" t="s">
        <v>90</v>
      </c>
      <c r="C1483">
        <v>20240204</v>
      </c>
      <c r="D1483">
        <v>37</v>
      </c>
      <c r="E1483">
        <v>26</v>
      </c>
      <c r="F1483">
        <v>21</v>
      </c>
      <c r="G1483">
        <v>19</v>
      </c>
      <c r="H1483" s="25"/>
      <c r="I1483">
        <f>+BD[[#This Row],[1º Cuarto]]+BD[[#This Row],[2º Cuarto]]+BD[[#This Row],[3º Cuarto]]+BD[[#This Row],[4º Cuarto]]+BD[[#This Row],[Prórroga]]</f>
        <v>103</v>
      </c>
      <c r="J1483" s="26">
        <f>+BD[[#This Row],[1º Cuarto]]+BD[[#This Row],[2º Cuarto]]</f>
        <v>63</v>
      </c>
      <c r="K1483" s="26" t="s">
        <v>204</v>
      </c>
      <c r="L1483" s="23" t="s">
        <v>200</v>
      </c>
      <c r="M1483" s="10">
        <v>6.7</v>
      </c>
      <c r="N1483" s="27" t="s">
        <v>198</v>
      </c>
    </row>
    <row r="1484" spans="1:14" x14ac:dyDescent="0.25">
      <c r="A1484" s="23" t="s">
        <v>195</v>
      </c>
      <c r="B1484" s="24" t="s">
        <v>28</v>
      </c>
      <c r="C1484">
        <v>20240205</v>
      </c>
      <c r="D1484">
        <v>29</v>
      </c>
      <c r="E1484">
        <v>29</v>
      </c>
      <c r="F1484">
        <v>28</v>
      </c>
      <c r="G1484">
        <v>32</v>
      </c>
      <c r="H1484" s="25"/>
      <c r="I1484">
        <f>+BD[[#This Row],[1º Cuarto]]+BD[[#This Row],[2º Cuarto]]+BD[[#This Row],[3º Cuarto]]+BD[[#This Row],[4º Cuarto]]+BD[[#This Row],[Prórroga]]</f>
        <v>118</v>
      </c>
      <c r="J1484" s="26">
        <f>+BD[[#This Row],[1º Cuarto]]+BD[[#This Row],[2º Cuarto]]</f>
        <v>58</v>
      </c>
      <c r="K1484" s="26" t="s">
        <v>202</v>
      </c>
      <c r="L1484" s="23" t="s">
        <v>200</v>
      </c>
      <c r="M1484" s="10">
        <v>4.9000000000000004</v>
      </c>
      <c r="N1484" s="27" t="s">
        <v>198</v>
      </c>
    </row>
    <row r="1485" spans="1:14" x14ac:dyDescent="0.25">
      <c r="A1485" s="23" t="s">
        <v>201</v>
      </c>
      <c r="B1485" s="24" t="s">
        <v>57</v>
      </c>
      <c r="C1485">
        <v>20240205</v>
      </c>
      <c r="D1485">
        <v>37</v>
      </c>
      <c r="E1485">
        <v>37</v>
      </c>
      <c r="F1485">
        <v>26</v>
      </c>
      <c r="G1485">
        <v>24</v>
      </c>
      <c r="H1485" s="25"/>
      <c r="I1485">
        <f>+BD[[#This Row],[1º Cuarto]]+BD[[#This Row],[2º Cuarto]]+BD[[#This Row],[3º Cuarto]]+BD[[#This Row],[4º Cuarto]]+BD[[#This Row],[Prórroga]]</f>
        <v>124</v>
      </c>
      <c r="J1485" s="26">
        <f>+BD[[#This Row],[1º Cuarto]]+BD[[#This Row],[2º Cuarto]]</f>
        <v>74</v>
      </c>
      <c r="K1485" s="26" t="s">
        <v>204</v>
      </c>
      <c r="L1485" s="23" t="s">
        <v>197</v>
      </c>
      <c r="M1485" s="10">
        <v>1.1759999999999999</v>
      </c>
      <c r="N1485" s="27" t="s">
        <v>199</v>
      </c>
    </row>
    <row r="1486" spans="1:14" x14ac:dyDescent="0.25">
      <c r="A1486" s="23" t="s">
        <v>195</v>
      </c>
      <c r="B1486" s="24" t="s">
        <v>34</v>
      </c>
      <c r="C1486">
        <v>20240205</v>
      </c>
      <c r="D1486">
        <v>39</v>
      </c>
      <c r="E1486">
        <v>35</v>
      </c>
      <c r="F1486">
        <v>32</v>
      </c>
      <c r="G1486">
        <v>30</v>
      </c>
      <c r="H1486" s="25"/>
      <c r="I1486">
        <f>+BD[[#This Row],[1º Cuarto]]+BD[[#This Row],[2º Cuarto]]+BD[[#This Row],[3º Cuarto]]+BD[[#This Row],[4º Cuarto]]+BD[[#This Row],[Prórroga]]</f>
        <v>136</v>
      </c>
      <c r="J1486" s="26">
        <f>+BD[[#This Row],[1º Cuarto]]+BD[[#This Row],[2º Cuarto]]</f>
        <v>74</v>
      </c>
      <c r="K1486" s="26" t="s">
        <v>196</v>
      </c>
      <c r="L1486" s="23" t="s">
        <v>197</v>
      </c>
      <c r="M1486" s="10">
        <v>1.47</v>
      </c>
      <c r="N1486" s="27" t="s">
        <v>199</v>
      </c>
    </row>
    <row r="1487" spans="1:14" x14ac:dyDescent="0.25">
      <c r="A1487" s="23" t="s">
        <v>201</v>
      </c>
      <c r="B1487" s="24" t="s">
        <v>93</v>
      </c>
      <c r="C1487">
        <v>20240205</v>
      </c>
      <c r="D1487">
        <v>34</v>
      </c>
      <c r="E1487">
        <v>25</v>
      </c>
      <c r="F1487">
        <v>33</v>
      </c>
      <c r="G1487">
        <v>18</v>
      </c>
      <c r="H1487" s="25"/>
      <c r="I1487">
        <f>+BD[[#This Row],[1º Cuarto]]+BD[[#This Row],[2º Cuarto]]+BD[[#This Row],[3º Cuarto]]+BD[[#This Row],[4º Cuarto]]+BD[[#This Row],[Prórroga]]</f>
        <v>110</v>
      </c>
      <c r="J1487" s="26">
        <f>+BD[[#This Row],[1º Cuarto]]+BD[[#This Row],[2º Cuarto]]</f>
        <v>59</v>
      </c>
      <c r="K1487" s="26" t="s">
        <v>202</v>
      </c>
      <c r="L1487" s="23" t="s">
        <v>200</v>
      </c>
      <c r="M1487" s="10">
        <v>2.65</v>
      </c>
      <c r="N1487" s="27" t="s">
        <v>198</v>
      </c>
    </row>
    <row r="1488" spans="1:14" x14ac:dyDescent="0.25">
      <c r="A1488" s="23" t="s">
        <v>195</v>
      </c>
      <c r="B1488" s="24" t="s">
        <v>84</v>
      </c>
      <c r="C1488">
        <v>20240205</v>
      </c>
      <c r="D1488">
        <v>33</v>
      </c>
      <c r="E1488">
        <v>24</v>
      </c>
      <c r="F1488">
        <v>17</v>
      </c>
      <c r="G1488">
        <v>28</v>
      </c>
      <c r="H1488" s="25"/>
      <c r="I1488">
        <f>+BD[[#This Row],[1º Cuarto]]+BD[[#This Row],[2º Cuarto]]+BD[[#This Row],[3º Cuarto]]+BD[[#This Row],[4º Cuarto]]+BD[[#This Row],[Prórroga]]</f>
        <v>102</v>
      </c>
      <c r="J1488" s="26">
        <f>+BD[[#This Row],[1º Cuarto]]+BD[[#This Row],[2º Cuarto]]</f>
        <v>57</v>
      </c>
      <c r="K1488" s="26" t="s">
        <v>196</v>
      </c>
      <c r="L1488" s="23" t="s">
        <v>200</v>
      </c>
      <c r="M1488" s="10">
        <v>2</v>
      </c>
      <c r="N1488" s="27" t="s">
        <v>198</v>
      </c>
    </row>
    <row r="1489" spans="1:14" x14ac:dyDescent="0.25">
      <c r="A1489" s="23" t="s">
        <v>201</v>
      </c>
      <c r="B1489" s="24" t="s">
        <v>37</v>
      </c>
      <c r="C1489">
        <v>20240205</v>
      </c>
      <c r="D1489">
        <v>26</v>
      </c>
      <c r="E1489">
        <v>27</v>
      </c>
      <c r="F1489">
        <v>24</v>
      </c>
      <c r="G1489">
        <v>41</v>
      </c>
      <c r="H1489" s="25"/>
      <c r="I1489">
        <f>+BD[[#This Row],[1º Cuarto]]+BD[[#This Row],[2º Cuarto]]+BD[[#This Row],[3º Cuarto]]+BD[[#This Row],[4º Cuarto]]+BD[[#This Row],[Prórroga]]</f>
        <v>118</v>
      </c>
      <c r="J1489" s="26">
        <f>+BD[[#This Row],[1º Cuarto]]+BD[[#This Row],[2º Cuarto]]</f>
        <v>53</v>
      </c>
      <c r="K1489" s="26" t="s">
        <v>202</v>
      </c>
      <c r="L1489" s="23" t="s">
        <v>197</v>
      </c>
      <c r="M1489" s="10">
        <v>1.8</v>
      </c>
      <c r="N1489" s="27" t="s">
        <v>199</v>
      </c>
    </row>
    <row r="1490" spans="1:14" x14ac:dyDescent="0.25">
      <c r="A1490" s="23" t="s">
        <v>195</v>
      </c>
      <c r="B1490" s="24" t="s">
        <v>18</v>
      </c>
      <c r="C1490">
        <v>20240205</v>
      </c>
      <c r="D1490">
        <v>28</v>
      </c>
      <c r="E1490">
        <v>38</v>
      </c>
      <c r="F1490">
        <v>35</v>
      </c>
      <c r="G1490">
        <v>43</v>
      </c>
      <c r="H1490" s="25"/>
      <c r="I1490">
        <f>+BD[[#This Row],[1º Cuarto]]+BD[[#This Row],[2º Cuarto]]+BD[[#This Row],[3º Cuarto]]+BD[[#This Row],[4º Cuarto]]+BD[[#This Row],[Prórroga]]</f>
        <v>144</v>
      </c>
      <c r="J1490" s="26">
        <f>+BD[[#This Row],[1º Cuarto]]+BD[[#This Row],[2º Cuarto]]</f>
        <v>66</v>
      </c>
      <c r="K1490" s="26" t="s">
        <v>196</v>
      </c>
      <c r="L1490" s="23" t="s">
        <v>200</v>
      </c>
      <c r="M1490" s="10">
        <v>2.25</v>
      </c>
      <c r="N1490" s="27" t="s">
        <v>198</v>
      </c>
    </row>
    <row r="1491" spans="1:14" x14ac:dyDescent="0.25">
      <c r="A1491" s="23" t="s">
        <v>201</v>
      </c>
      <c r="B1491" s="24" t="s">
        <v>55</v>
      </c>
      <c r="C1491">
        <v>20240205</v>
      </c>
      <c r="D1491">
        <v>37</v>
      </c>
      <c r="E1491">
        <v>29</v>
      </c>
      <c r="F1491">
        <v>36</v>
      </c>
      <c r="G1491">
        <v>47</v>
      </c>
      <c r="H1491" s="25"/>
      <c r="I1491">
        <f>+BD[[#This Row],[1º Cuarto]]+BD[[#This Row],[2º Cuarto]]+BD[[#This Row],[3º Cuarto]]+BD[[#This Row],[4º Cuarto]]+BD[[#This Row],[Prórroga]]</f>
        <v>149</v>
      </c>
      <c r="J1491" s="26">
        <f>+BD[[#This Row],[1º Cuarto]]+BD[[#This Row],[2º Cuarto]]</f>
        <v>66</v>
      </c>
      <c r="K1491" s="26" t="s">
        <v>202</v>
      </c>
      <c r="L1491" s="23" t="s">
        <v>197</v>
      </c>
      <c r="M1491" s="10">
        <v>1.65</v>
      </c>
      <c r="N1491" s="27" t="s">
        <v>199</v>
      </c>
    </row>
    <row r="1492" spans="1:14" x14ac:dyDescent="0.25">
      <c r="A1492" s="23" t="s">
        <v>195</v>
      </c>
      <c r="B1492" s="24" t="s">
        <v>25</v>
      </c>
      <c r="C1492">
        <v>20240205</v>
      </c>
      <c r="D1492">
        <v>23</v>
      </c>
      <c r="E1492">
        <v>26</v>
      </c>
      <c r="F1492">
        <v>21</v>
      </c>
      <c r="G1492">
        <v>28</v>
      </c>
      <c r="H1492" s="25"/>
      <c r="I1492">
        <f>+BD[[#This Row],[1º Cuarto]]+BD[[#This Row],[2º Cuarto]]+BD[[#This Row],[3º Cuarto]]+BD[[#This Row],[4º Cuarto]]+BD[[#This Row],[Prórroga]]</f>
        <v>98</v>
      </c>
      <c r="J1492" s="26">
        <f>+BD[[#This Row],[1º Cuarto]]+BD[[#This Row],[2º Cuarto]]</f>
        <v>49</v>
      </c>
      <c r="K1492" s="26" t="s">
        <v>196</v>
      </c>
      <c r="L1492" s="23" t="s">
        <v>200</v>
      </c>
      <c r="M1492" s="10">
        <v>1.75</v>
      </c>
      <c r="N1492" s="27" t="s">
        <v>199</v>
      </c>
    </row>
    <row r="1493" spans="1:14" x14ac:dyDescent="0.25">
      <c r="A1493" s="23" t="s">
        <v>201</v>
      </c>
      <c r="B1493" s="24" t="s">
        <v>46</v>
      </c>
      <c r="C1493">
        <v>20240205</v>
      </c>
      <c r="D1493">
        <v>20</v>
      </c>
      <c r="E1493">
        <v>23</v>
      </c>
      <c r="F1493">
        <v>32</v>
      </c>
      <c r="G1493">
        <v>34</v>
      </c>
      <c r="H1493" s="25"/>
      <c r="I1493">
        <f>+BD[[#This Row],[1º Cuarto]]+BD[[#This Row],[2º Cuarto]]+BD[[#This Row],[3º Cuarto]]+BD[[#This Row],[4º Cuarto]]+BD[[#This Row],[Prórroga]]</f>
        <v>109</v>
      </c>
      <c r="J1493" s="26">
        <f>+BD[[#This Row],[1º Cuarto]]+BD[[#This Row],[2º Cuarto]]</f>
        <v>43</v>
      </c>
      <c r="K1493" s="26" t="s">
        <v>202</v>
      </c>
      <c r="L1493" s="23" t="s">
        <v>197</v>
      </c>
      <c r="M1493" s="10">
        <v>2.0499999999999998</v>
      </c>
      <c r="N1493" s="27" t="s">
        <v>198</v>
      </c>
    </row>
    <row r="1494" spans="1:14" x14ac:dyDescent="0.25">
      <c r="A1494" s="23" t="s">
        <v>195</v>
      </c>
      <c r="B1494" s="24" t="s">
        <v>72</v>
      </c>
      <c r="C1494">
        <v>20240205</v>
      </c>
      <c r="D1494">
        <v>36</v>
      </c>
      <c r="E1494">
        <v>31</v>
      </c>
      <c r="F1494">
        <v>38</v>
      </c>
      <c r="G1494">
        <v>33</v>
      </c>
      <c r="H1494" s="25"/>
      <c r="I1494">
        <f>+BD[[#This Row],[1º Cuarto]]+BD[[#This Row],[2º Cuarto]]+BD[[#This Row],[3º Cuarto]]+BD[[#This Row],[4º Cuarto]]+BD[[#This Row],[Prórroga]]</f>
        <v>138</v>
      </c>
      <c r="J1494" s="26">
        <f>+BD[[#This Row],[1º Cuarto]]+BD[[#This Row],[2º Cuarto]]</f>
        <v>67</v>
      </c>
      <c r="K1494" s="26" t="s">
        <v>196</v>
      </c>
      <c r="L1494" s="23" t="s">
        <v>197</v>
      </c>
      <c r="M1494" s="10">
        <v>1.143</v>
      </c>
      <c r="N1494" s="27" t="s">
        <v>199</v>
      </c>
    </row>
    <row r="1495" spans="1:14" x14ac:dyDescent="0.25">
      <c r="A1495" s="23" t="s">
        <v>201</v>
      </c>
      <c r="B1495" s="24" t="s">
        <v>99</v>
      </c>
      <c r="C1495">
        <v>20240205</v>
      </c>
      <c r="D1495">
        <v>19</v>
      </c>
      <c r="E1495">
        <v>31</v>
      </c>
      <c r="F1495">
        <v>21</v>
      </c>
      <c r="G1495">
        <v>29</v>
      </c>
      <c r="H1495" s="25"/>
      <c r="I1495">
        <f>+BD[[#This Row],[1º Cuarto]]+BD[[#This Row],[2º Cuarto]]+BD[[#This Row],[3º Cuarto]]+BD[[#This Row],[4º Cuarto]]+BD[[#This Row],[Prórroga]]</f>
        <v>100</v>
      </c>
      <c r="J1495" s="26">
        <f>+BD[[#This Row],[1º Cuarto]]+BD[[#This Row],[2º Cuarto]]</f>
        <v>50</v>
      </c>
      <c r="K1495" s="26" t="s">
        <v>202</v>
      </c>
      <c r="L1495" s="23" t="s">
        <v>200</v>
      </c>
      <c r="M1495" s="10">
        <v>5.5</v>
      </c>
      <c r="N1495" s="27" t="s">
        <v>198</v>
      </c>
    </row>
    <row r="1496" spans="1:14" x14ac:dyDescent="0.25">
      <c r="A1496" s="23" t="s">
        <v>195</v>
      </c>
      <c r="B1496" s="24" t="s">
        <v>52</v>
      </c>
      <c r="C1496">
        <v>20240206</v>
      </c>
      <c r="D1496">
        <v>41</v>
      </c>
      <c r="E1496">
        <v>27</v>
      </c>
      <c r="F1496">
        <v>38</v>
      </c>
      <c r="G1496">
        <v>26</v>
      </c>
      <c r="H1496" s="25"/>
      <c r="I1496">
        <f>+BD[[#This Row],[1º Cuarto]]+BD[[#This Row],[2º Cuarto]]+BD[[#This Row],[3º Cuarto]]+BD[[#This Row],[4º Cuarto]]+BD[[#This Row],[Prórroga]]</f>
        <v>132</v>
      </c>
      <c r="J1496" s="26">
        <f>+BD[[#This Row],[1º Cuarto]]+BD[[#This Row],[2º Cuarto]]</f>
        <v>68</v>
      </c>
      <c r="K1496" s="26" t="s">
        <v>202</v>
      </c>
      <c r="L1496" s="23" t="s">
        <v>197</v>
      </c>
      <c r="M1496" s="10">
        <v>1.3</v>
      </c>
      <c r="N1496" s="27" t="s">
        <v>199</v>
      </c>
    </row>
    <row r="1497" spans="1:14" x14ac:dyDescent="0.25">
      <c r="A1497" s="23" t="s">
        <v>201</v>
      </c>
      <c r="B1497" s="24" t="s">
        <v>49</v>
      </c>
      <c r="C1497">
        <v>20240206</v>
      </c>
      <c r="D1497">
        <v>39</v>
      </c>
      <c r="E1497">
        <v>36</v>
      </c>
      <c r="F1497">
        <v>24</v>
      </c>
      <c r="G1497">
        <v>30</v>
      </c>
      <c r="H1497" s="25"/>
      <c r="I1497">
        <f>+BD[[#This Row],[1º Cuarto]]+BD[[#This Row],[2º Cuarto]]+BD[[#This Row],[3º Cuarto]]+BD[[#This Row],[4º Cuarto]]+BD[[#This Row],[Prórroga]]</f>
        <v>129</v>
      </c>
      <c r="J1497" s="26">
        <f>+BD[[#This Row],[1º Cuarto]]+BD[[#This Row],[2º Cuarto]]</f>
        <v>75</v>
      </c>
      <c r="K1497" s="26" t="s">
        <v>204</v>
      </c>
      <c r="L1497" s="23" t="s">
        <v>200</v>
      </c>
      <c r="M1497" s="10">
        <v>3.4</v>
      </c>
      <c r="N1497" s="27" t="s">
        <v>198</v>
      </c>
    </row>
    <row r="1498" spans="1:14" x14ac:dyDescent="0.25">
      <c r="A1498" s="23" t="s">
        <v>195</v>
      </c>
      <c r="B1498" s="24" t="s">
        <v>25</v>
      </c>
      <c r="C1498">
        <v>20240206</v>
      </c>
      <c r="D1498">
        <v>24</v>
      </c>
      <c r="E1498">
        <v>23</v>
      </c>
      <c r="F1498">
        <v>30</v>
      </c>
      <c r="G1498">
        <v>30</v>
      </c>
      <c r="H1498" s="25"/>
      <c r="I1498">
        <f>+BD[[#This Row],[1º Cuarto]]+BD[[#This Row],[2º Cuarto]]+BD[[#This Row],[3º Cuarto]]+BD[[#This Row],[4º Cuarto]]+BD[[#This Row],[Prórroga]]</f>
        <v>107</v>
      </c>
      <c r="J1498" s="26">
        <f>+BD[[#This Row],[1º Cuarto]]+BD[[#This Row],[2º Cuarto]]</f>
        <v>47</v>
      </c>
      <c r="K1498" s="26" t="s">
        <v>202</v>
      </c>
      <c r="L1498" s="23" t="s">
        <v>200</v>
      </c>
      <c r="M1498" s="10">
        <v>2.2000000000000002</v>
      </c>
      <c r="N1498" s="27" t="s">
        <v>198</v>
      </c>
    </row>
    <row r="1499" spans="1:14" x14ac:dyDescent="0.25">
      <c r="A1499" s="23" t="s">
        <v>201</v>
      </c>
      <c r="B1499" s="24" t="s">
        <v>37</v>
      </c>
      <c r="C1499">
        <v>20240206</v>
      </c>
      <c r="D1499">
        <v>31</v>
      </c>
      <c r="E1499">
        <v>34</v>
      </c>
      <c r="F1499">
        <v>30</v>
      </c>
      <c r="G1499">
        <v>24</v>
      </c>
      <c r="H1499" s="25"/>
      <c r="I1499">
        <f>+BD[[#This Row],[1º Cuarto]]+BD[[#This Row],[2º Cuarto]]+BD[[#This Row],[3º Cuarto]]+BD[[#This Row],[4º Cuarto]]+BD[[#This Row],[Prórroga]]</f>
        <v>119</v>
      </c>
      <c r="J1499" s="26">
        <f>+BD[[#This Row],[1º Cuarto]]+BD[[#This Row],[2º Cuarto]]</f>
        <v>65</v>
      </c>
      <c r="K1499" s="26" t="s">
        <v>204</v>
      </c>
      <c r="L1499" s="23" t="s">
        <v>197</v>
      </c>
      <c r="M1499" s="10">
        <v>1.667</v>
      </c>
      <c r="N1499" s="27" t="s">
        <v>199</v>
      </c>
    </row>
    <row r="1500" spans="1:14" x14ac:dyDescent="0.25">
      <c r="A1500" s="23" t="s">
        <v>195</v>
      </c>
      <c r="B1500" s="24" t="s">
        <v>63</v>
      </c>
      <c r="C1500">
        <v>20240206</v>
      </c>
      <c r="D1500">
        <v>26</v>
      </c>
      <c r="E1500">
        <v>30</v>
      </c>
      <c r="F1500">
        <v>40</v>
      </c>
      <c r="G1500">
        <v>25</v>
      </c>
      <c r="H1500" s="25"/>
      <c r="I1500">
        <f>+BD[[#This Row],[1º Cuarto]]+BD[[#This Row],[2º Cuarto]]+BD[[#This Row],[3º Cuarto]]+BD[[#This Row],[4º Cuarto]]+BD[[#This Row],[Prórroga]]</f>
        <v>121</v>
      </c>
      <c r="J1500" s="26">
        <f>+BD[[#This Row],[1º Cuarto]]+BD[[#This Row],[2º Cuarto]]</f>
        <v>56</v>
      </c>
      <c r="K1500" s="26" t="s">
        <v>196</v>
      </c>
      <c r="L1500" s="23" t="s">
        <v>197</v>
      </c>
      <c r="M1500" s="10">
        <v>1.65</v>
      </c>
      <c r="N1500" s="27" t="s">
        <v>199</v>
      </c>
    </row>
    <row r="1501" spans="1:14" x14ac:dyDescent="0.25">
      <c r="A1501" s="23" t="s">
        <v>201</v>
      </c>
      <c r="B1501" s="24" t="s">
        <v>81</v>
      </c>
      <c r="C1501">
        <v>20240206</v>
      </c>
      <c r="D1501">
        <v>19</v>
      </c>
      <c r="E1501">
        <v>30</v>
      </c>
      <c r="F1501">
        <v>26</v>
      </c>
      <c r="G1501">
        <v>20</v>
      </c>
      <c r="H1501" s="25"/>
      <c r="I1501">
        <f>+BD[[#This Row],[1º Cuarto]]+BD[[#This Row],[2º Cuarto]]+BD[[#This Row],[3º Cuarto]]+BD[[#This Row],[4º Cuarto]]+BD[[#This Row],[Prórroga]]</f>
        <v>95</v>
      </c>
      <c r="J1501" s="26">
        <f>+BD[[#This Row],[1º Cuarto]]+BD[[#This Row],[2º Cuarto]]</f>
        <v>49</v>
      </c>
      <c r="K1501" s="26" t="s">
        <v>202</v>
      </c>
      <c r="L1501" s="23" t="s">
        <v>200</v>
      </c>
      <c r="M1501" s="10">
        <v>2.25</v>
      </c>
      <c r="N1501" s="27" t="s">
        <v>198</v>
      </c>
    </row>
    <row r="1502" spans="1:14" x14ac:dyDescent="0.25">
      <c r="A1502" s="23" t="s">
        <v>195</v>
      </c>
      <c r="B1502" s="24" t="s">
        <v>75</v>
      </c>
      <c r="C1502">
        <v>20240206</v>
      </c>
      <c r="D1502">
        <v>33</v>
      </c>
      <c r="E1502">
        <v>37</v>
      </c>
      <c r="F1502">
        <v>27</v>
      </c>
      <c r="G1502">
        <v>26</v>
      </c>
      <c r="H1502" s="25"/>
      <c r="I1502">
        <f>+BD[[#This Row],[1º Cuarto]]+BD[[#This Row],[2º Cuarto]]+BD[[#This Row],[3º Cuarto]]+BD[[#This Row],[4º Cuarto]]+BD[[#This Row],[Prórroga]]</f>
        <v>123</v>
      </c>
      <c r="J1502" s="26">
        <f>+BD[[#This Row],[1º Cuarto]]+BD[[#This Row],[2º Cuarto]]</f>
        <v>70</v>
      </c>
      <c r="K1502" s="26" t="s">
        <v>196</v>
      </c>
      <c r="L1502" s="23" t="s">
        <v>197</v>
      </c>
      <c r="M1502" s="10">
        <v>1.0620000000000001</v>
      </c>
      <c r="N1502" s="27" t="s">
        <v>199</v>
      </c>
    </row>
    <row r="1503" spans="1:14" x14ac:dyDescent="0.25">
      <c r="A1503" s="23" t="s">
        <v>201</v>
      </c>
      <c r="B1503" s="24" t="s">
        <v>60</v>
      </c>
      <c r="C1503">
        <v>20240206</v>
      </c>
      <c r="D1503">
        <v>24</v>
      </c>
      <c r="E1503">
        <v>22</v>
      </c>
      <c r="F1503">
        <v>28</v>
      </c>
      <c r="G1503">
        <v>39</v>
      </c>
      <c r="H1503" s="25"/>
      <c r="I1503">
        <f>+BD[[#This Row],[1º Cuarto]]+BD[[#This Row],[2º Cuarto]]+BD[[#This Row],[3º Cuarto]]+BD[[#This Row],[4º Cuarto]]+BD[[#This Row],[Prórroga]]</f>
        <v>113</v>
      </c>
      <c r="J1503" s="26">
        <f>+BD[[#This Row],[1º Cuarto]]+BD[[#This Row],[2º Cuarto]]</f>
        <v>46</v>
      </c>
      <c r="K1503" s="26" t="s">
        <v>202</v>
      </c>
      <c r="L1503" s="23" t="s">
        <v>200</v>
      </c>
      <c r="M1503" s="10">
        <v>8</v>
      </c>
      <c r="N1503" s="27" t="s">
        <v>198</v>
      </c>
    </row>
    <row r="1504" spans="1:14" x14ac:dyDescent="0.25">
      <c r="A1504" s="23" t="s">
        <v>195</v>
      </c>
      <c r="B1504" s="24" t="s">
        <v>31</v>
      </c>
      <c r="C1504">
        <v>20240206</v>
      </c>
      <c r="D1504">
        <v>22</v>
      </c>
      <c r="E1504">
        <v>25</v>
      </c>
      <c r="F1504">
        <v>36</v>
      </c>
      <c r="G1504">
        <v>32</v>
      </c>
      <c r="H1504" t="s">
        <v>214</v>
      </c>
      <c r="I1504">
        <f>+BD[[#This Row],[1º Cuarto]]+BD[[#This Row],[2º Cuarto]]+BD[[#This Row],[3º Cuarto]]+BD[[#This Row],[4º Cuarto]]+BD[[#This Row],[Prórroga]]</f>
        <v>129</v>
      </c>
      <c r="J1504" s="26">
        <f>+BD[[#This Row],[1º Cuarto]]+BD[[#This Row],[2º Cuarto]]</f>
        <v>47</v>
      </c>
      <c r="K1504" s="26" t="s">
        <v>202</v>
      </c>
      <c r="L1504" s="23" t="s">
        <v>197</v>
      </c>
      <c r="M1504" s="10">
        <v>2.7</v>
      </c>
      <c r="N1504" s="27" t="s">
        <v>198</v>
      </c>
    </row>
    <row r="1505" spans="1:14" x14ac:dyDescent="0.25">
      <c r="A1505" s="23" t="s">
        <v>201</v>
      </c>
      <c r="B1505" s="24" t="s">
        <v>69</v>
      </c>
      <c r="C1505">
        <v>20240206</v>
      </c>
      <c r="D1505">
        <v>33</v>
      </c>
      <c r="E1505">
        <v>36</v>
      </c>
      <c r="F1505">
        <v>23</v>
      </c>
      <c r="G1505">
        <v>23</v>
      </c>
      <c r="H1505" t="s">
        <v>208</v>
      </c>
      <c r="I1505">
        <f>+BD[[#This Row],[1º Cuarto]]+BD[[#This Row],[2º Cuarto]]+BD[[#This Row],[3º Cuarto]]+BD[[#This Row],[4º Cuarto]]+BD[[#This Row],[Prórroga]]</f>
        <v>123</v>
      </c>
      <c r="J1505" s="26">
        <f>+BD[[#This Row],[1º Cuarto]]+BD[[#This Row],[2º Cuarto]]</f>
        <v>69</v>
      </c>
      <c r="K1505" s="26" t="s">
        <v>204</v>
      </c>
      <c r="L1505" s="23" t="s">
        <v>200</v>
      </c>
      <c r="M1505" s="10">
        <v>1.47</v>
      </c>
      <c r="N1505" s="27" t="s">
        <v>199</v>
      </c>
    </row>
    <row r="1506" spans="1:14" x14ac:dyDescent="0.25">
      <c r="A1506" s="23" t="s">
        <v>195</v>
      </c>
      <c r="B1506" s="24" t="s">
        <v>102</v>
      </c>
      <c r="C1506">
        <v>20240206</v>
      </c>
      <c r="D1506">
        <v>28</v>
      </c>
      <c r="E1506">
        <v>33</v>
      </c>
      <c r="F1506">
        <v>35</v>
      </c>
      <c r="G1506">
        <v>28</v>
      </c>
      <c r="H1506" s="25"/>
      <c r="I1506">
        <f>+BD[[#This Row],[1º Cuarto]]+BD[[#This Row],[2º Cuarto]]+BD[[#This Row],[3º Cuarto]]+BD[[#This Row],[4º Cuarto]]+BD[[#This Row],[Prórroga]]</f>
        <v>124</v>
      </c>
      <c r="J1506" s="26">
        <f>+BD[[#This Row],[1º Cuarto]]+BD[[#This Row],[2º Cuarto]]</f>
        <v>61</v>
      </c>
      <c r="K1506" s="26" t="s">
        <v>202</v>
      </c>
      <c r="L1506" s="23" t="s">
        <v>197</v>
      </c>
      <c r="M1506" s="10">
        <v>2.2000000000000002</v>
      </c>
      <c r="N1506" s="27" t="s">
        <v>198</v>
      </c>
    </row>
    <row r="1507" spans="1:14" x14ac:dyDescent="0.25">
      <c r="A1507" s="23" t="s">
        <v>201</v>
      </c>
      <c r="B1507" s="24" t="s">
        <v>78</v>
      </c>
      <c r="C1507">
        <v>20240206</v>
      </c>
      <c r="D1507">
        <v>33</v>
      </c>
      <c r="E1507">
        <v>35</v>
      </c>
      <c r="F1507">
        <v>24</v>
      </c>
      <c r="G1507">
        <v>25</v>
      </c>
      <c r="H1507" s="25"/>
      <c r="I1507">
        <f>+BD[[#This Row],[1º Cuarto]]+BD[[#This Row],[2º Cuarto]]+BD[[#This Row],[3º Cuarto]]+BD[[#This Row],[4º Cuarto]]+BD[[#This Row],[Prórroga]]</f>
        <v>117</v>
      </c>
      <c r="J1507" s="26">
        <f>+BD[[#This Row],[1º Cuarto]]+BD[[#This Row],[2º Cuarto]]</f>
        <v>68</v>
      </c>
      <c r="K1507" s="26" t="s">
        <v>204</v>
      </c>
      <c r="L1507" s="23" t="s">
        <v>200</v>
      </c>
      <c r="M1507" s="10">
        <v>1.667</v>
      </c>
      <c r="N1507" s="27" t="s">
        <v>199</v>
      </c>
    </row>
    <row r="1508" spans="1:14" x14ac:dyDescent="0.25">
      <c r="A1508" s="23" t="s">
        <v>195</v>
      </c>
      <c r="B1508" s="24" t="s">
        <v>87</v>
      </c>
      <c r="C1508">
        <v>20240206</v>
      </c>
      <c r="D1508">
        <v>22</v>
      </c>
      <c r="E1508">
        <v>26</v>
      </c>
      <c r="F1508">
        <v>31</v>
      </c>
      <c r="G1508">
        <v>35</v>
      </c>
      <c r="H1508" s="25"/>
      <c r="I1508">
        <f>+BD[[#This Row],[1º Cuarto]]+BD[[#This Row],[2º Cuarto]]+BD[[#This Row],[3º Cuarto]]+BD[[#This Row],[4º Cuarto]]+BD[[#This Row],[Prórroga]]</f>
        <v>114</v>
      </c>
      <c r="J1508" s="26">
        <f>+BD[[#This Row],[1º Cuarto]]+BD[[#This Row],[2º Cuarto]]</f>
        <v>48</v>
      </c>
      <c r="K1508" s="26" t="s">
        <v>202</v>
      </c>
      <c r="L1508" s="23" t="s">
        <v>197</v>
      </c>
      <c r="M1508" s="10">
        <v>1.62</v>
      </c>
      <c r="N1508" s="27" t="s">
        <v>199</v>
      </c>
    </row>
    <row r="1509" spans="1:14" x14ac:dyDescent="0.25">
      <c r="A1509" s="23" t="s">
        <v>201</v>
      </c>
      <c r="B1509" s="24" t="s">
        <v>66</v>
      </c>
      <c r="C1509">
        <v>20240206</v>
      </c>
      <c r="D1509">
        <v>23</v>
      </c>
      <c r="E1509">
        <v>26</v>
      </c>
      <c r="F1509">
        <v>24</v>
      </c>
      <c r="G1509">
        <v>33</v>
      </c>
      <c r="H1509" s="25"/>
      <c r="I1509">
        <f>+BD[[#This Row],[1º Cuarto]]+BD[[#This Row],[2º Cuarto]]+BD[[#This Row],[3º Cuarto]]+BD[[#This Row],[4º Cuarto]]+BD[[#This Row],[Prórroga]]</f>
        <v>106</v>
      </c>
      <c r="J1509" s="26">
        <f>+BD[[#This Row],[1º Cuarto]]+BD[[#This Row],[2º Cuarto]]</f>
        <v>49</v>
      </c>
      <c r="K1509" s="26" t="s">
        <v>204</v>
      </c>
      <c r="L1509" s="23" t="s">
        <v>200</v>
      </c>
      <c r="M1509" s="10">
        <v>2.2999999999999998</v>
      </c>
      <c r="N1509" s="27" t="s">
        <v>198</v>
      </c>
    </row>
    <row r="1510" spans="1:14" x14ac:dyDescent="0.25">
      <c r="A1510" s="23" t="s">
        <v>195</v>
      </c>
      <c r="B1510" s="24" t="s">
        <v>28</v>
      </c>
      <c r="C1510">
        <v>20240207</v>
      </c>
      <c r="D1510">
        <v>36</v>
      </c>
      <c r="E1510">
        <v>24</v>
      </c>
      <c r="F1510">
        <v>37</v>
      </c>
      <c r="G1510">
        <v>20</v>
      </c>
      <c r="H1510" s="25"/>
      <c r="I1510">
        <f>+BD[[#This Row],[1º Cuarto]]+BD[[#This Row],[2º Cuarto]]+BD[[#This Row],[3º Cuarto]]+BD[[#This Row],[4º Cuarto]]+BD[[#This Row],[Prórroga]]</f>
        <v>117</v>
      </c>
      <c r="J1510" s="26">
        <f>+BD[[#This Row],[1º Cuarto]]+BD[[#This Row],[2º Cuarto]]</f>
        <v>60</v>
      </c>
      <c r="K1510" s="26" t="s">
        <v>196</v>
      </c>
      <c r="L1510" s="23" t="s">
        <v>200</v>
      </c>
      <c r="M1510" s="10">
        <v>3.25</v>
      </c>
      <c r="N1510" s="27" t="s">
        <v>198</v>
      </c>
    </row>
    <row r="1511" spans="1:14" x14ac:dyDescent="0.25">
      <c r="A1511" s="23" t="s">
        <v>201</v>
      </c>
      <c r="B1511" s="24" t="s">
        <v>99</v>
      </c>
      <c r="C1511">
        <v>20240207</v>
      </c>
      <c r="D1511">
        <v>27</v>
      </c>
      <c r="E1511">
        <v>27</v>
      </c>
      <c r="F1511">
        <v>37</v>
      </c>
      <c r="G1511">
        <v>32</v>
      </c>
      <c r="H1511" s="25"/>
      <c r="I1511">
        <f>+BD[[#This Row],[1º Cuarto]]+BD[[#This Row],[2º Cuarto]]+BD[[#This Row],[3º Cuarto]]+BD[[#This Row],[4º Cuarto]]+BD[[#This Row],[Prórroga]]</f>
        <v>123</v>
      </c>
      <c r="J1511" s="26">
        <f>+BD[[#This Row],[1º Cuarto]]+BD[[#This Row],[2º Cuarto]]</f>
        <v>54</v>
      </c>
      <c r="K1511" s="26" t="s">
        <v>202</v>
      </c>
      <c r="L1511" s="23" t="s">
        <v>197</v>
      </c>
      <c r="M1511" s="10">
        <v>1.333</v>
      </c>
      <c r="N1511" s="27" t="s">
        <v>199</v>
      </c>
    </row>
    <row r="1512" spans="1:14" x14ac:dyDescent="0.25">
      <c r="A1512" s="23" t="s">
        <v>195</v>
      </c>
      <c r="B1512" s="24" t="s">
        <v>84</v>
      </c>
      <c r="C1512">
        <v>20240207</v>
      </c>
      <c r="D1512">
        <v>22</v>
      </c>
      <c r="E1512">
        <v>23</v>
      </c>
      <c r="F1512">
        <v>23</v>
      </c>
      <c r="G1512">
        <v>36</v>
      </c>
      <c r="H1512" s="25"/>
      <c r="I1512">
        <f>+BD[[#This Row],[1º Cuarto]]+BD[[#This Row],[2º Cuarto]]+BD[[#This Row],[3º Cuarto]]+BD[[#This Row],[4º Cuarto]]+BD[[#This Row],[Prórroga]]</f>
        <v>104</v>
      </c>
      <c r="J1512" s="26">
        <f>+BD[[#This Row],[1º Cuarto]]+BD[[#This Row],[2º Cuarto]]</f>
        <v>45</v>
      </c>
      <c r="K1512" s="26" t="s">
        <v>202</v>
      </c>
      <c r="L1512" s="23" t="s">
        <v>200</v>
      </c>
      <c r="M1512" s="10">
        <v>2.5499999999999998</v>
      </c>
      <c r="N1512" s="27" t="s">
        <v>198</v>
      </c>
    </row>
    <row r="1513" spans="1:14" x14ac:dyDescent="0.25">
      <c r="A1513" s="23" t="s">
        <v>201</v>
      </c>
      <c r="B1513" s="24" t="s">
        <v>46</v>
      </c>
      <c r="C1513">
        <v>20240207</v>
      </c>
      <c r="D1513">
        <v>15</v>
      </c>
      <c r="E1513">
        <v>33</v>
      </c>
      <c r="F1513">
        <v>43</v>
      </c>
      <c r="G1513">
        <v>36</v>
      </c>
      <c r="H1513" s="25"/>
      <c r="I1513">
        <f>+BD[[#This Row],[1º Cuarto]]+BD[[#This Row],[2º Cuarto]]+BD[[#This Row],[3º Cuarto]]+BD[[#This Row],[4º Cuarto]]+BD[[#This Row],[Prórroga]]</f>
        <v>127</v>
      </c>
      <c r="J1513" s="26">
        <f>+BD[[#This Row],[1º Cuarto]]+BD[[#This Row],[2º Cuarto]]</f>
        <v>48</v>
      </c>
      <c r="K1513" s="26" t="s">
        <v>204</v>
      </c>
      <c r="L1513" s="23" t="s">
        <v>197</v>
      </c>
      <c r="M1513" s="10">
        <v>1.5</v>
      </c>
      <c r="N1513" s="27" t="s">
        <v>199</v>
      </c>
    </row>
    <row r="1514" spans="1:14" x14ac:dyDescent="0.25">
      <c r="A1514" s="23" t="s">
        <v>195</v>
      </c>
      <c r="B1514" s="24" t="s">
        <v>105</v>
      </c>
      <c r="C1514">
        <v>20240207</v>
      </c>
      <c r="D1514">
        <v>27</v>
      </c>
      <c r="E1514">
        <v>30</v>
      </c>
      <c r="F1514">
        <v>22</v>
      </c>
      <c r="G1514">
        <v>27</v>
      </c>
      <c r="H1514" s="25"/>
      <c r="I1514">
        <f>+BD[[#This Row],[1º Cuarto]]+BD[[#This Row],[2º Cuarto]]+BD[[#This Row],[3º Cuarto]]+BD[[#This Row],[4º Cuarto]]+BD[[#This Row],[Prórroga]]</f>
        <v>106</v>
      </c>
      <c r="J1514" s="26">
        <f>+BD[[#This Row],[1º Cuarto]]+BD[[#This Row],[2º Cuarto]]</f>
        <v>57</v>
      </c>
      <c r="K1514" s="26" t="s">
        <v>196</v>
      </c>
      <c r="L1514" s="23" t="s">
        <v>200</v>
      </c>
      <c r="M1514" s="10">
        <v>5.3</v>
      </c>
      <c r="N1514" s="27" t="s">
        <v>198</v>
      </c>
    </row>
    <row r="1515" spans="1:14" x14ac:dyDescent="0.25">
      <c r="A1515" s="23" t="s">
        <v>201</v>
      </c>
      <c r="B1515" s="24" t="s">
        <v>34</v>
      </c>
      <c r="C1515">
        <v>20240207</v>
      </c>
      <c r="D1515">
        <v>27</v>
      </c>
      <c r="E1515">
        <v>30</v>
      </c>
      <c r="F1515">
        <v>23</v>
      </c>
      <c r="G1515">
        <v>34</v>
      </c>
      <c r="H1515" s="25"/>
      <c r="I1515">
        <f>+BD[[#This Row],[1º Cuarto]]+BD[[#This Row],[2º Cuarto]]+BD[[#This Row],[3º Cuarto]]+BD[[#This Row],[4º Cuarto]]+BD[[#This Row],[Prórroga]]</f>
        <v>114</v>
      </c>
      <c r="J1515" s="26">
        <f>+BD[[#This Row],[1º Cuarto]]+BD[[#This Row],[2º Cuarto]]</f>
        <v>57</v>
      </c>
      <c r="K1515" s="26" t="s">
        <v>202</v>
      </c>
      <c r="L1515" s="23" t="s">
        <v>197</v>
      </c>
      <c r="M1515" s="10">
        <v>1.153</v>
      </c>
      <c r="N1515" s="27" t="s">
        <v>199</v>
      </c>
    </row>
    <row r="1516" spans="1:14" x14ac:dyDescent="0.25">
      <c r="A1516" s="23" t="s">
        <v>195</v>
      </c>
      <c r="B1516" s="24" t="s">
        <v>22</v>
      </c>
      <c r="C1516">
        <v>20240207</v>
      </c>
      <c r="D1516">
        <v>35</v>
      </c>
      <c r="E1516">
        <v>36</v>
      </c>
      <c r="F1516">
        <v>24</v>
      </c>
      <c r="G1516">
        <v>30</v>
      </c>
      <c r="H1516" s="25"/>
      <c r="I1516">
        <f>+BD[[#This Row],[1º Cuarto]]+BD[[#This Row],[2º Cuarto]]+BD[[#This Row],[3º Cuarto]]+BD[[#This Row],[4º Cuarto]]+BD[[#This Row],[Prórroga]]</f>
        <v>125</v>
      </c>
      <c r="J1516" s="26">
        <f>+BD[[#This Row],[1º Cuarto]]+BD[[#This Row],[2º Cuarto]]</f>
        <v>71</v>
      </c>
      <c r="K1516" s="26" t="s">
        <v>196</v>
      </c>
      <c r="L1516" s="23" t="s">
        <v>197</v>
      </c>
      <c r="M1516" s="10">
        <v>1.133</v>
      </c>
      <c r="N1516" s="27" t="s">
        <v>199</v>
      </c>
    </row>
    <row r="1517" spans="1:14" x14ac:dyDescent="0.25">
      <c r="A1517" s="23" t="s">
        <v>201</v>
      </c>
      <c r="B1517" s="24" t="s">
        <v>18</v>
      </c>
      <c r="C1517">
        <v>20240207</v>
      </c>
      <c r="D1517">
        <v>37</v>
      </c>
      <c r="E1517">
        <v>30</v>
      </c>
      <c r="F1517">
        <v>23</v>
      </c>
      <c r="G1517">
        <v>27</v>
      </c>
      <c r="H1517" s="25"/>
      <c r="I1517">
        <f>+BD[[#This Row],[1º Cuarto]]+BD[[#This Row],[2º Cuarto]]+BD[[#This Row],[3º Cuarto]]+BD[[#This Row],[4º Cuarto]]+BD[[#This Row],[Prórroga]]</f>
        <v>117</v>
      </c>
      <c r="J1517" s="26">
        <f>+BD[[#This Row],[1º Cuarto]]+BD[[#This Row],[2º Cuarto]]</f>
        <v>67</v>
      </c>
      <c r="K1517" s="26" t="s">
        <v>202</v>
      </c>
      <c r="L1517" s="23" t="s">
        <v>200</v>
      </c>
      <c r="M1517" s="10">
        <v>5.75</v>
      </c>
      <c r="N1517" s="27" t="s">
        <v>198</v>
      </c>
    </row>
    <row r="1518" spans="1:14" x14ac:dyDescent="0.25">
      <c r="A1518" s="23" t="s">
        <v>195</v>
      </c>
      <c r="B1518" s="24" t="s">
        <v>63</v>
      </c>
      <c r="C1518">
        <v>20240207</v>
      </c>
      <c r="D1518">
        <v>32</v>
      </c>
      <c r="E1518">
        <v>21</v>
      </c>
      <c r="F1518">
        <v>25</v>
      </c>
      <c r="G1518">
        <v>38</v>
      </c>
      <c r="H1518" s="25"/>
      <c r="I1518">
        <f>+BD[[#This Row],[1º Cuarto]]+BD[[#This Row],[2º Cuarto]]+BD[[#This Row],[3º Cuarto]]+BD[[#This Row],[4º Cuarto]]+BD[[#This Row],[Prórroga]]</f>
        <v>116</v>
      </c>
      <c r="J1518" s="26">
        <f>+BD[[#This Row],[1º Cuarto]]+BD[[#This Row],[2º Cuarto]]</f>
        <v>53</v>
      </c>
      <c r="K1518" s="26" t="s">
        <v>196</v>
      </c>
      <c r="L1518" s="23" t="s">
        <v>197</v>
      </c>
      <c r="M1518" s="10">
        <v>1.266</v>
      </c>
      <c r="N1518" s="27" t="s">
        <v>199</v>
      </c>
    </row>
    <row r="1519" spans="1:14" x14ac:dyDescent="0.25">
      <c r="A1519" s="23" t="s">
        <v>201</v>
      </c>
      <c r="B1519" s="24" t="s">
        <v>96</v>
      </c>
      <c r="C1519">
        <v>20240207</v>
      </c>
      <c r="D1519">
        <v>31</v>
      </c>
      <c r="E1519">
        <v>20</v>
      </c>
      <c r="F1519">
        <v>26</v>
      </c>
      <c r="G1519">
        <v>27</v>
      </c>
      <c r="H1519" s="25"/>
      <c r="I1519">
        <f>+BD[[#This Row],[1º Cuarto]]+BD[[#This Row],[2º Cuarto]]+BD[[#This Row],[3º Cuarto]]+BD[[#This Row],[4º Cuarto]]+BD[[#This Row],[Prórroga]]</f>
        <v>104</v>
      </c>
      <c r="J1519" s="26">
        <f>+BD[[#This Row],[1º Cuarto]]+BD[[#This Row],[2º Cuarto]]</f>
        <v>51</v>
      </c>
      <c r="K1519" s="26" t="s">
        <v>202</v>
      </c>
      <c r="L1519" s="23" t="s">
        <v>200</v>
      </c>
      <c r="M1519" s="10">
        <v>3.7</v>
      </c>
      <c r="N1519" s="27" t="s">
        <v>198</v>
      </c>
    </row>
    <row r="1520" spans="1:14" x14ac:dyDescent="0.25">
      <c r="A1520" s="23" t="s">
        <v>195</v>
      </c>
      <c r="B1520" s="24" t="s">
        <v>55</v>
      </c>
      <c r="C1520">
        <v>20240207</v>
      </c>
      <c r="D1520">
        <v>19</v>
      </c>
      <c r="E1520">
        <v>28</v>
      </c>
      <c r="F1520">
        <v>22</v>
      </c>
      <c r="G1520">
        <v>37</v>
      </c>
      <c r="H1520" s="25"/>
      <c r="I1520">
        <f>+BD[[#This Row],[1º Cuarto]]+BD[[#This Row],[2º Cuarto]]+BD[[#This Row],[3º Cuarto]]+BD[[#This Row],[4º Cuarto]]+BD[[#This Row],[Prórroga]]</f>
        <v>106</v>
      </c>
      <c r="J1520" s="26">
        <f>+BD[[#This Row],[1º Cuarto]]+BD[[#This Row],[2º Cuarto]]</f>
        <v>47</v>
      </c>
      <c r="K1520" s="26" t="s">
        <v>202</v>
      </c>
      <c r="L1520" s="23" t="s">
        <v>200</v>
      </c>
      <c r="M1520" s="10">
        <v>1.333</v>
      </c>
      <c r="N1520" s="27" t="s">
        <v>199</v>
      </c>
    </row>
    <row r="1521" spans="1:14" x14ac:dyDescent="0.25">
      <c r="A1521" s="23" t="s">
        <v>201</v>
      </c>
      <c r="B1521" s="24" t="s">
        <v>72</v>
      </c>
      <c r="C1521">
        <v>20240207</v>
      </c>
      <c r="D1521">
        <v>36</v>
      </c>
      <c r="E1521">
        <v>19</v>
      </c>
      <c r="F1521">
        <v>24</v>
      </c>
      <c r="G1521">
        <v>38</v>
      </c>
      <c r="H1521" s="25"/>
      <c r="I1521">
        <f>+BD[[#This Row],[1º Cuarto]]+BD[[#This Row],[2º Cuarto]]+BD[[#This Row],[3º Cuarto]]+BD[[#This Row],[4º Cuarto]]+BD[[#This Row],[Prórroga]]</f>
        <v>117</v>
      </c>
      <c r="J1521" s="26">
        <f>+BD[[#This Row],[1º Cuarto]]+BD[[#This Row],[2º Cuarto]]</f>
        <v>55</v>
      </c>
      <c r="K1521" s="26" t="s">
        <v>204</v>
      </c>
      <c r="L1521" s="23" t="s">
        <v>197</v>
      </c>
      <c r="M1521" s="10">
        <v>3.2</v>
      </c>
      <c r="N1521" s="27" t="s">
        <v>198</v>
      </c>
    </row>
    <row r="1522" spans="1:14" x14ac:dyDescent="0.25">
      <c r="A1522" s="23" t="s">
        <v>195</v>
      </c>
      <c r="B1522" s="24" t="s">
        <v>93</v>
      </c>
      <c r="C1522">
        <v>20240207</v>
      </c>
      <c r="D1522">
        <v>36</v>
      </c>
      <c r="E1522">
        <v>27</v>
      </c>
      <c r="F1522">
        <v>36</v>
      </c>
      <c r="G1522">
        <v>21</v>
      </c>
      <c r="H1522" s="25"/>
      <c r="I1522">
        <f>+BD[[#This Row],[1º Cuarto]]+BD[[#This Row],[2º Cuarto]]+BD[[#This Row],[3º Cuarto]]+BD[[#This Row],[4º Cuarto]]+BD[[#This Row],[Prórroga]]</f>
        <v>120</v>
      </c>
      <c r="J1522" s="26">
        <f>+BD[[#This Row],[1º Cuarto]]+BD[[#This Row],[2º Cuarto]]</f>
        <v>63</v>
      </c>
      <c r="K1522" s="26" t="s">
        <v>202</v>
      </c>
      <c r="L1522" s="23" t="s">
        <v>200</v>
      </c>
      <c r="M1522" s="10">
        <v>1.1000000000000001</v>
      </c>
      <c r="N1522" s="27" t="s">
        <v>199</v>
      </c>
    </row>
    <row r="1523" spans="1:14" x14ac:dyDescent="0.25">
      <c r="A1523" s="23" t="s">
        <v>201</v>
      </c>
      <c r="B1523" s="24" t="s">
        <v>43</v>
      </c>
      <c r="C1523">
        <v>20240207</v>
      </c>
      <c r="D1523">
        <v>31</v>
      </c>
      <c r="E1523">
        <v>39</v>
      </c>
      <c r="F1523">
        <v>27</v>
      </c>
      <c r="G1523">
        <v>36</v>
      </c>
      <c r="H1523" s="25"/>
      <c r="I1523">
        <f>+BD[[#This Row],[1º Cuarto]]+BD[[#This Row],[2º Cuarto]]+BD[[#This Row],[3º Cuarto]]+BD[[#This Row],[4º Cuarto]]+BD[[#This Row],[Prórroga]]</f>
        <v>133</v>
      </c>
      <c r="J1523" s="26">
        <f>+BD[[#This Row],[1º Cuarto]]+BD[[#This Row],[2º Cuarto]]</f>
        <v>70</v>
      </c>
      <c r="K1523" s="26" t="s">
        <v>204</v>
      </c>
      <c r="L1523" s="23" t="s">
        <v>197</v>
      </c>
      <c r="M1523" s="10">
        <v>6.7</v>
      </c>
      <c r="N1523" s="27" t="s">
        <v>198</v>
      </c>
    </row>
    <row r="1524" spans="1:14" x14ac:dyDescent="0.25">
      <c r="A1524" s="23" t="s">
        <v>195</v>
      </c>
      <c r="B1524" s="24" t="s">
        <v>52</v>
      </c>
      <c r="C1524">
        <v>20240208</v>
      </c>
      <c r="D1524">
        <v>34</v>
      </c>
      <c r="E1524">
        <v>24</v>
      </c>
      <c r="F1524">
        <v>18</v>
      </c>
      <c r="G1524">
        <v>33</v>
      </c>
      <c r="H1524" s="25"/>
      <c r="I1524">
        <f>+BD[[#This Row],[1º Cuarto]]+BD[[#This Row],[2º Cuarto]]+BD[[#This Row],[3º Cuarto]]+BD[[#This Row],[4º Cuarto]]+BD[[#This Row],[Prórroga]]</f>
        <v>109</v>
      </c>
      <c r="J1524" s="26">
        <f>+BD[[#This Row],[1º Cuarto]]+BD[[#This Row],[2º Cuarto]]</f>
        <v>58</v>
      </c>
      <c r="K1524" s="26" t="s">
        <v>202</v>
      </c>
      <c r="L1524" s="23" t="s">
        <v>200</v>
      </c>
      <c r="M1524" s="10">
        <v>1.3640000000000001</v>
      </c>
      <c r="N1524" s="27" t="s">
        <v>199</v>
      </c>
    </row>
    <row r="1525" spans="1:14" x14ac:dyDescent="0.25">
      <c r="A1525" s="23" t="s">
        <v>201</v>
      </c>
      <c r="B1525" s="24" t="s">
        <v>46</v>
      </c>
      <c r="C1525">
        <v>20240208</v>
      </c>
      <c r="D1525">
        <v>45</v>
      </c>
      <c r="E1525">
        <v>25</v>
      </c>
      <c r="F1525">
        <v>25</v>
      </c>
      <c r="G1525">
        <v>36</v>
      </c>
      <c r="H1525" s="25"/>
      <c r="I1525">
        <f>+BD[[#This Row],[1º Cuarto]]+BD[[#This Row],[2º Cuarto]]+BD[[#This Row],[3º Cuarto]]+BD[[#This Row],[4º Cuarto]]+BD[[#This Row],[Prórroga]]</f>
        <v>131</v>
      </c>
      <c r="J1525" s="26">
        <f>+BD[[#This Row],[1º Cuarto]]+BD[[#This Row],[2º Cuarto]]</f>
        <v>70</v>
      </c>
      <c r="K1525" s="26" t="s">
        <v>204</v>
      </c>
      <c r="L1525" s="23" t="s">
        <v>197</v>
      </c>
      <c r="M1525" s="10">
        <v>3.05</v>
      </c>
      <c r="N1525" s="27" t="s">
        <v>198</v>
      </c>
    </row>
    <row r="1526" spans="1:14" x14ac:dyDescent="0.25">
      <c r="A1526" s="23" t="s">
        <v>195</v>
      </c>
      <c r="B1526" s="24" t="s">
        <v>81</v>
      </c>
      <c r="C1526">
        <v>20240208</v>
      </c>
      <c r="D1526">
        <v>23</v>
      </c>
      <c r="E1526">
        <v>38</v>
      </c>
      <c r="F1526">
        <v>37</v>
      </c>
      <c r="G1526">
        <v>29</v>
      </c>
      <c r="H1526" s="25"/>
      <c r="I1526">
        <f>+BD[[#This Row],[1º Cuarto]]+BD[[#This Row],[2º Cuarto]]+BD[[#This Row],[3º Cuarto]]+BD[[#This Row],[4º Cuarto]]+BD[[#This Row],[Prórroga]]</f>
        <v>127</v>
      </c>
      <c r="J1526" s="26">
        <f>+BD[[#This Row],[1º Cuarto]]+BD[[#This Row],[2º Cuarto]]</f>
        <v>61</v>
      </c>
      <c r="K1526" s="26" t="s">
        <v>196</v>
      </c>
      <c r="L1526" s="23" t="s">
        <v>197</v>
      </c>
      <c r="M1526" s="10">
        <v>1.167</v>
      </c>
      <c r="N1526" s="27" t="s">
        <v>199</v>
      </c>
    </row>
    <row r="1527" spans="1:14" x14ac:dyDescent="0.25">
      <c r="A1527" s="23" t="s">
        <v>201</v>
      </c>
      <c r="B1527" s="24" t="s">
        <v>96</v>
      </c>
      <c r="C1527">
        <v>20240208</v>
      </c>
      <c r="D1527">
        <v>20</v>
      </c>
      <c r="E1527">
        <v>24</v>
      </c>
      <c r="F1527">
        <v>41</v>
      </c>
      <c r="G1527">
        <v>26</v>
      </c>
      <c r="H1527" s="25"/>
      <c r="I1527">
        <f>+BD[[#This Row],[1º Cuarto]]+BD[[#This Row],[2º Cuarto]]+BD[[#This Row],[3º Cuarto]]+BD[[#This Row],[4º Cuarto]]+BD[[#This Row],[Prórroga]]</f>
        <v>111</v>
      </c>
      <c r="J1527" s="26">
        <f>+BD[[#This Row],[1º Cuarto]]+BD[[#This Row],[2º Cuarto]]</f>
        <v>44</v>
      </c>
      <c r="K1527" s="26" t="s">
        <v>202</v>
      </c>
      <c r="L1527" s="23" t="s">
        <v>200</v>
      </c>
      <c r="M1527" s="10">
        <v>5.0999999999999996</v>
      </c>
      <c r="N1527" s="27" t="s">
        <v>198</v>
      </c>
    </row>
    <row r="1528" spans="1:14" x14ac:dyDescent="0.25">
      <c r="A1528" s="23" t="s">
        <v>195</v>
      </c>
      <c r="B1528" s="24" t="s">
        <v>25</v>
      </c>
      <c r="C1528">
        <v>20240208</v>
      </c>
      <c r="D1528">
        <v>21</v>
      </c>
      <c r="E1528">
        <v>30</v>
      </c>
      <c r="F1528">
        <v>18</v>
      </c>
      <c r="G1528">
        <v>26</v>
      </c>
      <c r="H1528" s="25"/>
      <c r="I1528">
        <f>+BD[[#This Row],[1º Cuarto]]+BD[[#This Row],[2º Cuarto]]+BD[[#This Row],[3º Cuarto]]+BD[[#This Row],[4º Cuarto]]+BD[[#This Row],[Prórroga]]</f>
        <v>95</v>
      </c>
      <c r="J1528" s="26">
        <f>+BD[[#This Row],[1º Cuarto]]+BD[[#This Row],[2º Cuarto]]</f>
        <v>51</v>
      </c>
      <c r="K1528" s="26" t="s">
        <v>202</v>
      </c>
      <c r="L1528" s="23" t="s">
        <v>200</v>
      </c>
      <c r="M1528" s="10">
        <v>2.85</v>
      </c>
      <c r="N1528" s="27" t="s">
        <v>198</v>
      </c>
    </row>
    <row r="1529" spans="1:14" x14ac:dyDescent="0.25">
      <c r="A1529" s="23" t="s">
        <v>201</v>
      </c>
      <c r="B1529" s="24" t="s">
        <v>34</v>
      </c>
      <c r="C1529">
        <v>20240208</v>
      </c>
      <c r="D1529">
        <v>32</v>
      </c>
      <c r="E1529">
        <v>27</v>
      </c>
      <c r="F1529">
        <v>31</v>
      </c>
      <c r="G1529">
        <v>28</v>
      </c>
      <c r="H1529" s="25"/>
      <c r="I1529">
        <f>+BD[[#This Row],[1º Cuarto]]+BD[[#This Row],[2º Cuarto]]+BD[[#This Row],[3º Cuarto]]+BD[[#This Row],[4º Cuarto]]+BD[[#This Row],[Prórroga]]</f>
        <v>118</v>
      </c>
      <c r="J1529" s="26">
        <f>+BD[[#This Row],[1º Cuarto]]+BD[[#This Row],[2º Cuarto]]</f>
        <v>59</v>
      </c>
      <c r="K1529" s="26" t="s">
        <v>204</v>
      </c>
      <c r="L1529" s="23" t="s">
        <v>197</v>
      </c>
      <c r="M1529" s="10">
        <v>1.4</v>
      </c>
      <c r="N1529" s="27" t="s">
        <v>199</v>
      </c>
    </row>
    <row r="1530" spans="1:14" x14ac:dyDescent="0.25">
      <c r="A1530" s="23" t="s">
        <v>195</v>
      </c>
      <c r="B1530" s="24" t="s">
        <v>75</v>
      </c>
      <c r="C1530">
        <v>20240208</v>
      </c>
      <c r="D1530">
        <v>22</v>
      </c>
      <c r="E1530">
        <v>26</v>
      </c>
      <c r="F1530">
        <v>23</v>
      </c>
      <c r="G1530">
        <v>37</v>
      </c>
      <c r="H1530" s="25"/>
      <c r="I1530">
        <f>+BD[[#This Row],[1º Cuarto]]+BD[[#This Row],[2º Cuarto]]+BD[[#This Row],[3º Cuarto]]+BD[[#This Row],[4º Cuarto]]+BD[[#This Row],[Prórroga]]</f>
        <v>108</v>
      </c>
      <c r="J1530" s="26">
        <f>+BD[[#This Row],[1º Cuarto]]+BD[[#This Row],[2º Cuarto]]</f>
        <v>48</v>
      </c>
      <c r="K1530" s="26" t="s">
        <v>202</v>
      </c>
      <c r="L1530" s="23" t="s">
        <v>200</v>
      </c>
      <c r="M1530" s="10">
        <v>2.5</v>
      </c>
      <c r="N1530" s="27" t="s">
        <v>198</v>
      </c>
    </row>
    <row r="1531" spans="1:14" x14ac:dyDescent="0.25">
      <c r="A1531" s="23" t="s">
        <v>201</v>
      </c>
      <c r="B1531" s="24" t="s">
        <v>37</v>
      </c>
      <c r="C1531">
        <v>20240208</v>
      </c>
      <c r="D1531">
        <v>28</v>
      </c>
      <c r="E1531">
        <v>31</v>
      </c>
      <c r="F1531">
        <v>28</v>
      </c>
      <c r="G1531">
        <v>35</v>
      </c>
      <c r="H1531" s="25"/>
      <c r="I1531">
        <f>+BD[[#This Row],[1º Cuarto]]+BD[[#This Row],[2º Cuarto]]+BD[[#This Row],[3º Cuarto]]+BD[[#This Row],[4º Cuarto]]+BD[[#This Row],[Prórroga]]</f>
        <v>122</v>
      </c>
      <c r="J1531" s="26">
        <f>+BD[[#This Row],[1º Cuarto]]+BD[[#This Row],[2º Cuarto]]</f>
        <v>59</v>
      </c>
      <c r="K1531" s="26" t="s">
        <v>204</v>
      </c>
      <c r="L1531" s="23" t="s">
        <v>197</v>
      </c>
      <c r="M1531" s="10">
        <v>1.5</v>
      </c>
      <c r="N1531" s="27" t="s">
        <v>199</v>
      </c>
    </row>
    <row r="1532" spans="1:14" x14ac:dyDescent="0.25">
      <c r="A1532" s="23" t="s">
        <v>195</v>
      </c>
      <c r="B1532" s="24" t="s">
        <v>60</v>
      </c>
      <c r="C1532">
        <v>20240208</v>
      </c>
      <c r="D1532">
        <v>31</v>
      </c>
      <c r="E1532">
        <v>25</v>
      </c>
      <c r="F1532">
        <v>25</v>
      </c>
      <c r="G1532">
        <v>29</v>
      </c>
      <c r="H1532" s="25"/>
      <c r="I1532">
        <f>+BD[[#This Row],[1º Cuarto]]+BD[[#This Row],[2º Cuarto]]+BD[[#This Row],[3º Cuarto]]+BD[[#This Row],[4º Cuarto]]+BD[[#This Row],[Prórroga]]</f>
        <v>110</v>
      </c>
      <c r="J1532" s="26">
        <f>+BD[[#This Row],[1º Cuarto]]+BD[[#This Row],[2º Cuarto]]</f>
        <v>56</v>
      </c>
      <c r="K1532" s="26" t="s">
        <v>196</v>
      </c>
      <c r="L1532" s="23" t="s">
        <v>200</v>
      </c>
      <c r="M1532" s="10">
        <v>2.9</v>
      </c>
      <c r="N1532" s="27" t="s">
        <v>198</v>
      </c>
    </row>
    <row r="1533" spans="1:14" x14ac:dyDescent="0.25">
      <c r="A1533" s="23" t="s">
        <v>201</v>
      </c>
      <c r="B1533" s="24" t="s">
        <v>31</v>
      </c>
      <c r="C1533">
        <v>20240208</v>
      </c>
      <c r="D1533">
        <v>27</v>
      </c>
      <c r="E1533">
        <v>25</v>
      </c>
      <c r="F1533">
        <v>28</v>
      </c>
      <c r="G1533">
        <v>38</v>
      </c>
      <c r="H1533" s="25"/>
      <c r="I1533">
        <f>+BD[[#This Row],[1º Cuarto]]+BD[[#This Row],[2º Cuarto]]+BD[[#This Row],[3º Cuarto]]+BD[[#This Row],[4º Cuarto]]+BD[[#This Row],[Prórroga]]</f>
        <v>118</v>
      </c>
      <c r="J1533" s="26">
        <f>+BD[[#This Row],[1º Cuarto]]+BD[[#This Row],[2º Cuarto]]</f>
        <v>52</v>
      </c>
      <c r="K1533" s="26" t="s">
        <v>202</v>
      </c>
      <c r="L1533" s="23" t="s">
        <v>197</v>
      </c>
      <c r="M1533" s="10">
        <v>1.4</v>
      </c>
      <c r="N1533" s="27" t="s">
        <v>199</v>
      </c>
    </row>
    <row r="1534" spans="1:14" x14ac:dyDescent="0.25">
      <c r="A1534" s="23" t="s">
        <v>195</v>
      </c>
      <c r="B1534" s="24" t="s">
        <v>66</v>
      </c>
      <c r="C1534">
        <v>20240208</v>
      </c>
      <c r="D1534">
        <v>26</v>
      </c>
      <c r="E1534">
        <v>27</v>
      </c>
      <c r="F1534">
        <v>22</v>
      </c>
      <c r="G1534">
        <v>30</v>
      </c>
      <c r="H1534" s="25"/>
      <c r="I1534">
        <f>+BD[[#This Row],[1º Cuarto]]+BD[[#This Row],[2º Cuarto]]+BD[[#This Row],[3º Cuarto]]+BD[[#This Row],[4º Cuarto]]+BD[[#This Row],[Prórroga]]</f>
        <v>105</v>
      </c>
      <c r="J1534" s="26">
        <f>+BD[[#This Row],[1º Cuarto]]+BD[[#This Row],[2º Cuarto]]</f>
        <v>53</v>
      </c>
      <c r="K1534" s="26" t="s">
        <v>202</v>
      </c>
      <c r="L1534" s="23" t="s">
        <v>200</v>
      </c>
      <c r="M1534" s="10">
        <v>1.8</v>
      </c>
      <c r="N1534" s="27" t="s">
        <v>199</v>
      </c>
    </row>
    <row r="1535" spans="1:14" x14ac:dyDescent="0.25">
      <c r="A1535" s="23" t="s">
        <v>201</v>
      </c>
      <c r="B1535" s="24" t="s">
        <v>69</v>
      </c>
      <c r="C1535">
        <v>20240208</v>
      </c>
      <c r="D1535">
        <v>30</v>
      </c>
      <c r="E1535">
        <v>33</v>
      </c>
      <c r="F1535">
        <v>39</v>
      </c>
      <c r="G1535">
        <v>27</v>
      </c>
      <c r="H1535" s="25"/>
      <c r="I1535">
        <f>+BD[[#This Row],[1º Cuarto]]+BD[[#This Row],[2º Cuarto]]+BD[[#This Row],[3º Cuarto]]+BD[[#This Row],[4º Cuarto]]+BD[[#This Row],[Prórroga]]</f>
        <v>129</v>
      </c>
      <c r="J1535" s="26">
        <f>+BD[[#This Row],[1º Cuarto]]+BD[[#This Row],[2º Cuarto]]</f>
        <v>63</v>
      </c>
      <c r="K1535" s="26" t="s">
        <v>204</v>
      </c>
      <c r="L1535" s="23" t="s">
        <v>197</v>
      </c>
      <c r="M1535" s="10">
        <v>2</v>
      </c>
      <c r="N1535" s="27" t="s">
        <v>198</v>
      </c>
    </row>
    <row r="1536" spans="1:14" x14ac:dyDescent="0.25">
      <c r="A1536" s="23" t="s">
        <v>195</v>
      </c>
      <c r="B1536" s="24" t="s">
        <v>87</v>
      </c>
      <c r="C1536">
        <v>20240208</v>
      </c>
      <c r="D1536">
        <v>40</v>
      </c>
      <c r="E1536">
        <v>35</v>
      </c>
      <c r="F1536">
        <v>34</v>
      </c>
      <c r="G1536">
        <v>20</v>
      </c>
      <c r="H1536" s="25"/>
      <c r="I1536">
        <f>+BD[[#This Row],[1º Cuarto]]+BD[[#This Row],[2º Cuarto]]+BD[[#This Row],[3º Cuarto]]+BD[[#This Row],[4º Cuarto]]+BD[[#This Row],[Prórroga]]</f>
        <v>129</v>
      </c>
      <c r="J1536" s="26">
        <f>+BD[[#This Row],[1º Cuarto]]+BD[[#This Row],[2º Cuarto]]</f>
        <v>75</v>
      </c>
      <c r="K1536" s="26" t="s">
        <v>196</v>
      </c>
      <c r="L1536" s="23" t="s">
        <v>197</v>
      </c>
      <c r="M1536" s="10">
        <v>1.333</v>
      </c>
      <c r="N1536" s="27" t="s">
        <v>199</v>
      </c>
    </row>
    <row r="1537" spans="1:14" x14ac:dyDescent="0.25">
      <c r="A1537" s="23" t="s">
        <v>201</v>
      </c>
      <c r="B1537" s="24" t="s">
        <v>102</v>
      </c>
      <c r="C1537">
        <v>20240208</v>
      </c>
      <c r="D1537">
        <v>28</v>
      </c>
      <c r="E1537">
        <v>38</v>
      </c>
      <c r="F1537">
        <v>24</v>
      </c>
      <c r="G1537">
        <v>25</v>
      </c>
      <c r="H1537" s="25"/>
      <c r="I1537">
        <f>+BD[[#This Row],[1º Cuarto]]+BD[[#This Row],[2º Cuarto]]+BD[[#This Row],[3º Cuarto]]+BD[[#This Row],[4º Cuarto]]+BD[[#This Row],[Prórroga]]</f>
        <v>115</v>
      </c>
      <c r="J1537" s="26">
        <f>+BD[[#This Row],[1º Cuarto]]+BD[[#This Row],[2º Cuarto]]</f>
        <v>66</v>
      </c>
      <c r="K1537" s="26" t="s">
        <v>202</v>
      </c>
      <c r="L1537" s="23" t="s">
        <v>200</v>
      </c>
      <c r="M1537" s="10">
        <v>3.2</v>
      </c>
      <c r="N1537" s="27" t="s">
        <v>198</v>
      </c>
    </row>
    <row r="1538" spans="1:14" x14ac:dyDescent="0.25">
      <c r="A1538" s="23" t="s">
        <v>195</v>
      </c>
      <c r="B1538" s="24" t="s">
        <v>57</v>
      </c>
      <c r="C1538">
        <v>20240208</v>
      </c>
      <c r="D1538">
        <v>23</v>
      </c>
      <c r="E1538">
        <v>26</v>
      </c>
      <c r="F1538">
        <v>30</v>
      </c>
      <c r="G1538">
        <v>27</v>
      </c>
      <c r="H1538" s="25"/>
      <c r="I1538">
        <f>+BD[[#This Row],[1º Cuarto]]+BD[[#This Row],[2º Cuarto]]+BD[[#This Row],[3º Cuarto]]+BD[[#This Row],[4º Cuarto]]+BD[[#This Row],[Prórroga]]</f>
        <v>106</v>
      </c>
      <c r="J1538" s="26">
        <f>+BD[[#This Row],[1º Cuarto]]+BD[[#This Row],[2º Cuarto]]</f>
        <v>49</v>
      </c>
      <c r="K1538" s="26" t="s">
        <v>202</v>
      </c>
      <c r="L1538" s="23" t="s">
        <v>200</v>
      </c>
      <c r="M1538" s="10">
        <v>2.35</v>
      </c>
      <c r="N1538" s="27" t="s">
        <v>198</v>
      </c>
    </row>
    <row r="1539" spans="1:14" x14ac:dyDescent="0.25">
      <c r="A1539" s="23" t="s">
        <v>201</v>
      </c>
      <c r="B1539" s="24" t="s">
        <v>40</v>
      </c>
      <c r="C1539">
        <v>20240208</v>
      </c>
      <c r="D1539">
        <v>29</v>
      </c>
      <c r="E1539">
        <v>30</v>
      </c>
      <c r="F1539">
        <v>24</v>
      </c>
      <c r="G1539">
        <v>31</v>
      </c>
      <c r="H1539" s="25"/>
      <c r="I1539">
        <f>+BD[[#This Row],[1º Cuarto]]+BD[[#This Row],[2º Cuarto]]+BD[[#This Row],[3º Cuarto]]+BD[[#This Row],[4º Cuarto]]+BD[[#This Row],[Prórroga]]</f>
        <v>114</v>
      </c>
      <c r="J1539" s="26">
        <f>+BD[[#This Row],[1º Cuarto]]+BD[[#This Row],[2º Cuarto]]</f>
        <v>59</v>
      </c>
      <c r="K1539" s="26" t="s">
        <v>204</v>
      </c>
      <c r="L1539" s="23" t="s">
        <v>197</v>
      </c>
      <c r="M1539" s="10">
        <v>1.571</v>
      </c>
      <c r="N1539" s="27" t="s">
        <v>199</v>
      </c>
    </row>
    <row r="1540" spans="1:14" x14ac:dyDescent="0.25">
      <c r="A1540" s="23" t="s">
        <v>195</v>
      </c>
      <c r="B1540" s="24" t="s">
        <v>90</v>
      </c>
      <c r="C1540">
        <v>20240208</v>
      </c>
      <c r="D1540">
        <v>30</v>
      </c>
      <c r="E1540">
        <v>41</v>
      </c>
      <c r="F1540">
        <v>26</v>
      </c>
      <c r="G1540">
        <v>23</v>
      </c>
      <c r="H1540" t="s">
        <v>230</v>
      </c>
      <c r="I1540">
        <f>+BD[[#This Row],[1º Cuarto]]+BD[[#This Row],[2º Cuarto]]+BD[[#This Row],[3º Cuarto]]+BD[[#This Row],[4º Cuarto]]+BD[[#This Row],[Prórroga]]</f>
        <v>122</v>
      </c>
      <c r="J1540" s="26">
        <f>+BD[[#This Row],[1º Cuarto]]+BD[[#This Row],[2º Cuarto]]</f>
        <v>71</v>
      </c>
      <c r="K1540" s="26" t="s">
        <v>196</v>
      </c>
      <c r="L1540" s="23" t="s">
        <v>200</v>
      </c>
      <c r="M1540" s="10">
        <v>1.45</v>
      </c>
      <c r="N1540" s="27" t="s">
        <v>199</v>
      </c>
    </row>
    <row r="1541" spans="1:14" x14ac:dyDescent="0.25">
      <c r="A1541" s="23" t="s">
        <v>201</v>
      </c>
      <c r="B1541" s="24" t="s">
        <v>43</v>
      </c>
      <c r="C1541">
        <v>20240208</v>
      </c>
      <c r="D1541">
        <v>25</v>
      </c>
      <c r="E1541">
        <v>31</v>
      </c>
      <c r="F1541">
        <v>28</v>
      </c>
      <c r="G1541">
        <v>36</v>
      </c>
      <c r="H1541" t="s">
        <v>208</v>
      </c>
      <c r="I1541">
        <f>+BD[[#This Row],[1º Cuarto]]+BD[[#This Row],[2º Cuarto]]+BD[[#This Row],[3º Cuarto]]+BD[[#This Row],[4º Cuarto]]+BD[[#This Row],[Prórroga]]</f>
        <v>128</v>
      </c>
      <c r="J1541" s="26">
        <f>+BD[[#This Row],[1º Cuarto]]+BD[[#This Row],[2º Cuarto]]</f>
        <v>56</v>
      </c>
      <c r="K1541" s="26" t="s">
        <v>202</v>
      </c>
      <c r="L1541" s="23" t="s">
        <v>197</v>
      </c>
      <c r="M1541" s="10">
        <v>2.75</v>
      </c>
      <c r="N1541" s="27" t="s">
        <v>198</v>
      </c>
    </row>
    <row r="1542" spans="1:14" x14ac:dyDescent="0.25">
      <c r="A1542" s="23" t="s">
        <v>195</v>
      </c>
      <c r="B1542" s="24" t="s">
        <v>84</v>
      </c>
      <c r="C1542">
        <v>20240209</v>
      </c>
      <c r="D1542">
        <v>26</v>
      </c>
      <c r="E1542">
        <v>30</v>
      </c>
      <c r="F1542">
        <v>30</v>
      </c>
      <c r="G1542">
        <v>35</v>
      </c>
      <c r="H1542" s="25"/>
      <c r="I1542">
        <f>+BD[[#This Row],[1º Cuarto]]+BD[[#This Row],[2º Cuarto]]+BD[[#This Row],[3º Cuarto]]+BD[[#This Row],[4º Cuarto]]+BD[[#This Row],[Prórroga]]</f>
        <v>121</v>
      </c>
      <c r="J1542" s="26">
        <f>+BD[[#This Row],[1º Cuarto]]+BD[[#This Row],[2º Cuarto]]</f>
        <v>56</v>
      </c>
      <c r="K1542" s="26" t="s">
        <v>202</v>
      </c>
      <c r="L1542" s="23" t="s">
        <v>200</v>
      </c>
      <c r="M1542" s="10">
        <v>2.4</v>
      </c>
      <c r="N1542" s="27" t="s">
        <v>198</v>
      </c>
    </row>
    <row r="1543" spans="1:14" x14ac:dyDescent="0.25">
      <c r="A1543" s="23" t="s">
        <v>201</v>
      </c>
      <c r="B1543" s="24" t="s">
        <v>18</v>
      </c>
      <c r="C1543">
        <v>20240209</v>
      </c>
      <c r="D1543">
        <v>37</v>
      </c>
      <c r="E1543">
        <v>36</v>
      </c>
      <c r="F1543">
        <v>30</v>
      </c>
      <c r="G1543">
        <v>24</v>
      </c>
      <c r="H1543" s="25"/>
      <c r="I1543">
        <f>+BD[[#This Row],[1º Cuarto]]+BD[[#This Row],[2º Cuarto]]+BD[[#This Row],[3º Cuarto]]+BD[[#This Row],[4º Cuarto]]+BD[[#This Row],[Prórroga]]</f>
        <v>127</v>
      </c>
      <c r="J1543" s="26">
        <f>+BD[[#This Row],[1º Cuarto]]+BD[[#This Row],[2º Cuarto]]</f>
        <v>73</v>
      </c>
      <c r="K1543" s="26" t="s">
        <v>204</v>
      </c>
      <c r="L1543" s="23" t="s">
        <v>197</v>
      </c>
      <c r="M1543" s="10">
        <v>1.571</v>
      </c>
      <c r="N1543" s="27" t="s">
        <v>199</v>
      </c>
    </row>
    <row r="1544" spans="1:14" x14ac:dyDescent="0.25">
      <c r="A1544" s="23" t="s">
        <v>195</v>
      </c>
      <c r="B1544" s="24" t="s">
        <v>22</v>
      </c>
      <c r="C1544">
        <v>20240209</v>
      </c>
      <c r="D1544">
        <v>31</v>
      </c>
      <c r="E1544">
        <v>33</v>
      </c>
      <c r="F1544">
        <v>36</v>
      </c>
      <c r="G1544">
        <v>33</v>
      </c>
      <c r="H1544" s="25"/>
      <c r="I1544">
        <f>+BD[[#This Row],[1º Cuarto]]+BD[[#This Row],[2º Cuarto]]+BD[[#This Row],[3º Cuarto]]+BD[[#This Row],[4º Cuarto]]+BD[[#This Row],[Prórroga]]</f>
        <v>133</v>
      </c>
      <c r="J1544" s="26">
        <f>+BD[[#This Row],[1º Cuarto]]+BD[[#This Row],[2º Cuarto]]</f>
        <v>64</v>
      </c>
      <c r="K1544" s="26" t="s">
        <v>202</v>
      </c>
      <c r="L1544" s="23" t="s">
        <v>197</v>
      </c>
      <c r="M1544" s="10">
        <v>1.05</v>
      </c>
      <c r="N1544" s="27" t="s">
        <v>199</v>
      </c>
    </row>
    <row r="1545" spans="1:14" x14ac:dyDescent="0.25">
      <c r="A1545" s="23" t="s">
        <v>201</v>
      </c>
      <c r="B1545" s="24" t="s">
        <v>105</v>
      </c>
      <c r="C1545">
        <v>20240209</v>
      </c>
      <c r="D1545">
        <v>35</v>
      </c>
      <c r="E1545">
        <v>36</v>
      </c>
      <c r="F1545">
        <v>16</v>
      </c>
      <c r="G1545">
        <v>42</v>
      </c>
      <c r="H1545" s="25"/>
      <c r="I1545">
        <f>+BD[[#This Row],[1º Cuarto]]+BD[[#This Row],[2º Cuarto]]+BD[[#This Row],[3º Cuarto]]+BD[[#This Row],[4º Cuarto]]+BD[[#This Row],[Prórroga]]</f>
        <v>129</v>
      </c>
      <c r="J1545" s="26">
        <f>+BD[[#This Row],[1º Cuarto]]+BD[[#This Row],[2º Cuarto]]</f>
        <v>71</v>
      </c>
      <c r="K1545" s="26" t="s">
        <v>204</v>
      </c>
      <c r="L1545" s="23" t="s">
        <v>200</v>
      </c>
      <c r="M1545" s="10">
        <v>10</v>
      </c>
      <c r="N1545" s="27" t="s">
        <v>198</v>
      </c>
    </row>
    <row r="1546" spans="1:14" x14ac:dyDescent="0.25">
      <c r="A1546" s="23" t="s">
        <v>195</v>
      </c>
      <c r="B1546" s="24" t="s">
        <v>99</v>
      </c>
      <c r="C1546">
        <v>20240209</v>
      </c>
      <c r="D1546">
        <v>34</v>
      </c>
      <c r="E1546">
        <v>27</v>
      </c>
      <c r="F1546">
        <v>27</v>
      </c>
      <c r="G1546">
        <v>19</v>
      </c>
      <c r="H1546" s="25"/>
      <c r="I1546">
        <f>+BD[[#This Row],[1º Cuarto]]+BD[[#This Row],[2º Cuarto]]+BD[[#This Row],[3º Cuarto]]+BD[[#This Row],[4º Cuarto]]+BD[[#This Row],[Prórroga]]</f>
        <v>107</v>
      </c>
      <c r="J1546" s="26">
        <f>+BD[[#This Row],[1º Cuarto]]+BD[[#This Row],[2º Cuarto]]</f>
        <v>61</v>
      </c>
      <c r="K1546" s="26" t="s">
        <v>196</v>
      </c>
      <c r="L1546" s="23" t="s">
        <v>197</v>
      </c>
      <c r="M1546" s="10">
        <v>1.73</v>
      </c>
      <c r="N1546" s="27" t="s">
        <v>199</v>
      </c>
    </row>
    <row r="1547" spans="1:14" x14ac:dyDescent="0.25">
      <c r="A1547" s="23" t="s">
        <v>201</v>
      </c>
      <c r="B1547" s="24" t="s">
        <v>49</v>
      </c>
      <c r="C1547">
        <v>20240209</v>
      </c>
      <c r="D1547">
        <v>20</v>
      </c>
      <c r="E1547">
        <v>29</v>
      </c>
      <c r="F1547">
        <v>22</v>
      </c>
      <c r="G1547">
        <v>33</v>
      </c>
      <c r="H1547" s="25"/>
      <c r="I1547">
        <f>+BD[[#This Row],[1º Cuarto]]+BD[[#This Row],[2º Cuarto]]+BD[[#This Row],[3º Cuarto]]+BD[[#This Row],[4º Cuarto]]+BD[[#This Row],[Prórroga]]</f>
        <v>104</v>
      </c>
      <c r="J1547" s="26">
        <f>+BD[[#This Row],[1º Cuarto]]+BD[[#This Row],[2º Cuarto]]</f>
        <v>49</v>
      </c>
      <c r="K1547" s="26" t="s">
        <v>202</v>
      </c>
      <c r="L1547" s="23" t="s">
        <v>200</v>
      </c>
      <c r="M1547" s="10">
        <v>2.1</v>
      </c>
      <c r="N1547" s="27" t="s">
        <v>198</v>
      </c>
    </row>
    <row r="1548" spans="1:14" x14ac:dyDescent="0.25">
      <c r="A1548" s="23" t="s">
        <v>195</v>
      </c>
      <c r="B1548" s="24" t="s">
        <v>66</v>
      </c>
      <c r="C1548">
        <v>20240209</v>
      </c>
      <c r="D1548">
        <v>31</v>
      </c>
      <c r="E1548">
        <v>35</v>
      </c>
      <c r="F1548">
        <v>33</v>
      </c>
      <c r="G1548">
        <v>21</v>
      </c>
      <c r="H1548" s="25"/>
      <c r="I1548">
        <f>+BD[[#This Row],[1º Cuarto]]+BD[[#This Row],[2º Cuarto]]+BD[[#This Row],[3º Cuarto]]+BD[[#This Row],[4º Cuarto]]+BD[[#This Row],[Prórroga]]</f>
        <v>120</v>
      </c>
      <c r="J1548" s="26">
        <f>+BD[[#This Row],[1º Cuarto]]+BD[[#This Row],[2º Cuarto]]</f>
        <v>66</v>
      </c>
      <c r="K1548" s="26" t="s">
        <v>196</v>
      </c>
      <c r="L1548" s="23" t="s">
        <v>197</v>
      </c>
      <c r="M1548" s="10">
        <v>1.0620000000000001</v>
      </c>
      <c r="N1548" s="27" t="s">
        <v>199</v>
      </c>
    </row>
    <row r="1549" spans="1:14" x14ac:dyDescent="0.25">
      <c r="A1549" s="23" t="s">
        <v>201</v>
      </c>
      <c r="B1549" s="24" t="s">
        <v>28</v>
      </c>
      <c r="C1549">
        <v>20240209</v>
      </c>
      <c r="D1549">
        <v>17</v>
      </c>
      <c r="E1549">
        <v>21</v>
      </c>
      <c r="F1549">
        <v>25</v>
      </c>
      <c r="G1549">
        <v>21</v>
      </c>
      <c r="H1549" s="25"/>
      <c r="I1549">
        <f>+BD[[#This Row],[1º Cuarto]]+BD[[#This Row],[2º Cuarto]]+BD[[#This Row],[3º Cuarto]]+BD[[#This Row],[4º Cuarto]]+BD[[#This Row],[Prórroga]]</f>
        <v>84</v>
      </c>
      <c r="J1549" s="26">
        <f>+BD[[#This Row],[1º Cuarto]]+BD[[#This Row],[2º Cuarto]]</f>
        <v>38</v>
      </c>
      <c r="K1549" s="26" t="s">
        <v>202</v>
      </c>
      <c r="L1549" s="23" t="s">
        <v>200</v>
      </c>
      <c r="M1549" s="10">
        <v>8</v>
      </c>
      <c r="N1549" s="27" t="s">
        <v>198</v>
      </c>
    </row>
    <row r="1550" spans="1:14" x14ac:dyDescent="0.25">
      <c r="A1550" s="23" t="s">
        <v>195</v>
      </c>
      <c r="B1550" s="24" t="s">
        <v>93</v>
      </c>
      <c r="C1550">
        <v>20240209</v>
      </c>
      <c r="D1550">
        <v>32</v>
      </c>
      <c r="E1550">
        <v>35</v>
      </c>
      <c r="F1550">
        <v>39</v>
      </c>
      <c r="G1550">
        <v>29</v>
      </c>
      <c r="H1550" s="25"/>
      <c r="I1550">
        <f>+BD[[#This Row],[1º Cuarto]]+BD[[#This Row],[2º Cuarto]]+BD[[#This Row],[3º Cuarto]]+BD[[#This Row],[4º Cuarto]]+BD[[#This Row],[Prórroga]]</f>
        <v>135</v>
      </c>
      <c r="J1550" s="26">
        <f>+BD[[#This Row],[1º Cuarto]]+BD[[#This Row],[2º Cuarto]]</f>
        <v>67</v>
      </c>
      <c r="K1550" s="26" t="s">
        <v>196</v>
      </c>
      <c r="L1550" s="23" t="s">
        <v>197</v>
      </c>
      <c r="M1550" s="10">
        <v>1.8</v>
      </c>
      <c r="N1550" s="27" t="s">
        <v>199</v>
      </c>
    </row>
    <row r="1551" spans="1:14" x14ac:dyDescent="0.25">
      <c r="A1551" s="23" t="s">
        <v>201</v>
      </c>
      <c r="B1551" s="24" t="s">
        <v>40</v>
      </c>
      <c r="C1551">
        <v>20240209</v>
      </c>
      <c r="D1551">
        <v>35</v>
      </c>
      <c r="E1551">
        <v>22</v>
      </c>
      <c r="F1551">
        <v>29</v>
      </c>
      <c r="G1551">
        <v>20</v>
      </c>
      <c r="H1551" s="25"/>
      <c r="I1551">
        <f>+BD[[#This Row],[1º Cuarto]]+BD[[#This Row],[2º Cuarto]]+BD[[#This Row],[3º Cuarto]]+BD[[#This Row],[4º Cuarto]]+BD[[#This Row],[Prórroga]]</f>
        <v>106</v>
      </c>
      <c r="J1551" s="26">
        <f>+BD[[#This Row],[1º Cuarto]]+BD[[#This Row],[2º Cuarto]]</f>
        <v>57</v>
      </c>
      <c r="K1551" s="26" t="s">
        <v>202</v>
      </c>
      <c r="L1551" s="23" t="s">
        <v>200</v>
      </c>
      <c r="M1551" s="10">
        <v>2</v>
      </c>
      <c r="N1551" s="27" t="s">
        <v>198</v>
      </c>
    </row>
    <row r="1552" spans="1:14" x14ac:dyDescent="0.25">
      <c r="A1552" s="23" t="s">
        <v>195</v>
      </c>
      <c r="B1552" s="24" t="s">
        <v>57</v>
      </c>
      <c r="C1552">
        <v>20240209</v>
      </c>
      <c r="D1552">
        <v>36</v>
      </c>
      <c r="E1552">
        <v>51</v>
      </c>
      <c r="F1552">
        <v>28</v>
      </c>
      <c r="G1552">
        <v>24</v>
      </c>
      <c r="H1552" s="25"/>
      <c r="I1552">
        <f>+BD[[#This Row],[1º Cuarto]]+BD[[#This Row],[2º Cuarto]]+BD[[#This Row],[3º Cuarto]]+BD[[#This Row],[4º Cuarto]]+BD[[#This Row],[Prórroga]]</f>
        <v>139</v>
      </c>
      <c r="J1552" s="26">
        <f>+BD[[#This Row],[1º Cuarto]]+BD[[#This Row],[2º Cuarto]]</f>
        <v>87</v>
      </c>
      <c r="K1552" s="26" t="s">
        <v>196</v>
      </c>
      <c r="L1552" s="23" t="s">
        <v>197</v>
      </c>
      <c r="M1552" s="10">
        <v>1.909</v>
      </c>
      <c r="N1552" s="27" t="s">
        <v>198</v>
      </c>
    </row>
    <row r="1553" spans="1:14" x14ac:dyDescent="0.25">
      <c r="A1553" s="23" t="s">
        <v>201</v>
      </c>
      <c r="B1553" s="24" t="s">
        <v>72</v>
      </c>
      <c r="C1553">
        <v>20240209</v>
      </c>
      <c r="D1553">
        <v>39</v>
      </c>
      <c r="E1553">
        <v>35</v>
      </c>
      <c r="F1553">
        <v>28</v>
      </c>
      <c r="G1553">
        <v>20</v>
      </c>
      <c r="H1553" s="25"/>
      <c r="I1553">
        <f>+BD[[#This Row],[1º Cuarto]]+BD[[#This Row],[2º Cuarto]]+BD[[#This Row],[3º Cuarto]]+BD[[#This Row],[4º Cuarto]]+BD[[#This Row],[Prórroga]]</f>
        <v>122</v>
      </c>
      <c r="J1553" s="26">
        <f>+BD[[#This Row],[1º Cuarto]]+BD[[#This Row],[2º Cuarto]]</f>
        <v>74</v>
      </c>
      <c r="K1553" s="26" t="s">
        <v>202</v>
      </c>
      <c r="L1553" s="23" t="s">
        <v>200</v>
      </c>
      <c r="M1553" s="10">
        <v>1.85</v>
      </c>
      <c r="N1553" s="27" t="s">
        <v>199</v>
      </c>
    </row>
    <row r="1554" spans="1:14" x14ac:dyDescent="0.25">
      <c r="A1554" s="23" t="s">
        <v>195</v>
      </c>
      <c r="B1554" s="24" t="s">
        <v>37</v>
      </c>
      <c r="C1554">
        <v>20240210</v>
      </c>
      <c r="D1554">
        <v>47</v>
      </c>
      <c r="E1554">
        <v>24</v>
      </c>
      <c r="F1554">
        <v>39</v>
      </c>
      <c r="G1554">
        <v>36</v>
      </c>
      <c r="H1554" s="25"/>
      <c r="I1554">
        <f>+BD[[#This Row],[1º Cuarto]]+BD[[#This Row],[2º Cuarto]]+BD[[#This Row],[3º Cuarto]]+BD[[#This Row],[4º Cuarto]]+BD[[#This Row],[Prórroga]]</f>
        <v>146</v>
      </c>
      <c r="J1554" s="26">
        <f>+BD[[#This Row],[1º Cuarto]]+BD[[#This Row],[2º Cuarto]]</f>
        <v>71</v>
      </c>
      <c r="K1554" s="26" t="s">
        <v>196</v>
      </c>
      <c r="L1554" s="23" t="s">
        <v>197</v>
      </c>
      <c r="M1554" s="10">
        <v>2.0499999999999998</v>
      </c>
      <c r="N1554" s="27" t="s">
        <v>198</v>
      </c>
    </row>
    <row r="1555" spans="1:14" x14ac:dyDescent="0.25">
      <c r="A1555" s="23" t="s">
        <v>201</v>
      </c>
      <c r="B1555" s="24" t="s">
        <v>78</v>
      </c>
      <c r="C1555">
        <v>20240210</v>
      </c>
      <c r="D1555">
        <v>30</v>
      </c>
      <c r="E1555">
        <v>32</v>
      </c>
      <c r="F1555">
        <v>27</v>
      </c>
      <c r="G1555">
        <v>22</v>
      </c>
      <c r="H1555" s="25"/>
      <c r="I1555">
        <f>+BD[[#This Row],[1º Cuarto]]+BD[[#This Row],[2º Cuarto]]+BD[[#This Row],[3º Cuarto]]+BD[[#This Row],[4º Cuarto]]+BD[[#This Row],[Prórroga]]</f>
        <v>111</v>
      </c>
      <c r="J1555" s="26">
        <f>+BD[[#This Row],[1º Cuarto]]+BD[[#This Row],[2º Cuarto]]</f>
        <v>62</v>
      </c>
      <c r="K1555" s="26" t="s">
        <v>202</v>
      </c>
      <c r="L1555" s="23" t="s">
        <v>200</v>
      </c>
      <c r="M1555" s="10">
        <v>1.75</v>
      </c>
      <c r="N1555" s="27" t="s">
        <v>199</v>
      </c>
    </row>
    <row r="1556" spans="1:14" x14ac:dyDescent="0.25">
      <c r="A1556" s="23" t="s">
        <v>195</v>
      </c>
      <c r="B1556" s="24" t="s">
        <v>55</v>
      </c>
      <c r="C1556">
        <v>20240210</v>
      </c>
      <c r="D1556">
        <v>31</v>
      </c>
      <c r="E1556">
        <v>18</v>
      </c>
      <c r="F1556">
        <v>27</v>
      </c>
      <c r="G1556">
        <v>36</v>
      </c>
      <c r="H1556" s="25"/>
      <c r="I1556">
        <f>+BD[[#This Row],[1º Cuarto]]+BD[[#This Row],[2º Cuarto]]+BD[[#This Row],[3º Cuarto]]+BD[[#This Row],[4º Cuarto]]+BD[[#This Row],[Prórroga]]</f>
        <v>112</v>
      </c>
      <c r="J1556" s="26">
        <f>+BD[[#This Row],[1º Cuarto]]+BD[[#This Row],[2º Cuarto]]</f>
        <v>49</v>
      </c>
      <c r="K1556" s="26" t="s">
        <v>202</v>
      </c>
      <c r="L1556" s="23" t="s">
        <v>197</v>
      </c>
      <c r="M1556" s="10">
        <v>1.0620000000000001</v>
      </c>
      <c r="N1556" s="27" t="s">
        <v>199</v>
      </c>
    </row>
    <row r="1557" spans="1:14" x14ac:dyDescent="0.25">
      <c r="A1557" s="23" t="s">
        <v>201</v>
      </c>
      <c r="B1557" s="24" t="s">
        <v>43</v>
      </c>
      <c r="C1557">
        <v>20240210</v>
      </c>
      <c r="D1557">
        <v>30</v>
      </c>
      <c r="E1557">
        <v>28</v>
      </c>
      <c r="F1557">
        <v>23</v>
      </c>
      <c r="G1557">
        <v>25</v>
      </c>
      <c r="H1557" s="25"/>
      <c r="I1557">
        <f>+BD[[#This Row],[1º Cuarto]]+BD[[#This Row],[2º Cuarto]]+BD[[#This Row],[3º Cuarto]]+BD[[#This Row],[4º Cuarto]]+BD[[#This Row],[Prórroga]]</f>
        <v>106</v>
      </c>
      <c r="J1557" s="26">
        <f>+BD[[#This Row],[1º Cuarto]]+BD[[#This Row],[2º Cuarto]]</f>
        <v>58</v>
      </c>
      <c r="K1557" s="26" t="s">
        <v>204</v>
      </c>
      <c r="L1557" s="23" t="s">
        <v>200</v>
      </c>
      <c r="M1557" s="10">
        <v>8.5</v>
      </c>
      <c r="N1557" s="27" t="s">
        <v>198</v>
      </c>
    </row>
    <row r="1558" spans="1:14" x14ac:dyDescent="0.25">
      <c r="A1558" s="23" t="s">
        <v>195</v>
      </c>
      <c r="B1558" s="24" t="s">
        <v>25</v>
      </c>
      <c r="C1558">
        <v>20240210</v>
      </c>
      <c r="D1558">
        <v>33</v>
      </c>
      <c r="E1558">
        <v>27</v>
      </c>
      <c r="F1558">
        <v>33</v>
      </c>
      <c r="G1558">
        <v>30</v>
      </c>
      <c r="H1558" s="25"/>
      <c r="I1558">
        <f>+BD[[#This Row],[1º Cuarto]]+BD[[#This Row],[2º Cuarto]]+BD[[#This Row],[3º Cuarto]]+BD[[#This Row],[4º Cuarto]]+BD[[#This Row],[Prórroga]]</f>
        <v>123</v>
      </c>
      <c r="J1558" s="26">
        <f>+BD[[#This Row],[1º Cuarto]]+BD[[#This Row],[2º Cuarto]]</f>
        <v>60</v>
      </c>
      <c r="K1558" s="26" t="s">
        <v>196</v>
      </c>
      <c r="L1558" s="23" t="s">
        <v>197</v>
      </c>
      <c r="M1558" s="10">
        <v>1.4</v>
      </c>
      <c r="N1558" s="27" t="s">
        <v>199</v>
      </c>
    </row>
    <row r="1559" spans="1:14" x14ac:dyDescent="0.25">
      <c r="A1559" s="23" t="s">
        <v>201</v>
      </c>
      <c r="B1559" s="24" t="s">
        <v>96</v>
      </c>
      <c r="C1559">
        <v>20240210</v>
      </c>
      <c r="D1559">
        <v>30</v>
      </c>
      <c r="E1559">
        <v>18</v>
      </c>
      <c r="F1559">
        <v>27</v>
      </c>
      <c r="G1559">
        <v>28</v>
      </c>
      <c r="H1559" s="25"/>
      <c r="I1559">
        <f>+BD[[#This Row],[1º Cuarto]]+BD[[#This Row],[2º Cuarto]]+BD[[#This Row],[3º Cuarto]]+BD[[#This Row],[4º Cuarto]]+BD[[#This Row],[Prórroga]]</f>
        <v>103</v>
      </c>
      <c r="J1559" s="26">
        <f>+BD[[#This Row],[1º Cuarto]]+BD[[#This Row],[2º Cuarto]]</f>
        <v>48</v>
      </c>
      <c r="K1559" s="26" t="s">
        <v>202</v>
      </c>
      <c r="L1559" s="23" t="s">
        <v>200</v>
      </c>
      <c r="M1559" s="10">
        <v>2.85</v>
      </c>
      <c r="N1559" s="27" t="s">
        <v>198</v>
      </c>
    </row>
    <row r="1560" spans="1:14" x14ac:dyDescent="0.25">
      <c r="A1560" s="23" t="s">
        <v>195</v>
      </c>
      <c r="B1560" s="24" t="s">
        <v>28</v>
      </c>
      <c r="C1560">
        <v>20240210</v>
      </c>
      <c r="D1560">
        <v>25</v>
      </c>
      <c r="E1560">
        <v>33</v>
      </c>
      <c r="F1560">
        <v>27</v>
      </c>
      <c r="G1560">
        <v>30</v>
      </c>
      <c r="H1560" s="25"/>
      <c r="I1560">
        <f>+BD[[#This Row],[1º Cuarto]]+BD[[#This Row],[2º Cuarto]]+BD[[#This Row],[3º Cuarto]]+BD[[#This Row],[4º Cuarto]]+BD[[#This Row],[Prórroga]]</f>
        <v>115</v>
      </c>
      <c r="J1560" s="26">
        <f>+BD[[#This Row],[1º Cuarto]]+BD[[#This Row],[2º Cuarto]]</f>
        <v>58</v>
      </c>
      <c r="K1560" s="26" t="s">
        <v>196</v>
      </c>
      <c r="L1560" s="23" t="s">
        <v>197</v>
      </c>
      <c r="M1560" s="10">
        <v>2.2999999999999998</v>
      </c>
      <c r="N1560" s="27" t="s">
        <v>198</v>
      </c>
    </row>
    <row r="1561" spans="1:14" x14ac:dyDescent="0.25">
      <c r="A1561" s="23" t="s">
        <v>201</v>
      </c>
      <c r="B1561" s="24" t="s">
        <v>60</v>
      </c>
      <c r="C1561">
        <v>20240210</v>
      </c>
      <c r="D1561">
        <v>28</v>
      </c>
      <c r="E1561">
        <v>21</v>
      </c>
      <c r="F1561">
        <v>27</v>
      </c>
      <c r="G1561">
        <v>30</v>
      </c>
      <c r="H1561" s="25"/>
      <c r="I1561">
        <f>+BD[[#This Row],[1º Cuarto]]+BD[[#This Row],[2º Cuarto]]+BD[[#This Row],[3º Cuarto]]+BD[[#This Row],[4º Cuarto]]+BD[[#This Row],[Prórroga]]</f>
        <v>106</v>
      </c>
      <c r="J1561" s="26">
        <f>+BD[[#This Row],[1º Cuarto]]+BD[[#This Row],[2º Cuarto]]</f>
        <v>49</v>
      </c>
      <c r="K1561" s="26" t="s">
        <v>202</v>
      </c>
      <c r="L1561" s="23" t="s">
        <v>200</v>
      </c>
      <c r="M1561" s="10">
        <v>1.6</v>
      </c>
      <c r="N1561" s="27" t="s">
        <v>199</v>
      </c>
    </row>
    <row r="1562" spans="1:14" x14ac:dyDescent="0.25">
      <c r="A1562" s="23" t="s">
        <v>195</v>
      </c>
      <c r="B1562" s="24" t="s">
        <v>81</v>
      </c>
      <c r="C1562">
        <v>20240210</v>
      </c>
      <c r="D1562">
        <v>26</v>
      </c>
      <c r="E1562">
        <v>26</v>
      </c>
      <c r="F1562">
        <v>28</v>
      </c>
      <c r="G1562">
        <v>21</v>
      </c>
      <c r="H1562" t="s">
        <v>207</v>
      </c>
      <c r="I1562">
        <f>+BD[[#This Row],[1º Cuarto]]+BD[[#This Row],[2º Cuarto]]+BD[[#This Row],[3º Cuarto]]+BD[[#This Row],[4º Cuarto]]+BD[[#This Row],[Prórroga]]</f>
        <v>114</v>
      </c>
      <c r="J1562" s="26">
        <f>+BD[[#This Row],[1º Cuarto]]+BD[[#This Row],[2º Cuarto]]</f>
        <v>52</v>
      </c>
      <c r="K1562" s="26" t="s">
        <v>196</v>
      </c>
      <c r="L1562" s="23" t="s">
        <v>197</v>
      </c>
      <c r="M1562" s="10">
        <v>1.5</v>
      </c>
      <c r="N1562" s="27" t="s">
        <v>199</v>
      </c>
    </row>
    <row r="1563" spans="1:14" x14ac:dyDescent="0.25">
      <c r="A1563" s="23" t="s">
        <v>201</v>
      </c>
      <c r="B1563" s="24" t="s">
        <v>31</v>
      </c>
      <c r="C1563">
        <v>20240210</v>
      </c>
      <c r="D1563">
        <v>24</v>
      </c>
      <c r="E1563">
        <v>26</v>
      </c>
      <c r="F1563">
        <v>36</v>
      </c>
      <c r="G1563">
        <v>15</v>
      </c>
      <c r="H1563" t="s">
        <v>211</v>
      </c>
      <c r="I1563">
        <f>+BD[[#This Row],[1º Cuarto]]+BD[[#This Row],[2º Cuarto]]+BD[[#This Row],[3º Cuarto]]+BD[[#This Row],[4º Cuarto]]+BD[[#This Row],[Prórroga]]</f>
        <v>108</v>
      </c>
      <c r="J1563" s="26">
        <f>+BD[[#This Row],[1º Cuarto]]+BD[[#This Row],[2º Cuarto]]</f>
        <v>50</v>
      </c>
      <c r="K1563" s="26" t="s">
        <v>202</v>
      </c>
      <c r="L1563" s="23" t="s">
        <v>200</v>
      </c>
      <c r="M1563" s="10">
        <v>2.6</v>
      </c>
      <c r="N1563" s="27" t="s">
        <v>198</v>
      </c>
    </row>
    <row r="1564" spans="1:14" x14ac:dyDescent="0.25">
      <c r="A1564" s="23" t="s">
        <v>195</v>
      </c>
      <c r="B1564" s="24" t="s">
        <v>105</v>
      </c>
      <c r="C1564">
        <v>20240210</v>
      </c>
      <c r="D1564">
        <v>26</v>
      </c>
      <c r="E1564">
        <v>30</v>
      </c>
      <c r="F1564">
        <v>24</v>
      </c>
      <c r="G1564">
        <v>33</v>
      </c>
      <c r="H1564" s="25"/>
      <c r="I1564">
        <f>+BD[[#This Row],[1º Cuarto]]+BD[[#This Row],[2º Cuarto]]+BD[[#This Row],[3º Cuarto]]+BD[[#This Row],[4º Cuarto]]+BD[[#This Row],[Prórroga]]</f>
        <v>113</v>
      </c>
      <c r="J1564" s="26">
        <f>+BD[[#This Row],[1º Cuarto]]+BD[[#This Row],[2º Cuarto]]</f>
        <v>56</v>
      </c>
      <c r="K1564" s="26" t="s">
        <v>202</v>
      </c>
      <c r="L1564" s="23" t="s">
        <v>200</v>
      </c>
      <c r="M1564" s="10">
        <v>2.4</v>
      </c>
      <c r="N1564" s="27" t="s">
        <v>198</v>
      </c>
    </row>
    <row r="1565" spans="1:14" x14ac:dyDescent="0.25">
      <c r="A1565" s="23" t="s">
        <v>201</v>
      </c>
      <c r="B1565" s="24" t="s">
        <v>84</v>
      </c>
      <c r="C1565">
        <v>20240210</v>
      </c>
      <c r="D1565">
        <v>33</v>
      </c>
      <c r="E1565">
        <v>26</v>
      </c>
      <c r="F1565">
        <v>31</v>
      </c>
      <c r="G1565">
        <v>29</v>
      </c>
      <c r="H1565" s="25"/>
      <c r="I1565">
        <f>+BD[[#This Row],[1º Cuarto]]+BD[[#This Row],[2º Cuarto]]+BD[[#This Row],[3º Cuarto]]+BD[[#This Row],[4º Cuarto]]+BD[[#This Row],[Prórroga]]</f>
        <v>119</v>
      </c>
      <c r="J1565" s="26">
        <f>+BD[[#This Row],[1º Cuarto]]+BD[[#This Row],[2º Cuarto]]</f>
        <v>59</v>
      </c>
      <c r="K1565" s="26" t="s">
        <v>204</v>
      </c>
      <c r="L1565" s="23" t="s">
        <v>197</v>
      </c>
      <c r="M1565" s="10">
        <v>1.5329999999999999</v>
      </c>
      <c r="N1565" s="27" t="s">
        <v>199</v>
      </c>
    </row>
    <row r="1566" spans="1:14" x14ac:dyDescent="0.25">
      <c r="A1566" s="23" t="s">
        <v>195</v>
      </c>
      <c r="B1566" s="24" t="s">
        <v>18</v>
      </c>
      <c r="C1566">
        <v>20240210</v>
      </c>
      <c r="D1566">
        <v>19</v>
      </c>
      <c r="E1566">
        <v>38</v>
      </c>
      <c r="F1566">
        <v>38</v>
      </c>
      <c r="G1566">
        <v>27</v>
      </c>
      <c r="H1566" s="25"/>
      <c r="I1566">
        <f>+BD[[#This Row],[1º Cuarto]]+BD[[#This Row],[2º Cuarto]]+BD[[#This Row],[3º Cuarto]]+BD[[#This Row],[4º Cuarto]]+BD[[#This Row],[Prórroga]]</f>
        <v>122</v>
      </c>
      <c r="J1566" s="26">
        <f>+BD[[#This Row],[1º Cuarto]]+BD[[#This Row],[2º Cuarto]]</f>
        <v>57</v>
      </c>
      <c r="K1566" s="26" t="s">
        <v>196</v>
      </c>
      <c r="L1566" s="23" t="s">
        <v>197</v>
      </c>
      <c r="M1566" s="10">
        <v>1.5</v>
      </c>
      <c r="N1566" s="27" t="s">
        <v>199</v>
      </c>
    </row>
    <row r="1567" spans="1:14" x14ac:dyDescent="0.25">
      <c r="A1567" s="23" t="s">
        <v>201</v>
      </c>
      <c r="B1567" s="24" t="s">
        <v>49</v>
      </c>
      <c r="C1567">
        <v>20240210</v>
      </c>
      <c r="D1567">
        <v>31</v>
      </c>
      <c r="E1567">
        <v>18</v>
      </c>
      <c r="F1567">
        <v>35</v>
      </c>
      <c r="G1567">
        <v>29</v>
      </c>
      <c r="H1567" s="25"/>
      <c r="I1567">
        <f>+BD[[#This Row],[1º Cuarto]]+BD[[#This Row],[2º Cuarto]]+BD[[#This Row],[3º Cuarto]]+BD[[#This Row],[4º Cuarto]]+BD[[#This Row],[Prórroga]]</f>
        <v>113</v>
      </c>
      <c r="J1567" s="26">
        <f>+BD[[#This Row],[1º Cuarto]]+BD[[#This Row],[2º Cuarto]]</f>
        <v>49</v>
      </c>
      <c r="K1567" s="26" t="s">
        <v>202</v>
      </c>
      <c r="L1567" s="23" t="s">
        <v>200</v>
      </c>
      <c r="M1567" s="10">
        <v>2.5499999999999998</v>
      </c>
      <c r="N1567" s="27" t="s">
        <v>198</v>
      </c>
    </row>
    <row r="1568" spans="1:14" x14ac:dyDescent="0.25">
      <c r="A1568" s="23" t="s">
        <v>195</v>
      </c>
      <c r="B1568" s="24" t="s">
        <v>75</v>
      </c>
      <c r="C1568">
        <v>20240210</v>
      </c>
      <c r="D1568">
        <v>27</v>
      </c>
      <c r="E1568">
        <v>31</v>
      </c>
      <c r="F1568">
        <v>24</v>
      </c>
      <c r="G1568">
        <v>29</v>
      </c>
      <c r="H1568" s="25"/>
      <c r="I1568">
        <f>+BD[[#This Row],[1º Cuarto]]+BD[[#This Row],[2º Cuarto]]+BD[[#This Row],[3º Cuarto]]+BD[[#This Row],[4º Cuarto]]+BD[[#This Row],[Prórroga]]</f>
        <v>111</v>
      </c>
      <c r="J1568" s="26">
        <f>+BD[[#This Row],[1º Cuarto]]+BD[[#This Row],[2º Cuarto]]</f>
        <v>58</v>
      </c>
      <c r="K1568" s="26" t="s">
        <v>202</v>
      </c>
      <c r="L1568" s="23" t="s">
        <v>200</v>
      </c>
      <c r="M1568" s="10">
        <v>2.4500000000000002</v>
      </c>
      <c r="N1568" s="27" t="s">
        <v>198</v>
      </c>
    </row>
    <row r="1569" spans="1:14" x14ac:dyDescent="0.25">
      <c r="A1569" s="23" t="s">
        <v>201</v>
      </c>
      <c r="B1569" s="24" t="s">
        <v>52</v>
      </c>
      <c r="C1569">
        <v>20240210</v>
      </c>
      <c r="D1569">
        <v>26</v>
      </c>
      <c r="E1569">
        <v>35</v>
      </c>
      <c r="F1569">
        <v>30</v>
      </c>
      <c r="G1569">
        <v>34</v>
      </c>
      <c r="H1569" s="25"/>
      <c r="I1569">
        <f>+BD[[#This Row],[1º Cuarto]]+BD[[#This Row],[2º Cuarto]]+BD[[#This Row],[3º Cuarto]]+BD[[#This Row],[4º Cuarto]]+BD[[#This Row],[Prórroga]]</f>
        <v>125</v>
      </c>
      <c r="J1569" s="26">
        <f>+BD[[#This Row],[1º Cuarto]]+BD[[#This Row],[2º Cuarto]]</f>
        <v>61</v>
      </c>
      <c r="K1569" s="26" t="s">
        <v>204</v>
      </c>
      <c r="L1569" s="23" t="s">
        <v>197</v>
      </c>
      <c r="M1569" s="10">
        <v>1.5329999999999999</v>
      </c>
      <c r="N1569" s="27" t="s">
        <v>199</v>
      </c>
    </row>
    <row r="1570" spans="1:14" x14ac:dyDescent="0.25">
      <c r="A1570" s="23" t="s">
        <v>195</v>
      </c>
      <c r="B1570" s="24" t="s">
        <v>99</v>
      </c>
      <c r="C1570">
        <v>20240210</v>
      </c>
      <c r="D1570">
        <v>24</v>
      </c>
      <c r="E1570">
        <v>23</v>
      </c>
      <c r="F1570">
        <v>26</v>
      </c>
      <c r="G1570">
        <v>22</v>
      </c>
      <c r="H1570" s="25"/>
      <c r="I1570">
        <f>+BD[[#This Row],[1º Cuarto]]+BD[[#This Row],[2º Cuarto]]+BD[[#This Row],[3º Cuarto]]+BD[[#This Row],[4º Cuarto]]+BD[[#This Row],[Prórroga]]</f>
        <v>95</v>
      </c>
      <c r="J1570" s="26">
        <f>+BD[[#This Row],[1º Cuarto]]+BD[[#This Row],[2º Cuarto]]</f>
        <v>47</v>
      </c>
      <c r="K1570" s="26" t="s">
        <v>202</v>
      </c>
      <c r="L1570" s="23" t="s">
        <v>200</v>
      </c>
      <c r="M1570" s="10">
        <v>3.7</v>
      </c>
      <c r="N1570" s="27" t="s">
        <v>198</v>
      </c>
    </row>
    <row r="1571" spans="1:14" x14ac:dyDescent="0.25">
      <c r="A1571" s="23" t="s">
        <v>201</v>
      </c>
      <c r="B1571" s="24" t="s">
        <v>34</v>
      </c>
      <c r="C1571">
        <v>20240210</v>
      </c>
      <c r="D1571">
        <v>30</v>
      </c>
      <c r="E1571">
        <v>37</v>
      </c>
      <c r="F1571">
        <v>28</v>
      </c>
      <c r="G1571">
        <v>24</v>
      </c>
      <c r="H1571" s="25"/>
      <c r="I1571">
        <f>+BD[[#This Row],[1º Cuarto]]+BD[[#This Row],[2º Cuarto]]+BD[[#This Row],[3º Cuarto]]+BD[[#This Row],[4º Cuarto]]+BD[[#This Row],[Prórroga]]</f>
        <v>119</v>
      </c>
      <c r="J1571" s="26">
        <f>+BD[[#This Row],[1º Cuarto]]+BD[[#This Row],[2º Cuarto]]</f>
        <v>67</v>
      </c>
      <c r="K1571" s="26" t="s">
        <v>204</v>
      </c>
      <c r="L1571" s="23" t="s">
        <v>197</v>
      </c>
      <c r="M1571" s="10">
        <v>1.266</v>
      </c>
      <c r="N1571" s="27" t="s">
        <v>199</v>
      </c>
    </row>
    <row r="1572" spans="1:14" x14ac:dyDescent="0.25">
      <c r="A1572" s="23" t="s">
        <v>195</v>
      </c>
      <c r="B1572" s="24" t="s">
        <v>46</v>
      </c>
      <c r="C1572">
        <v>20240210</v>
      </c>
      <c r="D1572">
        <v>33</v>
      </c>
      <c r="E1572">
        <v>26</v>
      </c>
      <c r="F1572">
        <v>25</v>
      </c>
      <c r="G1572">
        <v>29</v>
      </c>
      <c r="H1572" s="25"/>
      <c r="I1572">
        <f>+BD[[#This Row],[1º Cuarto]]+BD[[#This Row],[2º Cuarto]]+BD[[#This Row],[3º Cuarto]]+BD[[#This Row],[4º Cuarto]]+BD[[#This Row],[Prórroga]]</f>
        <v>113</v>
      </c>
      <c r="J1572" s="26">
        <f>+BD[[#This Row],[1º Cuarto]]+BD[[#This Row],[2º Cuarto]]</f>
        <v>59</v>
      </c>
      <c r="K1572" s="26" t="s">
        <v>196</v>
      </c>
      <c r="L1572" s="23" t="s">
        <v>197</v>
      </c>
      <c r="M1572" s="10">
        <v>2.0499999999999998</v>
      </c>
      <c r="N1572" s="27" t="s">
        <v>198</v>
      </c>
    </row>
    <row r="1573" spans="1:14" x14ac:dyDescent="0.25">
      <c r="A1573" s="23" t="s">
        <v>201</v>
      </c>
      <c r="B1573" s="24" t="s">
        <v>87</v>
      </c>
      <c r="C1573">
        <v>20240210</v>
      </c>
      <c r="D1573">
        <v>28</v>
      </c>
      <c r="E1573">
        <v>30</v>
      </c>
      <c r="F1573">
        <v>24</v>
      </c>
      <c r="G1573">
        <v>30</v>
      </c>
      <c r="H1573" s="25"/>
      <c r="I1573">
        <f>+BD[[#This Row],[1º Cuarto]]+BD[[#This Row],[2º Cuarto]]+BD[[#This Row],[3º Cuarto]]+BD[[#This Row],[4º Cuarto]]+BD[[#This Row],[Prórroga]]</f>
        <v>112</v>
      </c>
      <c r="J1573" s="26">
        <f>+BD[[#This Row],[1º Cuarto]]+BD[[#This Row],[2º Cuarto]]</f>
        <v>58</v>
      </c>
      <c r="K1573" s="26" t="s">
        <v>202</v>
      </c>
      <c r="L1573" s="23" t="s">
        <v>200</v>
      </c>
      <c r="M1573" s="10">
        <v>1.75</v>
      </c>
      <c r="N1573" s="27" t="s">
        <v>199</v>
      </c>
    </row>
    <row r="1574" spans="1:14" x14ac:dyDescent="0.25">
      <c r="A1574" s="23" t="s">
        <v>195</v>
      </c>
      <c r="B1574" s="24" t="s">
        <v>90</v>
      </c>
      <c r="C1574">
        <v>20240210</v>
      </c>
      <c r="D1574">
        <v>24</v>
      </c>
      <c r="E1574">
        <v>16</v>
      </c>
      <c r="F1574">
        <v>23</v>
      </c>
      <c r="G1574">
        <v>21</v>
      </c>
      <c r="H1574" s="25"/>
      <c r="I1574">
        <f>+BD[[#This Row],[1º Cuarto]]+BD[[#This Row],[2º Cuarto]]+BD[[#This Row],[3º Cuarto]]+BD[[#This Row],[4º Cuarto]]+BD[[#This Row],[Prórroga]]</f>
        <v>84</v>
      </c>
      <c r="J1574" s="26">
        <f>+BD[[#This Row],[1º Cuarto]]+BD[[#This Row],[2º Cuarto]]</f>
        <v>40</v>
      </c>
      <c r="K1574" s="26" t="s">
        <v>202</v>
      </c>
      <c r="L1574" s="23" t="s">
        <v>200</v>
      </c>
      <c r="M1574" s="10">
        <v>3.55</v>
      </c>
      <c r="N1574" s="27" t="s">
        <v>198</v>
      </c>
    </row>
    <row r="1575" spans="1:14" x14ac:dyDescent="0.25">
      <c r="A1575" s="23" t="s">
        <v>201</v>
      </c>
      <c r="B1575" s="24" t="s">
        <v>72</v>
      </c>
      <c r="C1575">
        <v>20240210</v>
      </c>
      <c r="D1575">
        <v>29</v>
      </c>
      <c r="E1575">
        <v>18</v>
      </c>
      <c r="F1575">
        <v>17</v>
      </c>
      <c r="G1575">
        <v>29</v>
      </c>
      <c r="H1575" s="25"/>
      <c r="I1575">
        <f>+BD[[#This Row],[1º Cuarto]]+BD[[#This Row],[2º Cuarto]]+BD[[#This Row],[3º Cuarto]]+BD[[#This Row],[4º Cuarto]]+BD[[#This Row],[Prórroga]]</f>
        <v>93</v>
      </c>
      <c r="J1575" s="26">
        <f>+BD[[#This Row],[1º Cuarto]]+BD[[#This Row],[2º Cuarto]]</f>
        <v>47</v>
      </c>
      <c r="K1575" s="26" t="s">
        <v>204</v>
      </c>
      <c r="L1575" s="23" t="s">
        <v>197</v>
      </c>
      <c r="M1575" s="10">
        <v>1.3</v>
      </c>
      <c r="N1575" s="27" t="s">
        <v>199</v>
      </c>
    </row>
    <row r="1576" spans="1:14" x14ac:dyDescent="0.25">
      <c r="A1576" s="23" t="s">
        <v>195</v>
      </c>
      <c r="B1576" s="24" t="s">
        <v>63</v>
      </c>
      <c r="C1576">
        <v>20240211</v>
      </c>
      <c r="D1576">
        <v>22</v>
      </c>
      <c r="E1576">
        <v>28</v>
      </c>
      <c r="F1576">
        <v>29</v>
      </c>
      <c r="G1576">
        <v>27</v>
      </c>
      <c r="H1576" s="25"/>
      <c r="I1576">
        <f>+BD[[#This Row],[1º Cuarto]]+BD[[#This Row],[2º Cuarto]]+BD[[#This Row],[3º Cuarto]]+BD[[#This Row],[4º Cuarto]]+BD[[#This Row],[Prórroga]]</f>
        <v>106</v>
      </c>
      <c r="J1576" s="26">
        <f>+BD[[#This Row],[1º Cuarto]]+BD[[#This Row],[2º Cuarto]]</f>
        <v>50</v>
      </c>
      <c r="K1576" s="26" t="s">
        <v>202</v>
      </c>
      <c r="L1576" s="23" t="s">
        <v>200</v>
      </c>
      <c r="M1576" s="10">
        <v>2.85</v>
      </c>
      <c r="N1576" s="27" t="s">
        <v>198</v>
      </c>
    </row>
    <row r="1577" spans="1:14" x14ac:dyDescent="0.25">
      <c r="A1577" s="23" t="s">
        <v>201</v>
      </c>
      <c r="B1577" s="24" t="s">
        <v>22</v>
      </c>
      <c r="C1577">
        <v>20240211</v>
      </c>
      <c r="D1577">
        <v>26</v>
      </c>
      <c r="E1577">
        <v>33</v>
      </c>
      <c r="F1577">
        <v>27</v>
      </c>
      <c r="G1577">
        <v>24</v>
      </c>
      <c r="H1577" s="25"/>
      <c r="I1577">
        <f>+BD[[#This Row],[1º Cuarto]]+BD[[#This Row],[2º Cuarto]]+BD[[#This Row],[3º Cuarto]]+BD[[#This Row],[4º Cuarto]]+BD[[#This Row],[Prórroga]]</f>
        <v>110</v>
      </c>
      <c r="J1577" s="26">
        <f>+BD[[#This Row],[1º Cuarto]]+BD[[#This Row],[2º Cuarto]]</f>
        <v>59</v>
      </c>
      <c r="K1577" s="26" t="s">
        <v>204</v>
      </c>
      <c r="L1577" s="23" t="s">
        <v>197</v>
      </c>
      <c r="M1577" s="10">
        <v>1.4</v>
      </c>
      <c r="N1577" s="27" t="s">
        <v>199</v>
      </c>
    </row>
    <row r="1578" spans="1:14" x14ac:dyDescent="0.25">
      <c r="A1578" s="23" t="s">
        <v>195</v>
      </c>
      <c r="B1578" s="24" t="s">
        <v>78</v>
      </c>
      <c r="C1578">
        <v>20240211</v>
      </c>
      <c r="D1578">
        <v>29</v>
      </c>
      <c r="E1578">
        <v>38</v>
      </c>
      <c r="F1578">
        <v>33</v>
      </c>
      <c r="G1578">
        <v>27</v>
      </c>
      <c r="H1578" s="25"/>
      <c r="I1578">
        <f>+BD[[#This Row],[1º Cuarto]]+BD[[#This Row],[2º Cuarto]]+BD[[#This Row],[3º Cuarto]]+BD[[#This Row],[4º Cuarto]]+BD[[#This Row],[Prórroga]]</f>
        <v>127</v>
      </c>
      <c r="J1578" s="26">
        <f>+BD[[#This Row],[1º Cuarto]]+BD[[#This Row],[2º Cuarto]]</f>
        <v>67</v>
      </c>
      <c r="K1578" s="26" t="s">
        <v>196</v>
      </c>
      <c r="L1578" s="23" t="s">
        <v>197</v>
      </c>
      <c r="M1578" s="10">
        <v>1.571</v>
      </c>
      <c r="N1578" s="27" t="s">
        <v>199</v>
      </c>
    </row>
    <row r="1579" spans="1:14" x14ac:dyDescent="0.25">
      <c r="A1579" s="23" t="s">
        <v>201</v>
      </c>
      <c r="B1579" s="24" t="s">
        <v>93</v>
      </c>
      <c r="C1579">
        <v>20240211</v>
      </c>
      <c r="D1579">
        <v>27</v>
      </c>
      <c r="E1579">
        <v>30</v>
      </c>
      <c r="F1579">
        <v>26</v>
      </c>
      <c r="G1579">
        <v>30</v>
      </c>
      <c r="H1579" s="25"/>
      <c r="I1579">
        <f>+BD[[#This Row],[1º Cuarto]]+BD[[#This Row],[2º Cuarto]]+BD[[#This Row],[3º Cuarto]]+BD[[#This Row],[4º Cuarto]]+BD[[#This Row],[Prórroga]]</f>
        <v>113</v>
      </c>
      <c r="J1579" s="26">
        <f>+BD[[#This Row],[1º Cuarto]]+BD[[#This Row],[2º Cuarto]]</f>
        <v>57</v>
      </c>
      <c r="K1579" s="26" t="s">
        <v>202</v>
      </c>
      <c r="L1579" s="23" t="s">
        <v>200</v>
      </c>
      <c r="M1579" s="10">
        <v>2.35</v>
      </c>
      <c r="N1579" s="27" t="s">
        <v>198</v>
      </c>
    </row>
    <row r="1580" spans="1:14" x14ac:dyDescent="0.25">
      <c r="A1580" s="23" t="s">
        <v>195</v>
      </c>
      <c r="B1580" s="24" t="s">
        <v>28</v>
      </c>
      <c r="C1580">
        <v>20240212</v>
      </c>
      <c r="D1580">
        <v>25</v>
      </c>
      <c r="E1580">
        <v>23</v>
      </c>
      <c r="F1580">
        <v>33</v>
      </c>
      <c r="G1580">
        <v>30</v>
      </c>
      <c r="H1580" s="25"/>
      <c r="I1580">
        <f>+BD[[#This Row],[1º Cuarto]]+BD[[#This Row],[2º Cuarto]]+BD[[#This Row],[3º Cuarto]]+BD[[#This Row],[4º Cuarto]]+BD[[#This Row],[Prórroga]]</f>
        <v>111</v>
      </c>
      <c r="J1580" s="26">
        <f>+BD[[#This Row],[1º Cuarto]]+BD[[#This Row],[2º Cuarto]]</f>
        <v>48</v>
      </c>
      <c r="K1580" s="26" t="s">
        <v>202</v>
      </c>
      <c r="L1580" s="23" t="s">
        <v>197</v>
      </c>
      <c r="M1580" s="10" t="s">
        <v>226</v>
      </c>
      <c r="N1580" s="10" t="s">
        <v>226</v>
      </c>
    </row>
    <row r="1581" spans="1:14" x14ac:dyDescent="0.25">
      <c r="A1581" s="23" t="s">
        <v>201</v>
      </c>
      <c r="B1581" s="24" t="s">
        <v>52</v>
      </c>
      <c r="C1581">
        <v>20240212</v>
      </c>
      <c r="D1581">
        <v>24</v>
      </c>
      <c r="E1581">
        <v>25</v>
      </c>
      <c r="F1581">
        <v>31</v>
      </c>
      <c r="G1581">
        <v>22</v>
      </c>
      <c r="H1581" s="25"/>
      <c r="I1581">
        <f>+BD[[#This Row],[1º Cuarto]]+BD[[#This Row],[2º Cuarto]]+BD[[#This Row],[3º Cuarto]]+BD[[#This Row],[4º Cuarto]]+BD[[#This Row],[Prórroga]]</f>
        <v>102</v>
      </c>
      <c r="J1581" s="26">
        <f>+BD[[#This Row],[1º Cuarto]]+BD[[#This Row],[2º Cuarto]]</f>
        <v>49</v>
      </c>
      <c r="K1581" s="26" t="s">
        <v>204</v>
      </c>
      <c r="L1581" s="23" t="s">
        <v>200</v>
      </c>
      <c r="M1581" s="10" t="s">
        <v>226</v>
      </c>
      <c r="N1581" s="10" t="s">
        <v>226</v>
      </c>
    </row>
    <row r="1582" spans="1:14" x14ac:dyDescent="0.25">
      <c r="A1582" s="23" t="s">
        <v>195</v>
      </c>
      <c r="B1582" s="24" t="s">
        <v>34</v>
      </c>
      <c r="C1582">
        <v>20240212</v>
      </c>
      <c r="D1582">
        <v>33</v>
      </c>
      <c r="E1582">
        <v>29</v>
      </c>
      <c r="F1582">
        <v>30</v>
      </c>
      <c r="G1582">
        <v>29</v>
      </c>
      <c r="H1582" s="25"/>
      <c r="I1582">
        <f>+BD[[#This Row],[1º Cuarto]]+BD[[#This Row],[2º Cuarto]]+BD[[#This Row],[3º Cuarto]]+BD[[#This Row],[4º Cuarto]]+BD[[#This Row],[Prórroga]]</f>
        <v>121</v>
      </c>
      <c r="J1582" s="26">
        <f>+BD[[#This Row],[1º Cuarto]]+BD[[#This Row],[2º Cuarto]]</f>
        <v>62</v>
      </c>
      <c r="K1582" s="26" t="s">
        <v>202</v>
      </c>
      <c r="L1582" s="23" t="s">
        <v>200</v>
      </c>
      <c r="M1582" s="10" t="s">
        <v>226</v>
      </c>
      <c r="N1582" s="10" t="s">
        <v>226</v>
      </c>
    </row>
    <row r="1583" spans="1:14" x14ac:dyDescent="0.25">
      <c r="A1583" s="23" t="s">
        <v>201</v>
      </c>
      <c r="B1583" s="24" t="s">
        <v>84</v>
      </c>
      <c r="C1583">
        <v>20240212</v>
      </c>
      <c r="D1583">
        <v>34</v>
      </c>
      <c r="E1583">
        <v>32</v>
      </c>
      <c r="F1583">
        <v>25</v>
      </c>
      <c r="G1583">
        <v>32</v>
      </c>
      <c r="H1583" s="25"/>
      <c r="I1583">
        <f>+BD[[#This Row],[1º Cuarto]]+BD[[#This Row],[2º Cuarto]]+BD[[#This Row],[3º Cuarto]]+BD[[#This Row],[4º Cuarto]]+BD[[#This Row],[Prórroga]]</f>
        <v>123</v>
      </c>
      <c r="J1583" s="26">
        <f>+BD[[#This Row],[1º Cuarto]]+BD[[#This Row],[2º Cuarto]]</f>
        <v>66</v>
      </c>
      <c r="K1583" s="26" t="s">
        <v>204</v>
      </c>
      <c r="L1583" s="23" t="s">
        <v>197</v>
      </c>
      <c r="M1583" s="10" t="s">
        <v>226</v>
      </c>
      <c r="N1583" s="10" t="s">
        <v>226</v>
      </c>
    </row>
    <row r="1584" spans="1:14" x14ac:dyDescent="0.25">
      <c r="A1584" s="23" t="s">
        <v>195</v>
      </c>
      <c r="B1584" s="24" t="s">
        <v>18</v>
      </c>
      <c r="C1584">
        <v>20240212</v>
      </c>
      <c r="D1584">
        <v>33</v>
      </c>
      <c r="E1584">
        <v>26</v>
      </c>
      <c r="F1584">
        <v>33</v>
      </c>
      <c r="G1584">
        <v>34</v>
      </c>
      <c r="H1584" s="25"/>
      <c r="I1584">
        <f>+BD[[#This Row],[1º Cuarto]]+BD[[#This Row],[2º Cuarto]]+BD[[#This Row],[3º Cuarto]]+BD[[#This Row],[4º Cuarto]]+BD[[#This Row],[Prórroga]]</f>
        <v>126</v>
      </c>
      <c r="J1584" s="26">
        <f>+BD[[#This Row],[1º Cuarto]]+BD[[#This Row],[2º Cuarto]]</f>
        <v>59</v>
      </c>
      <c r="K1584" s="26" t="s">
        <v>202</v>
      </c>
      <c r="L1584" s="23" t="s">
        <v>200</v>
      </c>
      <c r="M1584" s="10" t="s">
        <v>226</v>
      </c>
      <c r="N1584" s="10" t="s">
        <v>226</v>
      </c>
    </row>
    <row r="1585" spans="1:14" x14ac:dyDescent="0.25">
      <c r="A1585" s="23" t="s">
        <v>201</v>
      </c>
      <c r="B1585" s="24" t="s">
        <v>31</v>
      </c>
      <c r="C1585">
        <v>20240212</v>
      </c>
      <c r="D1585">
        <v>26</v>
      </c>
      <c r="E1585">
        <v>34</v>
      </c>
      <c r="F1585">
        <v>37</v>
      </c>
      <c r="G1585">
        <v>39</v>
      </c>
      <c r="H1585" s="25"/>
      <c r="I1585">
        <f>+BD[[#This Row],[1º Cuarto]]+BD[[#This Row],[2º Cuarto]]+BD[[#This Row],[3º Cuarto]]+BD[[#This Row],[4º Cuarto]]+BD[[#This Row],[Prórroga]]</f>
        <v>136</v>
      </c>
      <c r="J1585" s="26">
        <f>+BD[[#This Row],[1º Cuarto]]+BD[[#This Row],[2º Cuarto]]</f>
        <v>60</v>
      </c>
      <c r="K1585" s="26" t="s">
        <v>204</v>
      </c>
      <c r="L1585" s="23" t="s">
        <v>197</v>
      </c>
      <c r="M1585" s="10" t="s">
        <v>226</v>
      </c>
      <c r="N1585" s="10" t="s">
        <v>226</v>
      </c>
    </row>
    <row r="1586" spans="1:14" x14ac:dyDescent="0.25">
      <c r="A1586" s="23" t="s">
        <v>195</v>
      </c>
      <c r="B1586" s="24" t="s">
        <v>99</v>
      </c>
      <c r="C1586">
        <v>20240212</v>
      </c>
      <c r="D1586">
        <v>28</v>
      </c>
      <c r="E1586">
        <v>22</v>
      </c>
      <c r="F1586">
        <v>25</v>
      </c>
      <c r="G1586">
        <v>24</v>
      </c>
      <c r="H1586" s="25"/>
      <c r="I1586">
        <f>+BD[[#This Row],[1º Cuarto]]+BD[[#This Row],[2º Cuarto]]+BD[[#This Row],[3º Cuarto]]+BD[[#This Row],[4º Cuarto]]+BD[[#This Row],[Prórroga]]</f>
        <v>99</v>
      </c>
      <c r="J1586" s="26">
        <f>+BD[[#This Row],[1º Cuarto]]+BD[[#This Row],[2º Cuarto]]</f>
        <v>50</v>
      </c>
      <c r="K1586" s="26" t="s">
        <v>202</v>
      </c>
      <c r="L1586" s="23" t="s">
        <v>200</v>
      </c>
      <c r="M1586" s="10" t="s">
        <v>226</v>
      </c>
      <c r="N1586" s="10" t="s">
        <v>226</v>
      </c>
    </row>
    <row r="1587" spans="1:14" x14ac:dyDescent="0.25">
      <c r="A1587" s="23" t="s">
        <v>201</v>
      </c>
      <c r="B1587" s="24" t="s">
        <v>96</v>
      </c>
      <c r="C1587">
        <v>20240212</v>
      </c>
      <c r="D1587">
        <v>34</v>
      </c>
      <c r="E1587">
        <v>33</v>
      </c>
      <c r="F1587">
        <v>36</v>
      </c>
      <c r="G1587">
        <v>19</v>
      </c>
      <c r="H1587" s="25"/>
      <c r="I1587">
        <f>+BD[[#This Row],[1º Cuarto]]+BD[[#This Row],[2º Cuarto]]+BD[[#This Row],[3º Cuarto]]+BD[[#This Row],[4º Cuarto]]+BD[[#This Row],[Prórroga]]</f>
        <v>122</v>
      </c>
      <c r="J1587" s="26">
        <f>+BD[[#This Row],[1º Cuarto]]+BD[[#This Row],[2º Cuarto]]</f>
        <v>67</v>
      </c>
      <c r="K1587" s="26" t="s">
        <v>204</v>
      </c>
      <c r="L1587" s="23" t="s">
        <v>197</v>
      </c>
      <c r="M1587" s="10" t="s">
        <v>226</v>
      </c>
      <c r="N1587" s="10" t="s">
        <v>226</v>
      </c>
    </row>
    <row r="1588" spans="1:14" x14ac:dyDescent="0.25">
      <c r="A1588" s="23" t="s">
        <v>195</v>
      </c>
      <c r="B1588" s="24" t="s">
        <v>49</v>
      </c>
      <c r="C1588">
        <v>20240212</v>
      </c>
      <c r="D1588">
        <v>29</v>
      </c>
      <c r="E1588">
        <v>28</v>
      </c>
      <c r="F1588">
        <v>17</v>
      </c>
      <c r="G1588">
        <v>31</v>
      </c>
      <c r="H1588" s="25"/>
      <c r="I1588">
        <f>+BD[[#This Row],[1º Cuarto]]+BD[[#This Row],[2º Cuarto]]+BD[[#This Row],[3º Cuarto]]+BD[[#This Row],[4º Cuarto]]+BD[[#This Row],[Prórroga]]</f>
        <v>105</v>
      </c>
      <c r="J1588" s="26">
        <f>+BD[[#This Row],[1º Cuarto]]+BD[[#This Row],[2º Cuarto]]</f>
        <v>57</v>
      </c>
      <c r="K1588" s="26" t="s">
        <v>196</v>
      </c>
      <c r="L1588" s="23" t="s">
        <v>197</v>
      </c>
      <c r="M1588" s="10" t="s">
        <v>226</v>
      </c>
      <c r="N1588" s="10" t="s">
        <v>226</v>
      </c>
    </row>
    <row r="1589" spans="1:14" x14ac:dyDescent="0.25">
      <c r="A1589" s="23" t="s">
        <v>201</v>
      </c>
      <c r="B1589" s="24" t="s">
        <v>75</v>
      </c>
      <c r="C1589">
        <v>20240212</v>
      </c>
      <c r="D1589">
        <v>22</v>
      </c>
      <c r="E1589">
        <v>21</v>
      </c>
      <c r="F1589">
        <v>28</v>
      </c>
      <c r="G1589">
        <v>32</v>
      </c>
      <c r="H1589" s="25"/>
      <c r="I1589">
        <f>+BD[[#This Row],[1º Cuarto]]+BD[[#This Row],[2º Cuarto]]+BD[[#This Row],[3º Cuarto]]+BD[[#This Row],[4º Cuarto]]+BD[[#This Row],[Prórroga]]</f>
        <v>103</v>
      </c>
      <c r="J1589" s="26">
        <f>+BD[[#This Row],[1º Cuarto]]+BD[[#This Row],[2º Cuarto]]</f>
        <v>43</v>
      </c>
      <c r="K1589" s="26" t="s">
        <v>202</v>
      </c>
      <c r="L1589" s="23" t="s">
        <v>200</v>
      </c>
      <c r="M1589" s="10" t="s">
        <v>226</v>
      </c>
      <c r="N1589" s="10" t="s">
        <v>226</v>
      </c>
    </row>
    <row r="1590" spans="1:14" x14ac:dyDescent="0.25">
      <c r="A1590" s="23" t="s">
        <v>195</v>
      </c>
      <c r="B1590" s="24" t="s">
        <v>60</v>
      </c>
      <c r="C1590">
        <v>20240212</v>
      </c>
      <c r="D1590">
        <v>26</v>
      </c>
      <c r="E1590">
        <v>21</v>
      </c>
      <c r="F1590">
        <v>26</v>
      </c>
      <c r="G1590">
        <v>14</v>
      </c>
      <c r="H1590" s="25"/>
      <c r="I1590">
        <f>+BD[[#This Row],[1º Cuarto]]+BD[[#This Row],[2º Cuarto]]+BD[[#This Row],[3º Cuarto]]+BD[[#This Row],[4º Cuarto]]+BD[[#This Row],[Prórroga]]</f>
        <v>87</v>
      </c>
      <c r="J1590" s="26">
        <f>+BD[[#This Row],[1º Cuarto]]+BD[[#This Row],[2º Cuarto]]</f>
        <v>47</v>
      </c>
      <c r="K1590" s="26" t="s">
        <v>202</v>
      </c>
      <c r="L1590" s="23" t="s">
        <v>200</v>
      </c>
      <c r="M1590" s="10" t="s">
        <v>226</v>
      </c>
      <c r="N1590" s="10" t="s">
        <v>226</v>
      </c>
    </row>
    <row r="1591" spans="1:14" x14ac:dyDescent="0.25">
      <c r="A1591" s="23" t="s">
        <v>201</v>
      </c>
      <c r="B1591" s="24" t="s">
        <v>72</v>
      </c>
      <c r="C1591">
        <v>20240212</v>
      </c>
      <c r="D1591">
        <v>31</v>
      </c>
      <c r="E1591">
        <v>30</v>
      </c>
      <c r="F1591">
        <v>25</v>
      </c>
      <c r="G1591">
        <v>10</v>
      </c>
      <c r="H1591" s="25"/>
      <c r="I1591">
        <f>+BD[[#This Row],[1º Cuarto]]+BD[[#This Row],[2º Cuarto]]+BD[[#This Row],[3º Cuarto]]+BD[[#This Row],[4º Cuarto]]+BD[[#This Row],[Prórroga]]</f>
        <v>96</v>
      </c>
      <c r="J1591" s="26">
        <f>+BD[[#This Row],[1º Cuarto]]+BD[[#This Row],[2º Cuarto]]</f>
        <v>61</v>
      </c>
      <c r="K1591" s="26" t="s">
        <v>204</v>
      </c>
      <c r="L1591" s="23" t="s">
        <v>197</v>
      </c>
      <c r="M1591" s="10" t="s">
        <v>226</v>
      </c>
      <c r="N1591" s="10" t="s">
        <v>226</v>
      </c>
    </row>
    <row r="1592" spans="1:14" x14ac:dyDescent="0.25">
      <c r="A1592" s="23" t="s">
        <v>195</v>
      </c>
      <c r="B1592" s="24" t="s">
        <v>66</v>
      </c>
      <c r="C1592">
        <v>20240212</v>
      </c>
      <c r="D1592">
        <v>28</v>
      </c>
      <c r="E1592">
        <v>32</v>
      </c>
      <c r="F1592">
        <v>31</v>
      </c>
      <c r="G1592">
        <v>21</v>
      </c>
      <c r="H1592" s="25"/>
      <c r="I1592">
        <f>+BD[[#This Row],[1º Cuarto]]+BD[[#This Row],[2º Cuarto]]+BD[[#This Row],[3º Cuarto]]+BD[[#This Row],[4º Cuarto]]+BD[[#This Row],[Prórroga]]</f>
        <v>112</v>
      </c>
      <c r="J1592" s="26">
        <f>+BD[[#This Row],[1º Cuarto]]+BD[[#This Row],[2º Cuarto]]</f>
        <v>60</v>
      </c>
      <c r="K1592" s="26" t="s">
        <v>196</v>
      </c>
      <c r="L1592" s="23" t="s">
        <v>197</v>
      </c>
      <c r="M1592" s="10" t="s">
        <v>226</v>
      </c>
      <c r="N1592" s="10" t="s">
        <v>226</v>
      </c>
    </row>
    <row r="1593" spans="1:14" x14ac:dyDescent="0.25">
      <c r="A1593" s="23" t="s">
        <v>201</v>
      </c>
      <c r="B1593" s="24" t="s">
        <v>40</v>
      </c>
      <c r="C1593">
        <v>20240212</v>
      </c>
      <c r="D1593">
        <v>23</v>
      </c>
      <c r="E1593">
        <v>21</v>
      </c>
      <c r="F1593">
        <v>19</v>
      </c>
      <c r="G1593">
        <v>32</v>
      </c>
      <c r="H1593" s="25"/>
      <c r="I1593">
        <f>+BD[[#This Row],[1º Cuarto]]+BD[[#This Row],[2º Cuarto]]+BD[[#This Row],[3º Cuarto]]+BD[[#This Row],[4º Cuarto]]+BD[[#This Row],[Prórroga]]</f>
        <v>95</v>
      </c>
      <c r="J1593" s="26">
        <f>+BD[[#This Row],[1º Cuarto]]+BD[[#This Row],[2º Cuarto]]</f>
        <v>44</v>
      </c>
      <c r="K1593" s="26" t="s">
        <v>202</v>
      </c>
      <c r="L1593" s="23" t="s">
        <v>200</v>
      </c>
      <c r="M1593" s="10" t="s">
        <v>226</v>
      </c>
      <c r="N1593" s="10" t="s">
        <v>226</v>
      </c>
    </row>
    <row r="1594" spans="1:14" x14ac:dyDescent="0.25">
      <c r="A1594" s="23" t="s">
        <v>195</v>
      </c>
      <c r="B1594" s="24" t="s">
        <v>37</v>
      </c>
      <c r="C1594">
        <v>20240212</v>
      </c>
      <c r="D1594">
        <v>26</v>
      </c>
      <c r="E1594">
        <v>25</v>
      </c>
      <c r="F1594">
        <v>27</v>
      </c>
      <c r="G1594">
        <v>34</v>
      </c>
      <c r="H1594" s="25"/>
      <c r="I1594">
        <f>+BD[[#This Row],[1º Cuarto]]+BD[[#This Row],[2º Cuarto]]+BD[[#This Row],[3º Cuarto]]+BD[[#This Row],[4º Cuarto]]+BD[[#This Row],[Prórroga]]</f>
        <v>112</v>
      </c>
      <c r="J1594" s="26">
        <f>+BD[[#This Row],[1º Cuarto]]+BD[[#This Row],[2º Cuarto]]</f>
        <v>51</v>
      </c>
      <c r="K1594" s="26" t="s">
        <v>202</v>
      </c>
      <c r="L1594" s="23" t="s">
        <v>197</v>
      </c>
      <c r="M1594" s="10" t="s">
        <v>226</v>
      </c>
      <c r="N1594" s="10" t="s">
        <v>226</v>
      </c>
    </row>
    <row r="1595" spans="1:14" x14ac:dyDescent="0.25">
      <c r="A1595" s="23" t="s">
        <v>201</v>
      </c>
      <c r="B1595" s="24" t="s">
        <v>105</v>
      </c>
      <c r="C1595">
        <v>20240212</v>
      </c>
      <c r="D1595">
        <v>22</v>
      </c>
      <c r="E1595">
        <v>36</v>
      </c>
      <c r="F1595">
        <v>30</v>
      </c>
      <c r="G1595">
        <v>16</v>
      </c>
      <c r="H1595" s="25"/>
      <c r="I1595">
        <f>+BD[[#This Row],[1º Cuarto]]+BD[[#This Row],[2º Cuarto]]+BD[[#This Row],[3º Cuarto]]+BD[[#This Row],[4º Cuarto]]+BD[[#This Row],[Prórroga]]</f>
        <v>104</v>
      </c>
      <c r="J1595" s="26">
        <f>+BD[[#This Row],[1º Cuarto]]+BD[[#This Row],[2º Cuarto]]</f>
        <v>58</v>
      </c>
      <c r="K1595" s="26" t="s">
        <v>204</v>
      </c>
      <c r="L1595" s="23" t="s">
        <v>200</v>
      </c>
      <c r="M1595" s="10" t="s">
        <v>226</v>
      </c>
      <c r="N1595" s="10" t="s">
        <v>226</v>
      </c>
    </row>
    <row r="1596" spans="1:14" x14ac:dyDescent="0.25">
      <c r="A1596" s="23" t="s">
        <v>195</v>
      </c>
      <c r="B1596" s="24" t="s">
        <v>102</v>
      </c>
      <c r="C1596">
        <v>20240212</v>
      </c>
      <c r="D1596">
        <v>26</v>
      </c>
      <c r="E1596">
        <v>29</v>
      </c>
      <c r="F1596">
        <v>25</v>
      </c>
      <c r="G1596">
        <v>27</v>
      </c>
      <c r="H1596" s="25"/>
      <c r="I1596">
        <f>+BD[[#This Row],[1º Cuarto]]+BD[[#This Row],[2º Cuarto]]+BD[[#This Row],[3º Cuarto]]+BD[[#This Row],[4º Cuarto]]+BD[[#This Row],[Prórroga]]</f>
        <v>107</v>
      </c>
      <c r="J1596" s="26">
        <f>+BD[[#This Row],[1º Cuarto]]+BD[[#This Row],[2º Cuarto]]</f>
        <v>55</v>
      </c>
      <c r="K1596" s="26" t="s">
        <v>202</v>
      </c>
      <c r="L1596" s="23" t="s">
        <v>200</v>
      </c>
      <c r="M1596" s="10" t="s">
        <v>226</v>
      </c>
      <c r="N1596" s="10" t="s">
        <v>226</v>
      </c>
    </row>
    <row r="1597" spans="1:14" x14ac:dyDescent="0.25">
      <c r="A1597" s="23" t="s">
        <v>201</v>
      </c>
      <c r="B1597" s="24" t="s">
        <v>46</v>
      </c>
      <c r="C1597">
        <v>20240212</v>
      </c>
      <c r="D1597">
        <v>34</v>
      </c>
      <c r="E1597">
        <v>29</v>
      </c>
      <c r="F1597">
        <v>30</v>
      </c>
      <c r="G1597">
        <v>36</v>
      </c>
      <c r="H1597" s="25"/>
      <c r="I1597">
        <f>+BD[[#This Row],[1º Cuarto]]+BD[[#This Row],[2º Cuarto]]+BD[[#This Row],[3º Cuarto]]+BD[[#This Row],[4º Cuarto]]+BD[[#This Row],[Prórroga]]</f>
        <v>129</v>
      </c>
      <c r="J1597" s="26">
        <f>+BD[[#This Row],[1º Cuarto]]+BD[[#This Row],[2º Cuarto]]</f>
        <v>63</v>
      </c>
      <c r="K1597" s="26" t="s">
        <v>204</v>
      </c>
      <c r="L1597" s="23" t="s">
        <v>197</v>
      </c>
      <c r="M1597" s="10" t="s">
        <v>226</v>
      </c>
      <c r="N1597" s="10" t="s">
        <v>226</v>
      </c>
    </row>
    <row r="1598" spans="1:14" x14ac:dyDescent="0.25">
      <c r="A1598" s="23" t="s">
        <v>195</v>
      </c>
      <c r="B1598" s="24" t="s">
        <v>55</v>
      </c>
      <c r="C1598">
        <v>20240212</v>
      </c>
      <c r="D1598">
        <v>24</v>
      </c>
      <c r="E1598">
        <v>29</v>
      </c>
      <c r="F1598">
        <v>19</v>
      </c>
      <c r="G1598">
        <v>28</v>
      </c>
      <c r="H1598" s="25"/>
      <c r="I1598">
        <f>+BD[[#This Row],[1º Cuarto]]+BD[[#This Row],[2º Cuarto]]+BD[[#This Row],[3º Cuarto]]+BD[[#This Row],[4º Cuarto]]+BD[[#This Row],[Prórroga]]</f>
        <v>100</v>
      </c>
      <c r="J1598" s="26">
        <f>+BD[[#This Row],[1º Cuarto]]+BD[[#This Row],[2º Cuarto]]</f>
        <v>53</v>
      </c>
      <c r="K1598" s="26" t="s">
        <v>196</v>
      </c>
      <c r="L1598" s="23" t="s">
        <v>200</v>
      </c>
      <c r="M1598" s="10" t="s">
        <v>226</v>
      </c>
      <c r="N1598" s="10" t="s">
        <v>226</v>
      </c>
    </row>
    <row r="1599" spans="1:14" x14ac:dyDescent="0.25">
      <c r="A1599" s="23" t="s">
        <v>201</v>
      </c>
      <c r="B1599" s="24" t="s">
        <v>69</v>
      </c>
      <c r="C1599">
        <v>20240212</v>
      </c>
      <c r="D1599">
        <v>28</v>
      </c>
      <c r="E1599">
        <v>21</v>
      </c>
      <c r="F1599">
        <v>40</v>
      </c>
      <c r="G1599">
        <v>32</v>
      </c>
      <c r="H1599" s="25"/>
      <c r="I1599">
        <f>+BD[[#This Row],[1º Cuarto]]+BD[[#This Row],[2º Cuarto]]+BD[[#This Row],[3º Cuarto]]+BD[[#This Row],[4º Cuarto]]+BD[[#This Row],[Prórroga]]</f>
        <v>121</v>
      </c>
      <c r="J1599" s="26">
        <f>+BD[[#This Row],[1º Cuarto]]+BD[[#This Row],[2º Cuarto]]</f>
        <v>49</v>
      </c>
      <c r="K1599" s="26" t="s">
        <v>202</v>
      </c>
      <c r="L1599" s="23" t="s">
        <v>197</v>
      </c>
      <c r="M1599" s="10" t="s">
        <v>226</v>
      </c>
      <c r="N1599" s="10" t="s">
        <v>226</v>
      </c>
    </row>
    <row r="1600" spans="1:14" x14ac:dyDescent="0.25">
      <c r="A1600" s="23" t="s">
        <v>195</v>
      </c>
      <c r="B1600" s="24" t="s">
        <v>25</v>
      </c>
      <c r="C1600">
        <v>20240213</v>
      </c>
      <c r="D1600">
        <v>30</v>
      </c>
      <c r="E1600">
        <v>27</v>
      </c>
      <c r="F1600">
        <v>25</v>
      </c>
      <c r="G1600">
        <v>28</v>
      </c>
      <c r="H1600" s="25"/>
      <c r="I1600">
        <f>+BD[[#This Row],[1º Cuarto]]+BD[[#This Row],[2º Cuarto]]+BD[[#This Row],[3º Cuarto]]+BD[[#This Row],[4º Cuarto]]+BD[[#This Row],[Prórroga]]</f>
        <v>110</v>
      </c>
      <c r="J1600" s="26">
        <f>+BD[[#This Row],[1º Cuarto]]+BD[[#This Row],[2º Cuarto]]</f>
        <v>57</v>
      </c>
      <c r="K1600" s="26" t="s">
        <v>202</v>
      </c>
      <c r="L1600" s="23" t="s">
        <v>200</v>
      </c>
      <c r="M1600" s="10">
        <v>3.9</v>
      </c>
      <c r="N1600" s="27" t="s">
        <v>198</v>
      </c>
    </row>
    <row r="1601" spans="1:14" x14ac:dyDescent="0.25">
      <c r="A1601" s="23" t="s">
        <v>201</v>
      </c>
      <c r="B1601" s="24" t="s">
        <v>22</v>
      </c>
      <c r="C1601">
        <v>20240213</v>
      </c>
      <c r="D1601">
        <v>36</v>
      </c>
      <c r="E1601">
        <v>36</v>
      </c>
      <c r="F1601">
        <v>26</v>
      </c>
      <c r="G1601">
        <v>20</v>
      </c>
      <c r="H1601" s="25"/>
      <c r="I1601">
        <f>+BD[[#This Row],[1º Cuarto]]+BD[[#This Row],[2º Cuarto]]+BD[[#This Row],[3º Cuarto]]+BD[[#This Row],[4º Cuarto]]+BD[[#This Row],[Prórroga]]</f>
        <v>118</v>
      </c>
      <c r="J1601" s="26">
        <f>+BD[[#This Row],[1º Cuarto]]+BD[[#This Row],[2º Cuarto]]</f>
        <v>72</v>
      </c>
      <c r="K1601" s="26" t="s">
        <v>204</v>
      </c>
      <c r="L1601" s="23" t="s">
        <v>197</v>
      </c>
      <c r="M1601" s="10">
        <v>1.266</v>
      </c>
      <c r="N1601" s="27" t="s">
        <v>199</v>
      </c>
    </row>
    <row r="1602" spans="1:14" x14ac:dyDescent="0.25">
      <c r="A1602" s="23" t="s">
        <v>195</v>
      </c>
      <c r="B1602" s="24" t="s">
        <v>81</v>
      </c>
      <c r="C1602">
        <v>20240213</v>
      </c>
      <c r="D1602">
        <v>32</v>
      </c>
      <c r="E1602">
        <v>20</v>
      </c>
      <c r="F1602">
        <v>30</v>
      </c>
      <c r="G1602">
        <v>31</v>
      </c>
      <c r="H1602" s="25"/>
      <c r="I1602">
        <f>+BD[[#This Row],[1º Cuarto]]+BD[[#This Row],[2º Cuarto]]+BD[[#This Row],[3º Cuarto]]+BD[[#This Row],[4º Cuarto]]+BD[[#This Row],[Prórroga]]</f>
        <v>113</v>
      </c>
      <c r="J1602" s="26">
        <f>+BD[[#This Row],[1º Cuarto]]+BD[[#This Row],[2º Cuarto]]</f>
        <v>52</v>
      </c>
      <c r="K1602" s="26" t="s">
        <v>202</v>
      </c>
      <c r="L1602" s="23" t="s">
        <v>200</v>
      </c>
      <c r="M1602" s="10">
        <v>2.15</v>
      </c>
      <c r="N1602" s="27" t="s">
        <v>198</v>
      </c>
    </row>
    <row r="1603" spans="1:14" x14ac:dyDescent="0.25">
      <c r="A1603" s="23" t="s">
        <v>201</v>
      </c>
      <c r="B1603" s="24" t="s">
        <v>78</v>
      </c>
      <c r="C1603">
        <v>20240213</v>
      </c>
      <c r="D1603">
        <v>31</v>
      </c>
      <c r="E1603">
        <v>29</v>
      </c>
      <c r="F1603">
        <v>32</v>
      </c>
      <c r="G1603">
        <v>35</v>
      </c>
      <c r="H1603" s="25"/>
      <c r="I1603">
        <f>+BD[[#This Row],[1º Cuarto]]+BD[[#This Row],[2º Cuarto]]+BD[[#This Row],[3º Cuarto]]+BD[[#This Row],[4º Cuarto]]+BD[[#This Row],[Prórroga]]</f>
        <v>127</v>
      </c>
      <c r="J1603" s="26">
        <f>+BD[[#This Row],[1º Cuarto]]+BD[[#This Row],[2º Cuarto]]</f>
        <v>60</v>
      </c>
      <c r="K1603" s="26" t="s">
        <v>204</v>
      </c>
      <c r="L1603" s="23" t="s">
        <v>197</v>
      </c>
      <c r="M1603" s="10">
        <v>1.7</v>
      </c>
      <c r="N1603" s="27" t="s">
        <v>199</v>
      </c>
    </row>
    <row r="1604" spans="1:14" x14ac:dyDescent="0.25">
      <c r="A1604" s="23" t="s">
        <v>195</v>
      </c>
      <c r="B1604" s="24" t="s">
        <v>66</v>
      </c>
      <c r="C1604">
        <v>20240213</v>
      </c>
      <c r="D1604">
        <v>28</v>
      </c>
      <c r="E1604">
        <v>24</v>
      </c>
      <c r="F1604">
        <v>24</v>
      </c>
      <c r="G1604">
        <v>21</v>
      </c>
      <c r="H1604" s="25"/>
      <c r="I1604">
        <f>+BD[[#This Row],[1º Cuarto]]+BD[[#This Row],[2º Cuarto]]+BD[[#This Row],[3º Cuarto]]+BD[[#This Row],[4º Cuarto]]+BD[[#This Row],[Prórroga]]</f>
        <v>97</v>
      </c>
      <c r="J1604" s="26">
        <f>+BD[[#This Row],[1º Cuarto]]+BD[[#This Row],[2º Cuarto]]</f>
        <v>52</v>
      </c>
      <c r="K1604" s="26" t="s">
        <v>202</v>
      </c>
      <c r="L1604" s="23" t="s">
        <v>200</v>
      </c>
      <c r="M1604" s="10">
        <v>1.29</v>
      </c>
      <c r="N1604" s="27" t="s">
        <v>199</v>
      </c>
    </row>
    <row r="1605" spans="1:14" x14ac:dyDescent="0.25">
      <c r="A1605" s="23" t="s">
        <v>201</v>
      </c>
      <c r="B1605" s="24" t="s">
        <v>63</v>
      </c>
      <c r="C1605">
        <v>20240213</v>
      </c>
      <c r="D1605">
        <v>40</v>
      </c>
      <c r="E1605">
        <v>29</v>
      </c>
      <c r="F1605">
        <v>29</v>
      </c>
      <c r="G1605">
        <v>25</v>
      </c>
      <c r="H1605" s="25"/>
      <c r="I1605">
        <f>+BD[[#This Row],[1º Cuarto]]+BD[[#This Row],[2º Cuarto]]+BD[[#This Row],[3º Cuarto]]+BD[[#This Row],[4º Cuarto]]+BD[[#This Row],[Prórroga]]</f>
        <v>123</v>
      </c>
      <c r="J1605" s="26">
        <f>+BD[[#This Row],[1º Cuarto]]+BD[[#This Row],[2º Cuarto]]</f>
        <v>69</v>
      </c>
      <c r="K1605" s="26" t="s">
        <v>204</v>
      </c>
      <c r="L1605" s="23" t="s">
        <v>197</v>
      </c>
      <c r="M1605" s="10">
        <v>3.6</v>
      </c>
      <c r="N1605" s="27" t="s">
        <v>198</v>
      </c>
    </row>
    <row r="1606" spans="1:14" x14ac:dyDescent="0.25">
      <c r="A1606" s="23" t="s">
        <v>195</v>
      </c>
      <c r="B1606" s="24" t="s">
        <v>87</v>
      </c>
      <c r="C1606">
        <v>20240213</v>
      </c>
      <c r="D1606">
        <v>38</v>
      </c>
      <c r="E1606">
        <v>26</v>
      </c>
      <c r="F1606">
        <v>30</v>
      </c>
      <c r="G1606">
        <v>36</v>
      </c>
      <c r="H1606" s="25"/>
      <c r="I1606">
        <f>+BD[[#This Row],[1º Cuarto]]+BD[[#This Row],[2º Cuarto]]+BD[[#This Row],[3º Cuarto]]+BD[[#This Row],[4º Cuarto]]+BD[[#This Row],[Prórroga]]</f>
        <v>130</v>
      </c>
      <c r="J1606" s="26">
        <f>+BD[[#This Row],[1º Cuarto]]+BD[[#This Row],[2º Cuarto]]</f>
        <v>64</v>
      </c>
      <c r="K1606" s="26" t="s">
        <v>202</v>
      </c>
      <c r="L1606" s="23" t="s">
        <v>197</v>
      </c>
      <c r="M1606" s="10">
        <v>1.47</v>
      </c>
      <c r="N1606" s="27" t="s">
        <v>199</v>
      </c>
    </row>
    <row r="1607" spans="1:14" x14ac:dyDescent="0.25">
      <c r="A1607" s="23" t="s">
        <v>201</v>
      </c>
      <c r="B1607" s="24" t="s">
        <v>93</v>
      </c>
      <c r="C1607">
        <v>20240213</v>
      </c>
      <c r="D1607">
        <v>39</v>
      </c>
      <c r="E1607">
        <v>28</v>
      </c>
      <c r="F1607">
        <v>25</v>
      </c>
      <c r="G1607">
        <v>33</v>
      </c>
      <c r="H1607" s="25"/>
      <c r="I1607">
        <f>+BD[[#This Row],[1º Cuarto]]+BD[[#This Row],[2º Cuarto]]+BD[[#This Row],[3º Cuarto]]+BD[[#This Row],[4º Cuarto]]+BD[[#This Row],[Prórroga]]</f>
        <v>125</v>
      </c>
      <c r="J1607" s="26">
        <f>+BD[[#This Row],[1º Cuarto]]+BD[[#This Row],[2º Cuarto]]</f>
        <v>67</v>
      </c>
      <c r="K1607" s="26" t="s">
        <v>204</v>
      </c>
      <c r="L1607" s="23" t="s">
        <v>200</v>
      </c>
      <c r="M1607" s="10">
        <v>2.65</v>
      </c>
      <c r="N1607" s="27" t="s">
        <v>198</v>
      </c>
    </row>
    <row r="1608" spans="1:14" x14ac:dyDescent="0.25">
      <c r="A1608" s="23" t="s">
        <v>195</v>
      </c>
      <c r="B1608" s="24" t="s">
        <v>90</v>
      </c>
      <c r="C1608">
        <v>20240213</v>
      </c>
      <c r="D1608">
        <v>25</v>
      </c>
      <c r="E1608">
        <v>26</v>
      </c>
      <c r="F1608">
        <v>32</v>
      </c>
      <c r="G1608">
        <v>26</v>
      </c>
      <c r="H1608" s="25"/>
      <c r="I1608">
        <f>+BD[[#This Row],[1º Cuarto]]+BD[[#This Row],[2º Cuarto]]+BD[[#This Row],[3º Cuarto]]+BD[[#This Row],[4º Cuarto]]+BD[[#This Row],[Prórroga]]</f>
        <v>109</v>
      </c>
      <c r="J1608" s="26">
        <f>+BD[[#This Row],[1º Cuarto]]+BD[[#This Row],[2º Cuarto]]</f>
        <v>51</v>
      </c>
      <c r="K1608" s="26" t="s">
        <v>202</v>
      </c>
      <c r="L1608" s="23" t="s">
        <v>200</v>
      </c>
      <c r="M1608" s="10">
        <v>3.9</v>
      </c>
      <c r="N1608" s="27" t="s">
        <v>198</v>
      </c>
    </row>
    <row r="1609" spans="1:14" x14ac:dyDescent="0.25">
      <c r="A1609" s="23" t="s">
        <v>201</v>
      </c>
      <c r="B1609" s="24" t="s">
        <v>69</v>
      </c>
      <c r="C1609">
        <v>20240213</v>
      </c>
      <c r="D1609">
        <v>37</v>
      </c>
      <c r="E1609">
        <v>22</v>
      </c>
      <c r="F1609">
        <v>25</v>
      </c>
      <c r="G1609">
        <v>37</v>
      </c>
      <c r="H1609" s="25"/>
      <c r="I1609">
        <f>+BD[[#This Row],[1º Cuarto]]+BD[[#This Row],[2º Cuarto]]+BD[[#This Row],[3º Cuarto]]+BD[[#This Row],[4º Cuarto]]+BD[[#This Row],[Prórroga]]</f>
        <v>121</v>
      </c>
      <c r="J1609" s="26">
        <f>+BD[[#This Row],[1º Cuarto]]+BD[[#This Row],[2º Cuarto]]</f>
        <v>59</v>
      </c>
      <c r="K1609" s="26" t="s">
        <v>204</v>
      </c>
      <c r="L1609" s="23" t="s">
        <v>197</v>
      </c>
      <c r="M1609" s="10">
        <v>1.25</v>
      </c>
      <c r="N1609" s="27" t="s">
        <v>199</v>
      </c>
    </row>
    <row r="1610" spans="1:14" x14ac:dyDescent="0.25">
      <c r="A1610" s="23" t="s">
        <v>195</v>
      </c>
      <c r="B1610" s="24" t="s">
        <v>57</v>
      </c>
      <c r="C1610">
        <v>20240213</v>
      </c>
      <c r="D1610">
        <v>34</v>
      </c>
      <c r="E1610">
        <v>37</v>
      </c>
      <c r="F1610">
        <v>28</v>
      </c>
      <c r="G1610">
        <v>26</v>
      </c>
      <c r="H1610" s="25"/>
      <c r="I1610">
        <f>+BD[[#This Row],[1º Cuarto]]+BD[[#This Row],[2º Cuarto]]+BD[[#This Row],[3º Cuarto]]+BD[[#This Row],[4º Cuarto]]+BD[[#This Row],[Prórroga]]</f>
        <v>125</v>
      </c>
      <c r="J1610" s="26">
        <f>+BD[[#This Row],[1º Cuarto]]+BD[[#This Row],[2º Cuarto]]</f>
        <v>71</v>
      </c>
      <c r="K1610" s="26" t="s">
        <v>196</v>
      </c>
      <c r="L1610" s="23" t="s">
        <v>197</v>
      </c>
      <c r="M1610" s="10">
        <v>1.2</v>
      </c>
      <c r="N1610" s="27" t="s">
        <v>199</v>
      </c>
    </row>
    <row r="1611" spans="1:14" x14ac:dyDescent="0.25">
      <c r="A1611" s="23" t="s">
        <v>201</v>
      </c>
      <c r="B1611" s="24" t="s">
        <v>43</v>
      </c>
      <c r="C1611">
        <v>20240213</v>
      </c>
      <c r="D1611">
        <v>24</v>
      </c>
      <c r="E1611">
        <v>24</v>
      </c>
      <c r="F1611">
        <v>31</v>
      </c>
      <c r="G1611">
        <v>32</v>
      </c>
      <c r="H1611" s="25"/>
      <c r="I1611">
        <f>+BD[[#This Row],[1º Cuarto]]+BD[[#This Row],[2º Cuarto]]+BD[[#This Row],[3º Cuarto]]+BD[[#This Row],[4º Cuarto]]+BD[[#This Row],[Prórroga]]</f>
        <v>111</v>
      </c>
      <c r="J1611" s="26">
        <f>+BD[[#This Row],[1º Cuarto]]+BD[[#This Row],[2º Cuarto]]</f>
        <v>48</v>
      </c>
      <c r="K1611" s="26" t="s">
        <v>202</v>
      </c>
      <c r="L1611" s="23" t="s">
        <v>200</v>
      </c>
      <c r="M1611" s="10">
        <v>4.5999999999999996</v>
      </c>
      <c r="N1611" s="27" t="s">
        <v>198</v>
      </c>
    </row>
    <row r="1612" spans="1:14" x14ac:dyDescent="0.25">
      <c r="A1612" s="23" t="s">
        <v>195</v>
      </c>
      <c r="B1612" s="24" t="s">
        <v>28</v>
      </c>
      <c r="C1612">
        <v>20240214</v>
      </c>
      <c r="D1612">
        <v>29</v>
      </c>
      <c r="E1612">
        <v>32</v>
      </c>
      <c r="F1612">
        <v>35</v>
      </c>
      <c r="G1612">
        <v>26</v>
      </c>
      <c r="H1612" s="25"/>
      <c r="I1612">
        <f>+BD[[#This Row],[1º Cuarto]]+BD[[#This Row],[2º Cuarto]]+BD[[#This Row],[3º Cuarto]]+BD[[#This Row],[4º Cuarto]]+BD[[#This Row],[Prórroga]]</f>
        <v>122</v>
      </c>
      <c r="J1612" s="26">
        <f>+BD[[#This Row],[1º Cuarto]]+BD[[#This Row],[2º Cuarto]]</f>
        <v>61</v>
      </c>
      <c r="K1612" s="26" t="s">
        <v>196</v>
      </c>
      <c r="L1612" s="23" t="s">
        <v>197</v>
      </c>
      <c r="M1612" s="10">
        <v>2.95</v>
      </c>
      <c r="N1612" s="27" t="s">
        <v>198</v>
      </c>
    </row>
    <row r="1613" spans="1:14" x14ac:dyDescent="0.25">
      <c r="A1613" s="23" t="s">
        <v>201</v>
      </c>
      <c r="B1613" s="24" t="s">
        <v>18</v>
      </c>
      <c r="C1613">
        <v>20240214</v>
      </c>
      <c r="D1613">
        <v>31</v>
      </c>
      <c r="E1613">
        <v>24</v>
      </c>
      <c r="F1613">
        <v>25</v>
      </c>
      <c r="G1613">
        <v>19</v>
      </c>
      <c r="H1613" s="25"/>
      <c r="I1613">
        <f>+BD[[#This Row],[1º Cuarto]]+BD[[#This Row],[2º Cuarto]]+BD[[#This Row],[3º Cuarto]]+BD[[#This Row],[4º Cuarto]]+BD[[#This Row],[Prórroga]]</f>
        <v>99</v>
      </c>
      <c r="J1613" s="26">
        <f>+BD[[#This Row],[1º Cuarto]]+BD[[#This Row],[2º Cuarto]]</f>
        <v>55</v>
      </c>
      <c r="K1613" s="26" t="s">
        <v>202</v>
      </c>
      <c r="L1613" s="23" t="s">
        <v>200</v>
      </c>
      <c r="M1613" s="10">
        <v>1.4</v>
      </c>
      <c r="N1613" s="27" t="s">
        <v>199</v>
      </c>
    </row>
    <row r="1614" spans="1:14" x14ac:dyDescent="0.25">
      <c r="A1614" s="23" t="s">
        <v>195</v>
      </c>
      <c r="B1614" s="24" t="s">
        <v>81</v>
      </c>
      <c r="C1614">
        <v>20240214</v>
      </c>
      <c r="D1614">
        <v>27</v>
      </c>
      <c r="E1614">
        <v>38</v>
      </c>
      <c r="F1614">
        <v>24</v>
      </c>
      <c r="G1614">
        <v>29</v>
      </c>
      <c r="H1614" s="25"/>
      <c r="I1614">
        <f>+BD[[#This Row],[1º Cuarto]]+BD[[#This Row],[2º Cuarto]]+BD[[#This Row],[3º Cuarto]]+BD[[#This Row],[4º Cuarto]]+BD[[#This Row],[Prórroga]]</f>
        <v>118</v>
      </c>
      <c r="J1614" s="26">
        <f>+BD[[#This Row],[1º Cuarto]]+BD[[#This Row],[2º Cuarto]]</f>
        <v>65</v>
      </c>
      <c r="K1614" s="26" t="s">
        <v>196</v>
      </c>
      <c r="L1614" s="23" t="s">
        <v>197</v>
      </c>
      <c r="M1614" s="10">
        <v>1.66</v>
      </c>
      <c r="N1614" s="27" t="s">
        <v>199</v>
      </c>
    </row>
    <row r="1615" spans="1:14" x14ac:dyDescent="0.25">
      <c r="A1615" s="23" t="s">
        <v>201</v>
      </c>
      <c r="B1615" s="24" t="s">
        <v>75</v>
      </c>
      <c r="C1615">
        <v>20240214</v>
      </c>
      <c r="D1615">
        <v>36</v>
      </c>
      <c r="E1615">
        <v>19</v>
      </c>
      <c r="F1615">
        <v>22</v>
      </c>
      <c r="G1615">
        <v>23</v>
      </c>
      <c r="H1615" s="25"/>
      <c r="I1615">
        <f>+BD[[#This Row],[1º Cuarto]]+BD[[#This Row],[2º Cuarto]]+BD[[#This Row],[3º Cuarto]]+BD[[#This Row],[4º Cuarto]]+BD[[#This Row],[Prórroga]]</f>
        <v>100</v>
      </c>
      <c r="J1615" s="26">
        <f>+BD[[#This Row],[1º Cuarto]]+BD[[#This Row],[2º Cuarto]]</f>
        <v>55</v>
      </c>
      <c r="K1615" s="26" t="s">
        <v>202</v>
      </c>
      <c r="L1615" s="23" t="s">
        <v>200</v>
      </c>
      <c r="M1615" s="10">
        <v>2.2000000000000002</v>
      </c>
      <c r="N1615" s="27" t="s">
        <v>198</v>
      </c>
    </row>
    <row r="1616" spans="1:14" x14ac:dyDescent="0.25">
      <c r="A1616" s="23" t="s">
        <v>195</v>
      </c>
      <c r="B1616" s="24" t="s">
        <v>84</v>
      </c>
      <c r="C1616">
        <v>20240214</v>
      </c>
      <c r="D1616">
        <v>33</v>
      </c>
      <c r="E1616">
        <v>29</v>
      </c>
      <c r="F1616">
        <v>20</v>
      </c>
      <c r="G1616">
        <v>22</v>
      </c>
      <c r="H1616" s="25"/>
      <c r="I1616">
        <f>+BD[[#This Row],[1º Cuarto]]+BD[[#This Row],[2º Cuarto]]+BD[[#This Row],[3º Cuarto]]+BD[[#This Row],[4º Cuarto]]+BD[[#This Row],[Prórroga]]</f>
        <v>104</v>
      </c>
      <c r="J1616" s="26">
        <f>+BD[[#This Row],[1º Cuarto]]+BD[[#This Row],[2º Cuarto]]</f>
        <v>62</v>
      </c>
      <c r="K1616" s="26" t="s">
        <v>196</v>
      </c>
      <c r="L1616" s="23" t="s">
        <v>200</v>
      </c>
      <c r="M1616" s="10">
        <v>1.571</v>
      </c>
      <c r="N1616" s="27" t="s">
        <v>199</v>
      </c>
    </row>
    <row r="1617" spans="1:14" x14ac:dyDescent="0.25">
      <c r="A1617" s="23" t="s">
        <v>201</v>
      </c>
      <c r="B1617" s="24" t="s">
        <v>63</v>
      </c>
      <c r="C1617">
        <v>20240214</v>
      </c>
      <c r="D1617">
        <v>33</v>
      </c>
      <c r="E1617">
        <v>27</v>
      </c>
      <c r="F1617">
        <v>23</v>
      </c>
      <c r="G1617">
        <v>26</v>
      </c>
      <c r="H1617" s="25"/>
      <c r="I1617">
        <f>+BD[[#This Row],[1º Cuarto]]+BD[[#This Row],[2º Cuarto]]+BD[[#This Row],[3º Cuarto]]+BD[[#This Row],[4º Cuarto]]+BD[[#This Row],[Prórroga]]</f>
        <v>109</v>
      </c>
      <c r="J1617" s="26">
        <f>+BD[[#This Row],[1º Cuarto]]+BD[[#This Row],[2º Cuarto]]</f>
        <v>60</v>
      </c>
      <c r="K1617" s="26" t="s">
        <v>202</v>
      </c>
      <c r="L1617" s="23" t="s">
        <v>197</v>
      </c>
      <c r="M1617" s="10">
        <v>2.4</v>
      </c>
      <c r="N1617" s="27" t="s">
        <v>198</v>
      </c>
    </row>
    <row r="1618" spans="1:14" x14ac:dyDescent="0.25">
      <c r="A1618" s="23" t="s">
        <v>195</v>
      </c>
      <c r="B1618" s="24" t="s">
        <v>22</v>
      </c>
      <c r="C1618">
        <v>20240214</v>
      </c>
      <c r="D1618">
        <v>30</v>
      </c>
      <c r="E1618">
        <v>38</v>
      </c>
      <c r="F1618">
        <v>33</v>
      </c>
      <c r="G1618">
        <v>35</v>
      </c>
      <c r="H1618" s="25"/>
      <c r="I1618">
        <f>+BD[[#This Row],[1º Cuarto]]+BD[[#This Row],[2º Cuarto]]+BD[[#This Row],[3º Cuarto]]+BD[[#This Row],[4º Cuarto]]+BD[[#This Row],[Prórroga]]</f>
        <v>136</v>
      </c>
      <c r="J1618" s="26">
        <f>+BD[[#This Row],[1º Cuarto]]+BD[[#This Row],[2º Cuarto]]</f>
        <v>68</v>
      </c>
      <c r="K1618" s="26" t="s">
        <v>196</v>
      </c>
      <c r="L1618" s="23" t="s">
        <v>197</v>
      </c>
      <c r="M1618" s="10">
        <v>1.1000000000000001</v>
      </c>
      <c r="N1618" s="27" t="s">
        <v>199</v>
      </c>
    </row>
    <row r="1619" spans="1:14" x14ac:dyDescent="0.25">
      <c r="A1619" s="23" t="s">
        <v>201</v>
      </c>
      <c r="B1619" s="24" t="s">
        <v>25</v>
      </c>
      <c r="C1619">
        <v>20240214</v>
      </c>
      <c r="D1619">
        <v>15</v>
      </c>
      <c r="E1619">
        <v>17</v>
      </c>
      <c r="F1619">
        <v>23</v>
      </c>
      <c r="G1619">
        <v>31</v>
      </c>
      <c r="H1619" s="25"/>
      <c r="I1619">
        <f>+BD[[#This Row],[1º Cuarto]]+BD[[#This Row],[2º Cuarto]]+BD[[#This Row],[3º Cuarto]]+BD[[#This Row],[4º Cuarto]]+BD[[#This Row],[Prórroga]]</f>
        <v>86</v>
      </c>
      <c r="J1619" s="26">
        <f>+BD[[#This Row],[1º Cuarto]]+BD[[#This Row],[2º Cuarto]]</f>
        <v>32</v>
      </c>
      <c r="K1619" s="26" t="s">
        <v>202</v>
      </c>
      <c r="L1619" s="23" t="s">
        <v>200</v>
      </c>
      <c r="M1619" s="10">
        <v>6.7</v>
      </c>
      <c r="N1619" s="27" t="s">
        <v>198</v>
      </c>
    </row>
    <row r="1620" spans="1:14" x14ac:dyDescent="0.25">
      <c r="A1620" s="23" t="s">
        <v>195</v>
      </c>
      <c r="B1620" s="24" t="s">
        <v>34</v>
      </c>
      <c r="C1620">
        <v>20240214</v>
      </c>
      <c r="D1620">
        <v>25</v>
      </c>
      <c r="E1620">
        <v>18</v>
      </c>
      <c r="F1620">
        <v>28</v>
      </c>
      <c r="G1620">
        <v>37</v>
      </c>
      <c r="H1620" s="25"/>
      <c r="I1620">
        <f>+BD[[#This Row],[1º Cuarto]]+BD[[#This Row],[2º Cuarto]]+BD[[#This Row],[3º Cuarto]]+BD[[#This Row],[4º Cuarto]]+BD[[#This Row],[Prórroga]]</f>
        <v>108</v>
      </c>
      <c r="J1620" s="26">
        <f>+BD[[#This Row],[1º Cuarto]]+BD[[#This Row],[2º Cuarto]]</f>
        <v>43</v>
      </c>
      <c r="K1620" s="26" t="s">
        <v>202</v>
      </c>
      <c r="L1620" s="23" t="s">
        <v>197</v>
      </c>
      <c r="M1620" s="10">
        <v>1.25</v>
      </c>
      <c r="N1620" s="27" t="s">
        <v>199</v>
      </c>
    </row>
    <row r="1621" spans="1:14" x14ac:dyDescent="0.25">
      <c r="A1621" s="23" t="s">
        <v>201</v>
      </c>
      <c r="B1621" s="24" t="s">
        <v>31</v>
      </c>
      <c r="C1621">
        <v>20240214</v>
      </c>
      <c r="D1621">
        <v>32</v>
      </c>
      <c r="E1621">
        <v>17</v>
      </c>
      <c r="F1621">
        <v>27</v>
      </c>
      <c r="G1621">
        <v>29</v>
      </c>
      <c r="H1621" s="25"/>
      <c r="I1621">
        <f>+BD[[#This Row],[1º Cuarto]]+BD[[#This Row],[2º Cuarto]]+BD[[#This Row],[3º Cuarto]]+BD[[#This Row],[4º Cuarto]]+BD[[#This Row],[Prórroga]]</f>
        <v>105</v>
      </c>
      <c r="J1621" s="26">
        <f>+BD[[#This Row],[1º Cuarto]]+BD[[#This Row],[2º Cuarto]]</f>
        <v>49</v>
      </c>
      <c r="K1621" s="26" t="s">
        <v>204</v>
      </c>
      <c r="L1621" s="23" t="s">
        <v>200</v>
      </c>
      <c r="M1621" s="10">
        <v>4</v>
      </c>
      <c r="N1621" s="27" t="s">
        <v>198</v>
      </c>
    </row>
    <row r="1622" spans="1:14" x14ac:dyDescent="0.25">
      <c r="A1622" s="23" t="s">
        <v>195</v>
      </c>
      <c r="B1622" s="24" t="s">
        <v>99</v>
      </c>
      <c r="C1622">
        <v>20240214</v>
      </c>
      <c r="D1622">
        <v>35</v>
      </c>
      <c r="E1622">
        <v>36</v>
      </c>
      <c r="F1622">
        <v>32</v>
      </c>
      <c r="G1622">
        <v>22</v>
      </c>
      <c r="H1622" s="25"/>
      <c r="I1622">
        <f>+BD[[#This Row],[1º Cuarto]]+BD[[#This Row],[2º Cuarto]]+BD[[#This Row],[3º Cuarto]]+BD[[#This Row],[4º Cuarto]]+BD[[#This Row],[Prórroga]]</f>
        <v>125</v>
      </c>
      <c r="J1622" s="26">
        <f>+BD[[#This Row],[1º Cuarto]]+BD[[#This Row],[2º Cuarto]]</f>
        <v>71</v>
      </c>
      <c r="K1622" s="26" t="s">
        <v>196</v>
      </c>
      <c r="L1622" s="23" t="s">
        <v>200</v>
      </c>
      <c r="M1622" s="10">
        <v>2.35</v>
      </c>
      <c r="N1622" s="27" t="s">
        <v>198</v>
      </c>
    </row>
    <row r="1623" spans="1:14" x14ac:dyDescent="0.25">
      <c r="A1623" s="23" t="s">
        <v>201</v>
      </c>
      <c r="B1623" s="24" t="s">
        <v>52</v>
      </c>
      <c r="C1623">
        <v>20240214</v>
      </c>
      <c r="D1623">
        <v>31</v>
      </c>
      <c r="E1623">
        <v>34</v>
      </c>
      <c r="F1623">
        <v>36</v>
      </c>
      <c r="G1623">
        <v>26</v>
      </c>
      <c r="H1623" s="25"/>
      <c r="I1623">
        <f>+BD[[#This Row],[1º Cuarto]]+BD[[#This Row],[2º Cuarto]]+BD[[#This Row],[3º Cuarto]]+BD[[#This Row],[4º Cuarto]]+BD[[#This Row],[Prórroga]]</f>
        <v>127</v>
      </c>
      <c r="J1623" s="26">
        <f>+BD[[#This Row],[1º Cuarto]]+BD[[#This Row],[2º Cuarto]]</f>
        <v>65</v>
      </c>
      <c r="K1623" s="26" t="s">
        <v>202</v>
      </c>
      <c r="L1623" s="23" t="s">
        <v>197</v>
      </c>
      <c r="M1623" s="10">
        <v>1.571</v>
      </c>
      <c r="N1623" s="27" t="s">
        <v>199</v>
      </c>
    </row>
    <row r="1624" spans="1:14" x14ac:dyDescent="0.25">
      <c r="A1624" s="23" t="s">
        <v>195</v>
      </c>
      <c r="B1624" s="24" t="s">
        <v>60</v>
      </c>
      <c r="C1624">
        <v>20240214</v>
      </c>
      <c r="D1624">
        <v>36</v>
      </c>
      <c r="E1624">
        <v>22</v>
      </c>
      <c r="F1624">
        <v>26</v>
      </c>
      <c r="G1624">
        <v>37</v>
      </c>
      <c r="H1624" s="25"/>
      <c r="I1624">
        <f>+BD[[#This Row],[1º Cuarto]]+BD[[#This Row],[2º Cuarto]]+BD[[#This Row],[3º Cuarto]]+BD[[#This Row],[4º Cuarto]]+BD[[#This Row],[Prórroga]]</f>
        <v>121</v>
      </c>
      <c r="J1624" s="26">
        <f>+BD[[#This Row],[1º Cuarto]]+BD[[#This Row],[2º Cuarto]]</f>
        <v>58</v>
      </c>
      <c r="K1624" s="26" t="s">
        <v>196</v>
      </c>
      <c r="L1624" s="23" t="s">
        <v>197</v>
      </c>
      <c r="M1624" s="10">
        <v>2.2999999999999998</v>
      </c>
      <c r="N1624" s="27" t="s">
        <v>198</v>
      </c>
    </row>
    <row r="1625" spans="1:14" x14ac:dyDescent="0.25">
      <c r="A1625" s="23" t="s">
        <v>201</v>
      </c>
      <c r="B1625" s="24" t="s">
        <v>49</v>
      </c>
      <c r="C1625">
        <v>20240214</v>
      </c>
      <c r="D1625">
        <v>21</v>
      </c>
      <c r="E1625">
        <v>28</v>
      </c>
      <c r="F1625">
        <v>32</v>
      </c>
      <c r="G1625">
        <v>32</v>
      </c>
      <c r="H1625" s="25"/>
      <c r="I1625">
        <f>+BD[[#This Row],[1º Cuarto]]+BD[[#This Row],[2º Cuarto]]+BD[[#This Row],[3º Cuarto]]+BD[[#This Row],[4º Cuarto]]+BD[[#This Row],[Prórroga]]</f>
        <v>113</v>
      </c>
      <c r="J1625" s="26">
        <f>+BD[[#This Row],[1º Cuarto]]+BD[[#This Row],[2º Cuarto]]</f>
        <v>49</v>
      </c>
      <c r="K1625" s="26" t="s">
        <v>202</v>
      </c>
      <c r="L1625" s="23" t="s">
        <v>200</v>
      </c>
      <c r="M1625" s="10">
        <v>1.62</v>
      </c>
      <c r="N1625" s="27" t="s">
        <v>199</v>
      </c>
    </row>
    <row r="1626" spans="1:14" x14ac:dyDescent="0.25">
      <c r="A1626" s="23" t="s">
        <v>195</v>
      </c>
      <c r="B1626" s="24" t="s">
        <v>72</v>
      </c>
      <c r="C1626">
        <v>20240214</v>
      </c>
      <c r="D1626">
        <v>31</v>
      </c>
      <c r="E1626">
        <v>37</v>
      </c>
      <c r="F1626">
        <v>31</v>
      </c>
      <c r="G1626">
        <v>34</v>
      </c>
      <c r="H1626" s="25"/>
      <c r="I1626">
        <f>+BD[[#This Row],[1º Cuarto]]+BD[[#This Row],[2º Cuarto]]+BD[[#This Row],[3º Cuarto]]+BD[[#This Row],[4º Cuarto]]+BD[[#This Row],[Prórroga]]</f>
        <v>133</v>
      </c>
      <c r="J1626" s="26">
        <f>+BD[[#This Row],[1º Cuarto]]+BD[[#This Row],[2º Cuarto]]</f>
        <v>68</v>
      </c>
      <c r="K1626" s="26" t="s">
        <v>196</v>
      </c>
      <c r="L1626" s="23" t="s">
        <v>197</v>
      </c>
      <c r="M1626" s="10">
        <v>1.1000000000000001</v>
      </c>
      <c r="N1626" s="27" t="s">
        <v>199</v>
      </c>
    </row>
    <row r="1627" spans="1:14" x14ac:dyDescent="0.25">
      <c r="A1627" s="23" t="s">
        <v>201</v>
      </c>
      <c r="B1627" s="24" t="s">
        <v>105</v>
      </c>
      <c r="C1627">
        <v>20240214</v>
      </c>
      <c r="D1627">
        <v>26</v>
      </c>
      <c r="E1627">
        <v>34</v>
      </c>
      <c r="F1627">
        <v>38</v>
      </c>
      <c r="G1627">
        <v>28</v>
      </c>
      <c r="H1627" s="25"/>
      <c r="I1627">
        <f>+BD[[#This Row],[1º Cuarto]]+BD[[#This Row],[2º Cuarto]]+BD[[#This Row],[3º Cuarto]]+BD[[#This Row],[4º Cuarto]]+BD[[#This Row],[Prórroga]]</f>
        <v>126</v>
      </c>
      <c r="J1627" s="26">
        <f>+BD[[#This Row],[1º Cuarto]]+BD[[#This Row],[2º Cuarto]]</f>
        <v>60</v>
      </c>
      <c r="K1627" s="26" t="s">
        <v>202</v>
      </c>
      <c r="L1627" s="23" t="s">
        <v>200</v>
      </c>
      <c r="M1627" s="10">
        <v>6.7</v>
      </c>
      <c r="N1627" s="27" t="s">
        <v>198</v>
      </c>
    </row>
    <row r="1628" spans="1:14" x14ac:dyDescent="0.25">
      <c r="A1628" s="23" t="s">
        <v>195</v>
      </c>
      <c r="B1628" s="24" t="s">
        <v>37</v>
      </c>
      <c r="C1628">
        <v>20240214</v>
      </c>
      <c r="D1628">
        <v>25</v>
      </c>
      <c r="E1628">
        <v>31</v>
      </c>
      <c r="F1628">
        <v>32</v>
      </c>
      <c r="G1628">
        <v>28</v>
      </c>
      <c r="H1628" s="25"/>
      <c r="I1628">
        <f>+BD[[#This Row],[1º Cuarto]]+BD[[#This Row],[2º Cuarto]]+BD[[#This Row],[3º Cuarto]]+BD[[#This Row],[4º Cuarto]]+BD[[#This Row],[Prórroga]]</f>
        <v>116</v>
      </c>
      <c r="J1628" s="26">
        <f>+BD[[#This Row],[1º Cuarto]]+BD[[#This Row],[2º Cuarto]]</f>
        <v>56</v>
      </c>
      <c r="K1628" s="26" t="s">
        <v>196</v>
      </c>
      <c r="L1628" s="23" t="s">
        <v>197</v>
      </c>
      <c r="M1628" s="10">
        <v>1.153</v>
      </c>
      <c r="N1628" s="27" t="s">
        <v>199</v>
      </c>
    </row>
    <row r="1629" spans="1:14" x14ac:dyDescent="0.25">
      <c r="A1629" s="23" t="s">
        <v>201</v>
      </c>
      <c r="B1629" s="24" t="s">
        <v>96</v>
      </c>
      <c r="C1629">
        <v>20240214</v>
      </c>
      <c r="D1629">
        <v>32</v>
      </c>
      <c r="E1629">
        <v>19</v>
      </c>
      <c r="F1629">
        <v>14</v>
      </c>
      <c r="G1629">
        <v>28</v>
      </c>
      <c r="H1629" s="25"/>
      <c r="I1629">
        <f>+BD[[#This Row],[1º Cuarto]]+BD[[#This Row],[2º Cuarto]]+BD[[#This Row],[3º Cuarto]]+BD[[#This Row],[4º Cuarto]]+BD[[#This Row],[Prórroga]]</f>
        <v>93</v>
      </c>
      <c r="J1629" s="26">
        <f>+BD[[#This Row],[1º Cuarto]]+BD[[#This Row],[2º Cuarto]]</f>
        <v>51</v>
      </c>
      <c r="K1629" s="26" t="s">
        <v>202</v>
      </c>
      <c r="L1629" s="23" t="s">
        <v>200</v>
      </c>
      <c r="M1629" s="10">
        <v>5.3</v>
      </c>
      <c r="N1629" s="27" t="s">
        <v>198</v>
      </c>
    </row>
    <row r="1630" spans="1:14" x14ac:dyDescent="0.25">
      <c r="A1630" s="23" t="s">
        <v>195</v>
      </c>
      <c r="B1630" s="24" t="s">
        <v>40</v>
      </c>
      <c r="C1630">
        <v>20240214</v>
      </c>
      <c r="D1630">
        <v>27</v>
      </c>
      <c r="E1630">
        <v>26</v>
      </c>
      <c r="F1630">
        <v>21</v>
      </c>
      <c r="G1630">
        <v>24</v>
      </c>
      <c r="H1630" s="25"/>
      <c r="I1630">
        <f>+BD[[#This Row],[1º Cuarto]]+BD[[#This Row],[2º Cuarto]]+BD[[#This Row],[3º Cuarto]]+BD[[#This Row],[4º Cuarto]]+BD[[#This Row],[Prórroga]]</f>
        <v>98</v>
      </c>
      <c r="J1630" s="26">
        <f>+BD[[#This Row],[1º Cuarto]]+BD[[#This Row],[2º Cuarto]]</f>
        <v>53</v>
      </c>
      <c r="K1630" s="26" t="s">
        <v>196</v>
      </c>
      <c r="L1630" s="23" t="s">
        <v>200</v>
      </c>
      <c r="M1630" s="10">
        <v>1.4</v>
      </c>
      <c r="N1630" s="27" t="s">
        <v>199</v>
      </c>
    </row>
    <row r="1631" spans="1:14" x14ac:dyDescent="0.25">
      <c r="A1631" s="23" t="s">
        <v>201</v>
      </c>
      <c r="B1631" s="24" t="s">
        <v>93</v>
      </c>
      <c r="C1631">
        <v>20240214</v>
      </c>
      <c r="D1631">
        <v>16</v>
      </c>
      <c r="E1631">
        <v>25</v>
      </c>
      <c r="F1631">
        <v>30</v>
      </c>
      <c r="G1631">
        <v>31</v>
      </c>
      <c r="H1631" s="25"/>
      <c r="I1631">
        <f>+BD[[#This Row],[1º Cuarto]]+BD[[#This Row],[2º Cuarto]]+BD[[#This Row],[3º Cuarto]]+BD[[#This Row],[4º Cuarto]]+BD[[#This Row],[Prórroga]]</f>
        <v>102</v>
      </c>
      <c r="J1631" s="26">
        <f>+BD[[#This Row],[1º Cuarto]]+BD[[#This Row],[2º Cuarto]]</f>
        <v>41</v>
      </c>
      <c r="K1631" s="26" t="s">
        <v>202</v>
      </c>
      <c r="L1631" s="23" t="s">
        <v>197</v>
      </c>
      <c r="M1631" s="10">
        <v>2.95</v>
      </c>
      <c r="N1631" s="27" t="s">
        <v>198</v>
      </c>
    </row>
    <row r="1632" spans="1:14" x14ac:dyDescent="0.25">
      <c r="A1632" s="23" t="s">
        <v>195</v>
      </c>
      <c r="B1632" s="24" t="s">
        <v>87</v>
      </c>
      <c r="C1632">
        <v>20240214</v>
      </c>
      <c r="D1632">
        <v>37</v>
      </c>
      <c r="E1632">
        <v>33</v>
      </c>
      <c r="F1632">
        <v>29</v>
      </c>
      <c r="G1632">
        <v>17</v>
      </c>
      <c r="H1632" s="25"/>
      <c r="I1632">
        <f>+BD[[#This Row],[1º Cuarto]]+BD[[#This Row],[2º Cuarto]]+BD[[#This Row],[3º Cuarto]]+BD[[#This Row],[4º Cuarto]]+BD[[#This Row],[Prórroga]]</f>
        <v>116</v>
      </c>
      <c r="J1632" s="26">
        <f>+BD[[#This Row],[1º Cuarto]]+BD[[#This Row],[2º Cuarto]]</f>
        <v>70</v>
      </c>
      <c r="K1632" s="26" t="s">
        <v>196</v>
      </c>
      <c r="L1632" s="23" t="s">
        <v>197</v>
      </c>
      <c r="M1632" s="10">
        <v>1.1000000000000001</v>
      </c>
      <c r="N1632" s="27" t="s">
        <v>199</v>
      </c>
    </row>
    <row r="1633" spans="1:14" x14ac:dyDescent="0.25">
      <c r="A1633" s="23" t="s">
        <v>201</v>
      </c>
      <c r="B1633" s="24" t="s">
        <v>43</v>
      </c>
      <c r="C1633">
        <v>20240214</v>
      </c>
      <c r="D1633">
        <v>25</v>
      </c>
      <c r="E1633">
        <v>16</v>
      </c>
      <c r="F1633">
        <v>28</v>
      </c>
      <c r="G1633">
        <v>31</v>
      </c>
      <c r="H1633" s="25"/>
      <c r="I1633">
        <f>+BD[[#This Row],[1º Cuarto]]+BD[[#This Row],[2º Cuarto]]+BD[[#This Row],[3º Cuarto]]+BD[[#This Row],[4º Cuarto]]+BD[[#This Row],[Prórroga]]</f>
        <v>100</v>
      </c>
      <c r="J1633" s="26">
        <f>+BD[[#This Row],[1º Cuarto]]+BD[[#This Row],[2º Cuarto]]</f>
        <v>41</v>
      </c>
      <c r="K1633" s="26" t="s">
        <v>202</v>
      </c>
      <c r="L1633" s="23" t="s">
        <v>200</v>
      </c>
      <c r="M1633" s="10">
        <v>6.7</v>
      </c>
      <c r="N1633" s="27" t="s">
        <v>198</v>
      </c>
    </row>
    <row r="1634" spans="1:14" x14ac:dyDescent="0.25">
      <c r="A1634" s="23" t="s">
        <v>195</v>
      </c>
      <c r="B1634" s="24" t="s">
        <v>102</v>
      </c>
      <c r="C1634">
        <v>20240214</v>
      </c>
      <c r="D1634">
        <v>28</v>
      </c>
      <c r="E1634">
        <v>41</v>
      </c>
      <c r="F1634">
        <v>23</v>
      </c>
      <c r="G1634">
        <v>30</v>
      </c>
      <c r="H1634" s="25"/>
      <c r="I1634">
        <f>+BD[[#This Row],[1º Cuarto]]+BD[[#This Row],[2º Cuarto]]+BD[[#This Row],[3º Cuarto]]+BD[[#This Row],[4º Cuarto]]+BD[[#This Row],[Prórroga]]</f>
        <v>122</v>
      </c>
      <c r="J1634" s="26">
        <f>+BD[[#This Row],[1º Cuarto]]+BD[[#This Row],[2º Cuarto]]</f>
        <v>69</v>
      </c>
      <c r="K1634" s="26" t="s">
        <v>202</v>
      </c>
      <c r="L1634" s="23" t="s">
        <v>200</v>
      </c>
      <c r="M1634" s="10">
        <v>1.47</v>
      </c>
      <c r="N1634" s="27" t="s">
        <v>199</v>
      </c>
    </row>
    <row r="1635" spans="1:14" x14ac:dyDescent="0.25">
      <c r="A1635" s="23" t="s">
        <v>201</v>
      </c>
      <c r="B1635" s="24" t="s">
        <v>57</v>
      </c>
      <c r="C1635">
        <v>20240214</v>
      </c>
      <c r="D1635">
        <v>34</v>
      </c>
      <c r="E1635">
        <v>36</v>
      </c>
      <c r="F1635">
        <v>38</v>
      </c>
      <c r="G1635">
        <v>30</v>
      </c>
      <c r="H1635" s="25"/>
      <c r="I1635">
        <f>+BD[[#This Row],[1º Cuarto]]+BD[[#This Row],[2º Cuarto]]+BD[[#This Row],[3º Cuarto]]+BD[[#This Row],[4º Cuarto]]+BD[[#This Row],[Prórroga]]</f>
        <v>138</v>
      </c>
      <c r="J1635" s="26">
        <f>+BD[[#This Row],[1º Cuarto]]+BD[[#This Row],[2º Cuarto]]</f>
        <v>70</v>
      </c>
      <c r="K1635" s="26" t="s">
        <v>204</v>
      </c>
      <c r="L1635" s="23" t="s">
        <v>197</v>
      </c>
      <c r="M1635" s="10">
        <v>2.7</v>
      </c>
      <c r="N1635" s="27" t="s">
        <v>198</v>
      </c>
    </row>
    <row r="1636" spans="1:14" x14ac:dyDescent="0.25">
      <c r="A1636" s="23" t="s">
        <v>195</v>
      </c>
      <c r="B1636" s="24" t="s">
        <v>46</v>
      </c>
      <c r="C1636">
        <v>20240214</v>
      </c>
      <c r="D1636">
        <v>30</v>
      </c>
      <c r="E1636">
        <v>29</v>
      </c>
      <c r="F1636">
        <v>38</v>
      </c>
      <c r="G1636">
        <v>28</v>
      </c>
      <c r="H1636" s="25"/>
      <c r="I1636">
        <f>+BD[[#This Row],[1º Cuarto]]+BD[[#This Row],[2º Cuarto]]+BD[[#This Row],[3º Cuarto]]+BD[[#This Row],[4º Cuarto]]+BD[[#This Row],[Prórroga]]</f>
        <v>125</v>
      </c>
      <c r="J1636" s="26">
        <f>+BD[[#This Row],[1º Cuarto]]+BD[[#This Row],[2º Cuarto]]</f>
        <v>59</v>
      </c>
      <c r="K1636" s="26" t="s">
        <v>196</v>
      </c>
      <c r="L1636" s="23" t="s">
        <v>200</v>
      </c>
      <c r="M1636" s="10">
        <v>1.6</v>
      </c>
      <c r="N1636" s="27" t="s">
        <v>199</v>
      </c>
    </row>
    <row r="1637" spans="1:14" x14ac:dyDescent="0.25">
      <c r="A1637" s="23" t="s">
        <v>201</v>
      </c>
      <c r="B1637" s="24" t="s">
        <v>55</v>
      </c>
      <c r="C1637">
        <v>20240214</v>
      </c>
      <c r="D1637">
        <v>23</v>
      </c>
      <c r="E1637">
        <v>29</v>
      </c>
      <c r="F1637">
        <v>34</v>
      </c>
      <c r="G1637">
        <v>44</v>
      </c>
      <c r="H1637" s="25"/>
      <c r="I1637">
        <f>+BD[[#This Row],[1º Cuarto]]+BD[[#This Row],[2º Cuarto]]+BD[[#This Row],[3º Cuarto]]+BD[[#This Row],[4º Cuarto]]+BD[[#This Row],[Prórroga]]</f>
        <v>130</v>
      </c>
      <c r="J1637" s="26">
        <f>+BD[[#This Row],[1º Cuarto]]+BD[[#This Row],[2º Cuarto]]</f>
        <v>52</v>
      </c>
      <c r="K1637" s="26" t="s">
        <v>202</v>
      </c>
      <c r="L1637" s="23" t="s">
        <v>197</v>
      </c>
      <c r="M1637" s="10">
        <v>2.2999999999999998</v>
      </c>
      <c r="N1637" s="27" t="s">
        <v>198</v>
      </c>
    </row>
    <row r="1638" spans="1:14" x14ac:dyDescent="0.25">
      <c r="A1638" s="23" t="s">
        <v>195</v>
      </c>
      <c r="B1638" s="24" t="s">
        <v>60</v>
      </c>
      <c r="C1638">
        <v>20240215</v>
      </c>
      <c r="D1638">
        <v>29</v>
      </c>
      <c r="E1638">
        <v>28</v>
      </c>
      <c r="F1638">
        <v>37</v>
      </c>
      <c r="G1638">
        <v>19</v>
      </c>
      <c r="H1638" s="25"/>
      <c r="I1638">
        <f>+BD[[#This Row],[1º Cuarto]]+BD[[#This Row],[2º Cuarto]]+BD[[#This Row],[3º Cuarto]]+BD[[#This Row],[4º Cuarto]]+BD[[#This Row],[Prórroga]]</f>
        <v>113</v>
      </c>
      <c r="J1638" s="26">
        <f>+BD[[#This Row],[1º Cuarto]]+BD[[#This Row],[2º Cuarto]]</f>
        <v>57</v>
      </c>
      <c r="K1638" s="26" t="s">
        <v>196</v>
      </c>
      <c r="L1638" s="23" t="s">
        <v>197</v>
      </c>
      <c r="M1638" s="10">
        <v>5.75</v>
      </c>
      <c r="N1638" s="27" t="s">
        <v>198</v>
      </c>
    </row>
    <row r="1639" spans="1:14" x14ac:dyDescent="0.25">
      <c r="A1639" s="23" t="s">
        <v>201</v>
      </c>
      <c r="B1639" s="24" t="s">
        <v>66</v>
      </c>
      <c r="C1639">
        <v>20240215</v>
      </c>
      <c r="D1639">
        <v>26</v>
      </c>
      <c r="E1639">
        <v>31</v>
      </c>
      <c r="F1639">
        <v>28</v>
      </c>
      <c r="G1639">
        <v>25</v>
      </c>
      <c r="H1639" s="25"/>
      <c r="I1639">
        <f>+BD[[#This Row],[1º Cuarto]]+BD[[#This Row],[2º Cuarto]]+BD[[#This Row],[3º Cuarto]]+BD[[#This Row],[4º Cuarto]]+BD[[#This Row],[Prórroga]]</f>
        <v>110</v>
      </c>
      <c r="J1639" s="26">
        <f>+BD[[#This Row],[1º Cuarto]]+BD[[#This Row],[2º Cuarto]]</f>
        <v>57</v>
      </c>
      <c r="K1639" s="26" t="s">
        <v>202</v>
      </c>
      <c r="L1639" s="23" t="s">
        <v>200</v>
      </c>
      <c r="M1639" s="10">
        <v>1.133</v>
      </c>
      <c r="N1639" s="27" t="s">
        <v>199</v>
      </c>
    </row>
    <row r="1640" spans="1:14" x14ac:dyDescent="0.25">
      <c r="A1640" s="23" t="s">
        <v>195</v>
      </c>
      <c r="B1640" s="24" t="s">
        <v>90</v>
      </c>
      <c r="C1640">
        <v>20240215</v>
      </c>
      <c r="D1640">
        <v>14</v>
      </c>
      <c r="E1640">
        <v>37</v>
      </c>
      <c r="F1640">
        <v>25</v>
      </c>
      <c r="G1640">
        <v>15</v>
      </c>
      <c r="H1640" s="25"/>
      <c r="I1640">
        <f>+BD[[#This Row],[1º Cuarto]]+BD[[#This Row],[2º Cuarto]]+BD[[#This Row],[3º Cuarto]]+BD[[#This Row],[4º Cuarto]]+BD[[#This Row],[Prórroga]]</f>
        <v>91</v>
      </c>
      <c r="J1640" s="26">
        <f>+BD[[#This Row],[1º Cuarto]]+BD[[#This Row],[2º Cuarto]]</f>
        <v>51</v>
      </c>
      <c r="K1640" s="26" t="s">
        <v>202</v>
      </c>
      <c r="L1640" s="23" t="s">
        <v>200</v>
      </c>
      <c r="M1640" s="10">
        <v>4.3</v>
      </c>
      <c r="N1640" s="27" t="s">
        <v>198</v>
      </c>
    </row>
    <row r="1641" spans="1:14" x14ac:dyDescent="0.25">
      <c r="A1641" s="23" t="s">
        <v>201</v>
      </c>
      <c r="B1641" s="24" t="s">
        <v>69</v>
      </c>
      <c r="C1641">
        <v>20240215</v>
      </c>
      <c r="D1641">
        <v>44</v>
      </c>
      <c r="E1641">
        <v>22</v>
      </c>
      <c r="F1641">
        <v>33</v>
      </c>
      <c r="G1641">
        <v>29</v>
      </c>
      <c r="H1641" s="25"/>
      <c r="I1641">
        <f>+BD[[#This Row],[1º Cuarto]]+BD[[#This Row],[2º Cuarto]]+BD[[#This Row],[3º Cuarto]]+BD[[#This Row],[4º Cuarto]]+BD[[#This Row],[Prórroga]]</f>
        <v>128</v>
      </c>
      <c r="J1641" s="26">
        <f>+BD[[#This Row],[1º Cuarto]]+BD[[#This Row],[2º Cuarto]]</f>
        <v>66</v>
      </c>
      <c r="K1641" s="26" t="s">
        <v>204</v>
      </c>
      <c r="L1641" s="23" t="s">
        <v>197</v>
      </c>
      <c r="M1641" s="10">
        <v>1.2</v>
      </c>
      <c r="N1641" s="27" t="s">
        <v>199</v>
      </c>
    </row>
    <row r="1642" spans="1:14" x14ac:dyDescent="0.25">
      <c r="A1642" s="23" t="s">
        <v>195</v>
      </c>
      <c r="B1642" s="24" t="s">
        <v>102</v>
      </c>
      <c r="C1642">
        <v>20240215</v>
      </c>
      <c r="D1642">
        <v>39</v>
      </c>
      <c r="E1642">
        <v>32</v>
      </c>
      <c r="F1642">
        <v>31</v>
      </c>
      <c r="G1642">
        <v>35</v>
      </c>
      <c r="H1642" s="25"/>
      <c r="I1642">
        <f>+BD[[#This Row],[1º Cuarto]]+BD[[#This Row],[2º Cuarto]]+BD[[#This Row],[3º Cuarto]]+BD[[#This Row],[4º Cuarto]]+BD[[#This Row],[Prórroga]]</f>
        <v>137</v>
      </c>
      <c r="J1642" s="26">
        <f>+BD[[#This Row],[1º Cuarto]]+BD[[#This Row],[2º Cuarto]]</f>
        <v>71</v>
      </c>
      <c r="K1642" s="26" t="s">
        <v>202</v>
      </c>
      <c r="L1642" s="23" t="s">
        <v>200</v>
      </c>
      <c r="M1642" s="10">
        <v>2.0499999999999998</v>
      </c>
      <c r="N1642" s="27" t="s">
        <v>198</v>
      </c>
    </row>
    <row r="1643" spans="1:14" x14ac:dyDescent="0.25">
      <c r="A1643" s="23" t="s">
        <v>201</v>
      </c>
      <c r="B1643" s="24" t="s">
        <v>46</v>
      </c>
      <c r="C1643">
        <v>20240215</v>
      </c>
      <c r="D1643">
        <v>36</v>
      </c>
      <c r="E1643">
        <v>48</v>
      </c>
      <c r="F1643">
        <v>36</v>
      </c>
      <c r="G1643">
        <v>20</v>
      </c>
      <c r="H1643" s="25"/>
      <c r="I1643">
        <f>+BD[[#This Row],[1º Cuarto]]+BD[[#This Row],[2º Cuarto]]+BD[[#This Row],[3º Cuarto]]+BD[[#This Row],[4º Cuarto]]+BD[[#This Row],[Prórroga]]</f>
        <v>140</v>
      </c>
      <c r="J1643" s="26">
        <f>+BD[[#This Row],[1º Cuarto]]+BD[[#This Row],[2º Cuarto]]</f>
        <v>84</v>
      </c>
      <c r="K1643" s="26" t="s">
        <v>204</v>
      </c>
      <c r="L1643" s="23" t="s">
        <v>197</v>
      </c>
      <c r="M1643" s="10">
        <v>1.75</v>
      </c>
      <c r="N1643" s="27" t="s">
        <v>199</v>
      </c>
    </row>
    <row r="1644" spans="1:14" x14ac:dyDescent="0.25">
      <c r="A1644" s="23" t="s">
        <v>195</v>
      </c>
      <c r="B1644" s="24" t="s">
        <v>34</v>
      </c>
      <c r="C1644">
        <v>20240222</v>
      </c>
      <c r="D1644">
        <v>24</v>
      </c>
      <c r="E1644">
        <v>26</v>
      </c>
      <c r="F1644">
        <v>32</v>
      </c>
      <c r="G1644">
        <v>27</v>
      </c>
      <c r="H1644" s="25"/>
      <c r="I1644">
        <f>+BD[[#This Row],[1º Cuarto]]+BD[[#This Row],[2º Cuarto]]+BD[[#This Row],[3º Cuarto]]+BD[[#This Row],[4º Cuarto]]+BD[[#This Row],[Prórroga]]</f>
        <v>109</v>
      </c>
      <c r="J1644" s="26">
        <f>+BD[[#This Row],[1º Cuarto]]+BD[[#This Row],[2º Cuarto]]</f>
        <v>50</v>
      </c>
      <c r="K1644" s="26" t="s">
        <v>202</v>
      </c>
      <c r="L1644" s="23" t="s">
        <v>200</v>
      </c>
      <c r="M1644" s="10">
        <v>1.3640000000000001</v>
      </c>
      <c r="N1644" s="27" t="s">
        <v>199</v>
      </c>
    </row>
    <row r="1645" spans="1:14" x14ac:dyDescent="0.25">
      <c r="A1645" s="23" t="s">
        <v>201</v>
      </c>
      <c r="B1645" s="24" t="s">
        <v>81</v>
      </c>
      <c r="C1645">
        <v>20240222</v>
      </c>
      <c r="D1645">
        <v>29</v>
      </c>
      <c r="E1645">
        <v>25</v>
      </c>
      <c r="F1645">
        <v>32</v>
      </c>
      <c r="G1645">
        <v>30</v>
      </c>
      <c r="H1645" s="25"/>
      <c r="I1645">
        <f>+BD[[#This Row],[1º Cuarto]]+BD[[#This Row],[2º Cuarto]]+BD[[#This Row],[3º Cuarto]]+BD[[#This Row],[4º Cuarto]]+BD[[#This Row],[Prórroga]]</f>
        <v>116</v>
      </c>
      <c r="J1645" s="26">
        <f>+BD[[#This Row],[1º Cuarto]]+BD[[#This Row],[2º Cuarto]]</f>
        <v>54</v>
      </c>
      <c r="K1645" s="26" t="s">
        <v>204</v>
      </c>
      <c r="L1645" s="23" t="s">
        <v>197</v>
      </c>
      <c r="M1645" s="10">
        <v>3.1</v>
      </c>
      <c r="N1645" s="27" t="s">
        <v>198</v>
      </c>
    </row>
    <row r="1646" spans="1:14" x14ac:dyDescent="0.25">
      <c r="A1646" s="23" t="s">
        <v>195</v>
      </c>
      <c r="B1646" s="24" t="s">
        <v>52</v>
      </c>
      <c r="C1646">
        <v>20240222</v>
      </c>
      <c r="D1646">
        <v>42</v>
      </c>
      <c r="E1646">
        <v>30</v>
      </c>
      <c r="F1646">
        <v>30</v>
      </c>
      <c r="G1646">
        <v>27</v>
      </c>
      <c r="H1646" s="25"/>
      <c r="I1646">
        <f>+BD[[#This Row],[1º Cuarto]]+BD[[#This Row],[2º Cuarto]]+BD[[#This Row],[3º Cuarto]]+BD[[#This Row],[4º Cuarto]]+BD[[#This Row],[Prórroga]]</f>
        <v>129</v>
      </c>
      <c r="J1646" s="26">
        <f>+BD[[#This Row],[1º Cuarto]]+BD[[#This Row],[2º Cuarto]]</f>
        <v>72</v>
      </c>
      <c r="K1646" s="26" t="s">
        <v>196</v>
      </c>
      <c r="L1646" s="23" t="s">
        <v>197</v>
      </c>
      <c r="M1646" s="10">
        <v>1.143</v>
      </c>
      <c r="N1646" s="27" t="s">
        <v>199</v>
      </c>
    </row>
    <row r="1647" spans="1:14" x14ac:dyDescent="0.25">
      <c r="A1647" s="23" t="s">
        <v>201</v>
      </c>
      <c r="B1647" s="24" t="s">
        <v>43</v>
      </c>
      <c r="C1647">
        <v>20240222</v>
      </c>
      <c r="D1647">
        <v>25</v>
      </c>
      <c r="E1647">
        <v>18</v>
      </c>
      <c r="F1647">
        <v>45</v>
      </c>
      <c r="G1647">
        <v>27</v>
      </c>
      <c r="H1647" s="25"/>
      <c r="I1647">
        <f>+BD[[#This Row],[1º Cuarto]]+BD[[#This Row],[2º Cuarto]]+BD[[#This Row],[3º Cuarto]]+BD[[#This Row],[4º Cuarto]]+BD[[#This Row],[Prórroga]]</f>
        <v>115</v>
      </c>
      <c r="J1647" s="26">
        <f>+BD[[#This Row],[1º Cuarto]]+BD[[#This Row],[2º Cuarto]]</f>
        <v>43</v>
      </c>
      <c r="K1647" s="26" t="s">
        <v>202</v>
      </c>
      <c r="L1647" s="23" t="s">
        <v>200</v>
      </c>
      <c r="M1647" s="10">
        <v>5.5</v>
      </c>
      <c r="N1647" s="27" t="s">
        <v>198</v>
      </c>
    </row>
    <row r="1648" spans="1:14" x14ac:dyDescent="0.25">
      <c r="A1648" s="23" t="s">
        <v>195</v>
      </c>
      <c r="B1648" s="24" t="s">
        <v>84</v>
      </c>
      <c r="C1648">
        <v>20240222</v>
      </c>
      <c r="D1648">
        <v>21</v>
      </c>
      <c r="E1648">
        <v>25</v>
      </c>
      <c r="F1648">
        <v>35</v>
      </c>
      <c r="G1648">
        <v>15</v>
      </c>
      <c r="H1648" s="25"/>
      <c r="I1648">
        <f>+BD[[#This Row],[1º Cuarto]]+BD[[#This Row],[2º Cuarto]]+BD[[#This Row],[3º Cuarto]]+BD[[#This Row],[4º Cuarto]]+BD[[#This Row],[Prórroga]]</f>
        <v>96</v>
      </c>
      <c r="J1648" s="26">
        <f>+BD[[#This Row],[1º Cuarto]]+BD[[#This Row],[2º Cuarto]]</f>
        <v>46</v>
      </c>
      <c r="K1648" s="26" t="s">
        <v>202</v>
      </c>
      <c r="L1648" s="23" t="s">
        <v>200</v>
      </c>
      <c r="M1648" s="10">
        <v>1.85</v>
      </c>
      <c r="N1648" s="27" t="s">
        <v>199</v>
      </c>
    </row>
    <row r="1649" spans="1:14" x14ac:dyDescent="0.25">
      <c r="A1649" s="23" t="s">
        <v>201</v>
      </c>
      <c r="B1649" s="24" t="s">
        <v>75</v>
      </c>
      <c r="C1649">
        <v>20240222</v>
      </c>
      <c r="D1649">
        <v>32</v>
      </c>
      <c r="E1649">
        <v>37</v>
      </c>
      <c r="F1649">
        <v>22</v>
      </c>
      <c r="G1649">
        <v>19</v>
      </c>
      <c r="H1649" s="25"/>
      <c r="I1649">
        <f>+BD[[#This Row],[1º Cuarto]]+BD[[#This Row],[2º Cuarto]]+BD[[#This Row],[3º Cuarto]]+BD[[#This Row],[4º Cuarto]]+BD[[#This Row],[Prórroga]]</f>
        <v>110</v>
      </c>
      <c r="J1649" s="26">
        <f>+BD[[#This Row],[1º Cuarto]]+BD[[#This Row],[2º Cuarto]]</f>
        <v>69</v>
      </c>
      <c r="K1649" s="26" t="s">
        <v>204</v>
      </c>
      <c r="L1649" s="23" t="s">
        <v>197</v>
      </c>
      <c r="M1649" s="10">
        <v>1.95</v>
      </c>
      <c r="N1649" s="27" t="s">
        <v>198</v>
      </c>
    </row>
    <row r="1650" spans="1:14" x14ac:dyDescent="0.25">
      <c r="A1650" s="23" t="s">
        <v>195</v>
      </c>
      <c r="B1650" s="24" t="s">
        <v>99</v>
      </c>
      <c r="C1650">
        <v>20240222</v>
      </c>
      <c r="D1650">
        <v>30</v>
      </c>
      <c r="E1650">
        <v>29</v>
      </c>
      <c r="F1650">
        <v>23</v>
      </c>
      <c r="G1650">
        <v>39</v>
      </c>
      <c r="H1650" s="25"/>
      <c r="I1650">
        <f>+BD[[#This Row],[1º Cuarto]]+BD[[#This Row],[2º Cuarto]]+BD[[#This Row],[3º Cuarto]]+BD[[#This Row],[4º Cuarto]]+BD[[#This Row],[Prórroga]]</f>
        <v>121</v>
      </c>
      <c r="J1650" s="26">
        <f>+BD[[#This Row],[1º Cuarto]]+BD[[#This Row],[2º Cuarto]]</f>
        <v>59</v>
      </c>
      <c r="K1650" s="26" t="s">
        <v>196</v>
      </c>
      <c r="L1650" s="23" t="s">
        <v>197</v>
      </c>
      <c r="M1650" s="10">
        <v>1.75</v>
      </c>
      <c r="N1650" s="27" t="s">
        <v>199</v>
      </c>
    </row>
    <row r="1651" spans="1:14" x14ac:dyDescent="0.25">
      <c r="A1651" s="23" t="s">
        <v>201</v>
      </c>
      <c r="B1651" s="24" t="s">
        <v>25</v>
      </c>
      <c r="C1651">
        <v>20240222</v>
      </c>
      <c r="D1651">
        <v>21</v>
      </c>
      <c r="E1651">
        <v>27</v>
      </c>
      <c r="F1651">
        <v>23</v>
      </c>
      <c r="G1651">
        <v>22</v>
      </c>
      <c r="H1651" s="25"/>
      <c r="I1651">
        <f>+BD[[#This Row],[1º Cuarto]]+BD[[#This Row],[2º Cuarto]]+BD[[#This Row],[3º Cuarto]]+BD[[#This Row],[4º Cuarto]]+BD[[#This Row],[Prórroga]]</f>
        <v>93</v>
      </c>
      <c r="J1651" s="26">
        <f>+BD[[#This Row],[1º Cuarto]]+BD[[#This Row],[2º Cuarto]]</f>
        <v>48</v>
      </c>
      <c r="K1651" s="26" t="s">
        <v>202</v>
      </c>
      <c r="L1651" s="23" t="s">
        <v>200</v>
      </c>
      <c r="M1651" s="10">
        <v>2.0499999999999998</v>
      </c>
      <c r="N1651" s="27" t="s">
        <v>198</v>
      </c>
    </row>
    <row r="1652" spans="1:14" x14ac:dyDescent="0.25">
      <c r="A1652" s="23" t="s">
        <v>195</v>
      </c>
      <c r="B1652" s="24" t="s">
        <v>37</v>
      </c>
      <c r="C1652">
        <v>20240222</v>
      </c>
      <c r="D1652">
        <v>32</v>
      </c>
      <c r="E1652">
        <v>28</v>
      </c>
      <c r="F1652">
        <v>36</v>
      </c>
      <c r="G1652">
        <v>27</v>
      </c>
      <c r="H1652" s="25"/>
      <c r="I1652">
        <f>+BD[[#This Row],[1º Cuarto]]+BD[[#This Row],[2º Cuarto]]+BD[[#This Row],[3º Cuarto]]+BD[[#This Row],[4º Cuarto]]+BD[[#This Row],[Prórroga]]</f>
        <v>123</v>
      </c>
      <c r="J1652" s="26">
        <f>+BD[[#This Row],[1º Cuarto]]+BD[[#This Row],[2º Cuarto]]</f>
        <v>60</v>
      </c>
      <c r="K1652" s="26" t="s">
        <v>202</v>
      </c>
      <c r="L1652" s="23" t="s">
        <v>197</v>
      </c>
      <c r="M1652" s="10">
        <v>1.667</v>
      </c>
      <c r="N1652" s="27" t="s">
        <v>199</v>
      </c>
    </row>
    <row r="1653" spans="1:14" x14ac:dyDescent="0.25">
      <c r="A1653" s="23" t="s">
        <v>201</v>
      </c>
      <c r="B1653" s="24" t="s">
        <v>87</v>
      </c>
      <c r="C1653">
        <v>20240222</v>
      </c>
      <c r="D1653">
        <v>33</v>
      </c>
      <c r="E1653">
        <v>30</v>
      </c>
      <c r="F1653">
        <v>28</v>
      </c>
      <c r="G1653">
        <v>22</v>
      </c>
      <c r="H1653" s="25"/>
      <c r="I1653">
        <f>+BD[[#This Row],[1º Cuarto]]+BD[[#This Row],[2º Cuarto]]+BD[[#This Row],[3º Cuarto]]+BD[[#This Row],[4º Cuarto]]+BD[[#This Row],[Prórroga]]</f>
        <v>113</v>
      </c>
      <c r="J1653" s="26">
        <f>+BD[[#This Row],[1º Cuarto]]+BD[[#This Row],[2º Cuarto]]</f>
        <v>63</v>
      </c>
      <c r="K1653" s="26" t="s">
        <v>204</v>
      </c>
      <c r="L1653" s="23" t="s">
        <v>200</v>
      </c>
      <c r="M1653" s="10">
        <v>2.2000000000000002</v>
      </c>
      <c r="N1653" s="27" t="s">
        <v>198</v>
      </c>
    </row>
    <row r="1654" spans="1:14" x14ac:dyDescent="0.25">
      <c r="A1654" s="23" t="s">
        <v>195</v>
      </c>
      <c r="B1654" s="24" t="s">
        <v>31</v>
      </c>
      <c r="C1654">
        <v>20240222</v>
      </c>
      <c r="D1654">
        <v>23</v>
      </c>
      <c r="E1654">
        <v>39</v>
      </c>
      <c r="F1654">
        <v>21</v>
      </c>
      <c r="G1654">
        <v>29</v>
      </c>
      <c r="H1654" s="25"/>
      <c r="I1654">
        <f>+BD[[#This Row],[1º Cuarto]]+BD[[#This Row],[2º Cuarto]]+BD[[#This Row],[3º Cuarto]]+BD[[#This Row],[4º Cuarto]]+BD[[#This Row],[Prórroga]]</f>
        <v>112</v>
      </c>
      <c r="J1654" s="26">
        <f>+BD[[#This Row],[1º Cuarto]]+BD[[#This Row],[2º Cuarto]]</f>
        <v>62</v>
      </c>
      <c r="K1654" s="26" t="s">
        <v>196</v>
      </c>
      <c r="L1654" s="23" t="s">
        <v>200</v>
      </c>
      <c r="M1654" s="10">
        <v>3.4</v>
      </c>
      <c r="N1654" s="27" t="s">
        <v>198</v>
      </c>
    </row>
    <row r="1655" spans="1:14" x14ac:dyDescent="0.25">
      <c r="A1655" s="23" t="s">
        <v>201</v>
      </c>
      <c r="B1655" s="24" t="s">
        <v>22</v>
      </c>
      <c r="C1655">
        <v>20240222</v>
      </c>
      <c r="D1655">
        <v>31</v>
      </c>
      <c r="E1655">
        <v>28</v>
      </c>
      <c r="F1655">
        <v>37</v>
      </c>
      <c r="G1655">
        <v>33</v>
      </c>
      <c r="H1655" s="25"/>
      <c r="I1655">
        <f>+BD[[#This Row],[1º Cuarto]]+BD[[#This Row],[2º Cuarto]]+BD[[#This Row],[3º Cuarto]]+BD[[#This Row],[4º Cuarto]]+BD[[#This Row],[Prórroga]]</f>
        <v>129</v>
      </c>
      <c r="J1655" s="26">
        <f>+BD[[#This Row],[1º Cuarto]]+BD[[#This Row],[2º Cuarto]]</f>
        <v>59</v>
      </c>
      <c r="K1655" s="26" t="s">
        <v>202</v>
      </c>
      <c r="L1655" s="23" t="s">
        <v>197</v>
      </c>
      <c r="M1655" s="10">
        <v>1.3</v>
      </c>
      <c r="N1655" s="27" t="s">
        <v>199</v>
      </c>
    </row>
    <row r="1656" spans="1:14" x14ac:dyDescent="0.25">
      <c r="A1656" s="23" t="s">
        <v>195</v>
      </c>
      <c r="B1656" s="24" t="s">
        <v>72</v>
      </c>
      <c r="C1656">
        <v>20240222</v>
      </c>
      <c r="D1656">
        <v>31</v>
      </c>
      <c r="E1656">
        <v>32</v>
      </c>
      <c r="F1656">
        <v>38</v>
      </c>
      <c r="G1656">
        <v>26</v>
      </c>
      <c r="H1656" s="25"/>
      <c r="I1656">
        <f>+BD[[#This Row],[1º Cuarto]]+BD[[#This Row],[2º Cuarto]]+BD[[#This Row],[3º Cuarto]]+BD[[#This Row],[4º Cuarto]]+BD[[#This Row],[Prórroga]]</f>
        <v>127</v>
      </c>
      <c r="J1656" s="26">
        <f>+BD[[#This Row],[1º Cuarto]]+BD[[#This Row],[2º Cuarto]]</f>
        <v>63</v>
      </c>
      <c r="K1656" s="26" t="s">
        <v>196</v>
      </c>
      <c r="L1656" s="23" t="s">
        <v>197</v>
      </c>
      <c r="M1656" s="10">
        <v>1.333</v>
      </c>
      <c r="N1656" s="27" t="s">
        <v>199</v>
      </c>
    </row>
    <row r="1657" spans="1:14" x14ac:dyDescent="0.25">
      <c r="A1657" s="23" t="s">
        <v>201</v>
      </c>
      <c r="B1657" s="24" t="s">
        <v>49</v>
      </c>
      <c r="C1657">
        <v>20240222</v>
      </c>
      <c r="D1657">
        <v>27</v>
      </c>
      <c r="E1657">
        <v>23</v>
      </c>
      <c r="F1657">
        <v>29</v>
      </c>
      <c r="G1657">
        <v>26</v>
      </c>
      <c r="H1657" s="25"/>
      <c r="I1657">
        <f>+BD[[#This Row],[1º Cuarto]]+BD[[#This Row],[2º Cuarto]]+BD[[#This Row],[3º Cuarto]]+BD[[#This Row],[4º Cuarto]]+BD[[#This Row],[Prórroga]]</f>
        <v>105</v>
      </c>
      <c r="J1657" s="26">
        <f>+BD[[#This Row],[1º Cuarto]]+BD[[#This Row],[2º Cuarto]]</f>
        <v>50</v>
      </c>
      <c r="K1657" s="26" t="s">
        <v>202</v>
      </c>
      <c r="L1657" s="23" t="s">
        <v>200</v>
      </c>
      <c r="M1657" s="10">
        <v>3.15</v>
      </c>
      <c r="N1657" s="27" t="s">
        <v>198</v>
      </c>
    </row>
    <row r="1658" spans="1:14" x14ac:dyDescent="0.25">
      <c r="A1658" s="23" t="s">
        <v>195</v>
      </c>
      <c r="B1658" s="24" t="s">
        <v>78</v>
      </c>
      <c r="C1658">
        <v>20240222</v>
      </c>
      <c r="D1658">
        <v>35</v>
      </c>
      <c r="E1658">
        <v>26</v>
      </c>
      <c r="F1658">
        <v>35</v>
      </c>
      <c r="G1658">
        <v>33</v>
      </c>
      <c r="H1658" s="25"/>
      <c r="I1658">
        <f>+BD[[#This Row],[1º Cuarto]]+BD[[#This Row],[2º Cuarto]]+BD[[#This Row],[3º Cuarto]]+BD[[#This Row],[4º Cuarto]]+BD[[#This Row],[Prórroga]]</f>
        <v>129</v>
      </c>
      <c r="J1658" s="26">
        <f>+BD[[#This Row],[1º Cuarto]]+BD[[#This Row],[2º Cuarto]]</f>
        <v>61</v>
      </c>
      <c r="K1658" s="26" t="s">
        <v>196</v>
      </c>
      <c r="L1658" s="23" t="s">
        <v>197</v>
      </c>
      <c r="M1658" s="10">
        <v>1.75</v>
      </c>
      <c r="N1658" s="27" t="s">
        <v>199</v>
      </c>
    </row>
    <row r="1659" spans="1:14" x14ac:dyDescent="0.25">
      <c r="A1659" s="23" t="s">
        <v>201</v>
      </c>
      <c r="B1659" s="24" t="s">
        <v>55</v>
      </c>
      <c r="C1659">
        <v>20240222</v>
      </c>
      <c r="D1659">
        <v>33</v>
      </c>
      <c r="E1659">
        <v>26</v>
      </c>
      <c r="F1659">
        <v>23</v>
      </c>
      <c r="G1659">
        <v>25</v>
      </c>
      <c r="H1659" s="25"/>
      <c r="I1659">
        <f>+BD[[#This Row],[1º Cuarto]]+BD[[#This Row],[2º Cuarto]]+BD[[#This Row],[3º Cuarto]]+BD[[#This Row],[4º Cuarto]]+BD[[#This Row],[Prórroga]]</f>
        <v>107</v>
      </c>
      <c r="J1659" s="26">
        <f>+BD[[#This Row],[1º Cuarto]]+BD[[#This Row],[2º Cuarto]]</f>
        <v>59</v>
      </c>
      <c r="K1659" s="26" t="s">
        <v>202</v>
      </c>
      <c r="L1659" s="23" t="s">
        <v>200</v>
      </c>
      <c r="M1659" s="10">
        <v>2.0499999999999998</v>
      </c>
      <c r="N1659" s="27" t="s">
        <v>198</v>
      </c>
    </row>
    <row r="1660" spans="1:14" x14ac:dyDescent="0.25">
      <c r="A1660" s="23" t="s">
        <v>195</v>
      </c>
      <c r="B1660" s="24" t="s">
        <v>40</v>
      </c>
      <c r="C1660">
        <v>20240222</v>
      </c>
      <c r="D1660">
        <v>38</v>
      </c>
      <c r="E1660">
        <v>34</v>
      </c>
      <c r="F1660">
        <v>29</v>
      </c>
      <c r="G1660">
        <v>29</v>
      </c>
      <c r="H1660" s="25"/>
      <c r="I1660">
        <f>+BD[[#This Row],[1º Cuarto]]+BD[[#This Row],[2º Cuarto]]+BD[[#This Row],[3º Cuarto]]+BD[[#This Row],[4º Cuarto]]+BD[[#This Row],[Prórroga]]</f>
        <v>130</v>
      </c>
      <c r="J1660" s="26">
        <f>+BD[[#This Row],[1º Cuarto]]+BD[[#This Row],[2º Cuarto]]</f>
        <v>72</v>
      </c>
      <c r="K1660" s="26" t="s">
        <v>196</v>
      </c>
      <c r="L1660" s="23" t="s">
        <v>197</v>
      </c>
      <c r="M1660" s="10">
        <v>1.0620000000000001</v>
      </c>
      <c r="N1660" s="27" t="s">
        <v>199</v>
      </c>
    </row>
    <row r="1661" spans="1:14" x14ac:dyDescent="0.25">
      <c r="A1661" s="23" t="s">
        <v>201</v>
      </c>
      <c r="B1661" s="24" t="s">
        <v>105</v>
      </c>
      <c r="C1661">
        <v>20240222</v>
      </c>
      <c r="D1661">
        <v>25</v>
      </c>
      <c r="E1661">
        <v>24</v>
      </c>
      <c r="F1661">
        <v>34</v>
      </c>
      <c r="G1661">
        <v>27</v>
      </c>
      <c r="H1661" s="25"/>
      <c r="I1661">
        <f>+BD[[#This Row],[1º Cuarto]]+BD[[#This Row],[2º Cuarto]]+BD[[#This Row],[3º Cuarto]]+BD[[#This Row],[4º Cuarto]]+BD[[#This Row],[Prórroga]]</f>
        <v>110</v>
      </c>
      <c r="J1661" s="26">
        <f>+BD[[#This Row],[1º Cuarto]]+BD[[#This Row],[2º Cuarto]]</f>
        <v>49</v>
      </c>
      <c r="K1661" s="26" t="s">
        <v>202</v>
      </c>
      <c r="L1661" s="23" t="s">
        <v>200</v>
      </c>
      <c r="M1661" s="10">
        <v>8.5</v>
      </c>
      <c r="N1661" s="27" t="s">
        <v>198</v>
      </c>
    </row>
    <row r="1662" spans="1:14" x14ac:dyDescent="0.25">
      <c r="A1662" s="23" t="s">
        <v>195</v>
      </c>
      <c r="B1662" s="24" t="s">
        <v>102</v>
      </c>
      <c r="C1662">
        <v>20240222</v>
      </c>
      <c r="D1662">
        <v>26</v>
      </c>
      <c r="E1662">
        <v>26</v>
      </c>
      <c r="F1662">
        <v>38</v>
      </c>
      <c r="G1662">
        <v>17</v>
      </c>
      <c r="H1662" s="25"/>
      <c r="I1662">
        <f>+BD[[#This Row],[1º Cuarto]]+BD[[#This Row],[2º Cuarto]]+BD[[#This Row],[3º Cuarto]]+BD[[#This Row],[4º Cuarto]]+BD[[#This Row],[Prórroga]]</f>
        <v>107</v>
      </c>
      <c r="J1662" s="26">
        <f>+BD[[#This Row],[1º Cuarto]]+BD[[#This Row],[2º Cuarto]]</f>
        <v>52</v>
      </c>
      <c r="K1662" s="26" t="s">
        <v>202</v>
      </c>
      <c r="L1662" s="23" t="s">
        <v>200</v>
      </c>
      <c r="M1662" s="10">
        <v>1.2</v>
      </c>
      <c r="N1662" s="27" t="s">
        <v>199</v>
      </c>
    </row>
    <row r="1663" spans="1:14" x14ac:dyDescent="0.25">
      <c r="A1663" s="23" t="s">
        <v>201</v>
      </c>
      <c r="B1663" s="24" t="s">
        <v>28</v>
      </c>
      <c r="C1663">
        <v>20240222</v>
      </c>
      <c r="D1663">
        <v>34</v>
      </c>
      <c r="E1663">
        <v>22</v>
      </c>
      <c r="F1663">
        <v>29</v>
      </c>
      <c r="G1663">
        <v>30</v>
      </c>
      <c r="H1663" s="25"/>
      <c r="I1663">
        <f>+BD[[#This Row],[1º Cuarto]]+BD[[#This Row],[2º Cuarto]]+BD[[#This Row],[3º Cuarto]]+BD[[#This Row],[4º Cuarto]]+BD[[#This Row],[Prórroga]]</f>
        <v>115</v>
      </c>
      <c r="J1663" s="26">
        <f>+BD[[#This Row],[1º Cuarto]]+BD[[#This Row],[2º Cuarto]]</f>
        <v>56</v>
      </c>
      <c r="K1663" s="26" t="s">
        <v>204</v>
      </c>
      <c r="L1663" s="23" t="s">
        <v>197</v>
      </c>
      <c r="M1663" s="10">
        <v>4.5999999999999996</v>
      </c>
      <c r="N1663" s="27" t="s">
        <v>198</v>
      </c>
    </row>
    <row r="1664" spans="1:14" x14ac:dyDescent="0.25">
      <c r="A1664" s="23" t="s">
        <v>195</v>
      </c>
      <c r="B1664" s="24" t="s">
        <v>46</v>
      </c>
      <c r="C1664">
        <v>20240222</v>
      </c>
      <c r="D1664">
        <v>31</v>
      </c>
      <c r="E1664">
        <v>36</v>
      </c>
      <c r="F1664">
        <v>31</v>
      </c>
      <c r="G1664">
        <v>30</v>
      </c>
      <c r="H1664" s="25"/>
      <c r="I1664">
        <f>+BD[[#This Row],[1º Cuarto]]+BD[[#This Row],[2º Cuarto]]+BD[[#This Row],[3º Cuarto]]+BD[[#This Row],[4º Cuarto]]+BD[[#This Row],[Prórroga]]</f>
        <v>128</v>
      </c>
      <c r="J1664" s="26">
        <f>+BD[[#This Row],[1º Cuarto]]+BD[[#This Row],[2º Cuarto]]</f>
        <v>67</v>
      </c>
      <c r="K1664" s="26" t="s">
        <v>196</v>
      </c>
      <c r="L1664" s="23" t="s">
        <v>197</v>
      </c>
      <c r="M1664" s="10">
        <v>1.4</v>
      </c>
      <c r="N1664" s="27" t="s">
        <v>199</v>
      </c>
    </row>
    <row r="1665" spans="1:14" x14ac:dyDescent="0.25">
      <c r="A1665" s="23" t="s">
        <v>201</v>
      </c>
      <c r="B1665" s="24" t="s">
        <v>57</v>
      </c>
      <c r="C1665">
        <v>20240222</v>
      </c>
      <c r="D1665">
        <v>28</v>
      </c>
      <c r="E1665">
        <v>28</v>
      </c>
      <c r="F1665">
        <v>26</v>
      </c>
      <c r="G1665">
        <v>28</v>
      </c>
      <c r="H1665" s="25"/>
      <c r="I1665">
        <f>+BD[[#This Row],[1º Cuarto]]+BD[[#This Row],[2º Cuarto]]+BD[[#This Row],[3º Cuarto]]+BD[[#This Row],[4º Cuarto]]+BD[[#This Row],[Prórroga]]</f>
        <v>110</v>
      </c>
      <c r="J1665" s="26">
        <f>+BD[[#This Row],[1º Cuarto]]+BD[[#This Row],[2º Cuarto]]</f>
        <v>56</v>
      </c>
      <c r="K1665" s="26" t="s">
        <v>202</v>
      </c>
      <c r="L1665" s="23" t="s">
        <v>200</v>
      </c>
      <c r="M1665" s="10">
        <v>2.85</v>
      </c>
      <c r="N1665" s="27" t="s">
        <v>198</v>
      </c>
    </row>
    <row r="1666" spans="1:14" x14ac:dyDescent="0.25">
      <c r="A1666" s="23" t="s">
        <v>195</v>
      </c>
      <c r="B1666" s="24" t="s">
        <v>93</v>
      </c>
      <c r="C1666">
        <v>20240222</v>
      </c>
      <c r="D1666">
        <v>30</v>
      </c>
      <c r="E1666">
        <v>35</v>
      </c>
      <c r="F1666">
        <v>28</v>
      </c>
      <c r="G1666">
        <v>34</v>
      </c>
      <c r="H1666" s="25"/>
      <c r="I1666">
        <f>+BD[[#This Row],[1º Cuarto]]+BD[[#This Row],[2º Cuarto]]+BD[[#This Row],[3º Cuarto]]+BD[[#This Row],[4º Cuarto]]+BD[[#This Row],[Prórroga]]</f>
        <v>127</v>
      </c>
      <c r="J1666" s="26">
        <f>+BD[[#This Row],[1º Cuarto]]+BD[[#This Row],[2º Cuarto]]</f>
        <v>65</v>
      </c>
      <c r="K1666" s="26" t="s">
        <v>196</v>
      </c>
      <c r="L1666" s="23" t="s">
        <v>197</v>
      </c>
      <c r="M1666" s="10">
        <v>1.222</v>
      </c>
      <c r="N1666" s="27" t="s">
        <v>199</v>
      </c>
    </row>
    <row r="1667" spans="1:14" x14ac:dyDescent="0.25">
      <c r="A1667" s="23" t="s">
        <v>201</v>
      </c>
      <c r="B1667" s="24" t="s">
        <v>96</v>
      </c>
      <c r="C1667">
        <v>20240222</v>
      </c>
      <c r="D1667">
        <v>32</v>
      </c>
      <c r="E1667">
        <v>25</v>
      </c>
      <c r="F1667">
        <v>30</v>
      </c>
      <c r="G1667">
        <v>35</v>
      </c>
      <c r="H1667" s="25"/>
      <c r="I1667">
        <f>+BD[[#This Row],[1º Cuarto]]+BD[[#This Row],[2º Cuarto]]+BD[[#This Row],[3º Cuarto]]+BD[[#This Row],[4º Cuarto]]+BD[[#This Row],[Prórroga]]</f>
        <v>122</v>
      </c>
      <c r="J1667" s="26">
        <f>+BD[[#This Row],[1º Cuarto]]+BD[[#This Row],[2º Cuarto]]</f>
        <v>57</v>
      </c>
      <c r="K1667" s="26" t="s">
        <v>202</v>
      </c>
      <c r="L1667" s="23" t="s">
        <v>200</v>
      </c>
      <c r="M1667" s="10">
        <v>4</v>
      </c>
      <c r="N1667" s="27" t="s">
        <v>198</v>
      </c>
    </row>
    <row r="1668" spans="1:14" x14ac:dyDescent="0.25">
      <c r="A1668" s="23" t="s">
        <v>195</v>
      </c>
      <c r="B1668" s="24" t="s">
        <v>18</v>
      </c>
      <c r="C1668">
        <v>20240223</v>
      </c>
      <c r="D1668">
        <v>22</v>
      </c>
      <c r="E1668">
        <v>42</v>
      </c>
      <c r="F1668">
        <v>26</v>
      </c>
      <c r="G1668">
        <v>31</v>
      </c>
      <c r="H1668" s="25"/>
      <c r="I1668">
        <f>+BD[[#This Row],[1º Cuarto]]+BD[[#This Row],[2º Cuarto]]+BD[[#This Row],[3º Cuarto]]+BD[[#This Row],[4º Cuarto]]+BD[[#This Row],[Prórroga]]</f>
        <v>121</v>
      </c>
      <c r="J1668" s="26">
        <f>+BD[[#This Row],[1º Cuarto]]+BD[[#This Row],[2º Cuarto]]</f>
        <v>64</v>
      </c>
      <c r="K1668" s="26" t="s">
        <v>202</v>
      </c>
      <c r="L1668" s="23" t="s">
        <v>200</v>
      </c>
      <c r="M1668" s="10">
        <v>1.3640000000000001</v>
      </c>
      <c r="N1668" s="27" t="s">
        <v>199</v>
      </c>
    </row>
    <row r="1669" spans="1:14" x14ac:dyDescent="0.25">
      <c r="A1669" s="23" t="s">
        <v>201</v>
      </c>
      <c r="B1669" s="24" t="s">
        <v>99</v>
      </c>
      <c r="C1669">
        <v>20240223</v>
      </c>
      <c r="D1669">
        <v>33</v>
      </c>
      <c r="E1669">
        <v>32</v>
      </c>
      <c r="F1669">
        <v>31</v>
      </c>
      <c r="G1669">
        <v>27</v>
      </c>
      <c r="H1669" s="25"/>
      <c r="I1669">
        <f>+BD[[#This Row],[1º Cuarto]]+BD[[#This Row],[2º Cuarto]]+BD[[#This Row],[3º Cuarto]]+BD[[#This Row],[4º Cuarto]]+BD[[#This Row],[Prórroga]]</f>
        <v>123</v>
      </c>
      <c r="J1669" s="26">
        <f>+BD[[#This Row],[1º Cuarto]]+BD[[#This Row],[2º Cuarto]]</f>
        <v>65</v>
      </c>
      <c r="K1669" s="26" t="s">
        <v>204</v>
      </c>
      <c r="L1669" s="23" t="s">
        <v>197</v>
      </c>
      <c r="M1669" s="10">
        <v>3.1</v>
      </c>
      <c r="N1669" s="27" t="s">
        <v>198</v>
      </c>
    </row>
    <row r="1670" spans="1:14" x14ac:dyDescent="0.25">
      <c r="A1670" s="23" t="s">
        <v>195</v>
      </c>
      <c r="B1670" s="24" t="s">
        <v>84</v>
      </c>
      <c r="C1670">
        <v>20240223</v>
      </c>
      <c r="D1670">
        <v>25</v>
      </c>
      <c r="E1670">
        <v>28</v>
      </c>
      <c r="F1670">
        <v>21</v>
      </c>
      <c r="G1670">
        <v>30</v>
      </c>
      <c r="H1670" s="25"/>
      <c r="I1670">
        <f>+BD[[#This Row],[1º Cuarto]]+BD[[#This Row],[2º Cuarto]]+BD[[#This Row],[3º Cuarto]]+BD[[#This Row],[4º Cuarto]]+BD[[#This Row],[Prórroga]]</f>
        <v>104</v>
      </c>
      <c r="J1670" s="26">
        <f>+BD[[#This Row],[1º Cuarto]]+BD[[#This Row],[2º Cuarto]]</f>
        <v>53</v>
      </c>
      <c r="K1670" s="26" t="s">
        <v>196</v>
      </c>
      <c r="L1670" s="23" t="s">
        <v>197</v>
      </c>
      <c r="M1670" s="10">
        <v>2.2999999999999998</v>
      </c>
      <c r="N1670" s="27" t="s">
        <v>198</v>
      </c>
    </row>
    <row r="1671" spans="1:14" x14ac:dyDescent="0.25">
      <c r="A1671" s="23" t="s">
        <v>201</v>
      </c>
      <c r="B1671" s="24" t="s">
        <v>34</v>
      </c>
      <c r="C1671">
        <v>20240223</v>
      </c>
      <c r="D1671">
        <v>25</v>
      </c>
      <c r="E1671">
        <v>25</v>
      </c>
      <c r="F1671">
        <v>20</v>
      </c>
      <c r="G1671">
        <v>27</v>
      </c>
      <c r="H1671" s="25"/>
      <c r="I1671">
        <f>+BD[[#This Row],[1º Cuarto]]+BD[[#This Row],[2º Cuarto]]+BD[[#This Row],[3º Cuarto]]+BD[[#This Row],[4º Cuarto]]+BD[[#This Row],[Prórroga]]</f>
        <v>97</v>
      </c>
      <c r="J1671" s="26">
        <f>+BD[[#This Row],[1º Cuarto]]+BD[[#This Row],[2º Cuarto]]</f>
        <v>50</v>
      </c>
      <c r="K1671" s="26" t="s">
        <v>202</v>
      </c>
      <c r="L1671" s="23" t="s">
        <v>200</v>
      </c>
      <c r="M1671" s="10">
        <v>1.6</v>
      </c>
      <c r="N1671" s="27" t="s">
        <v>199</v>
      </c>
    </row>
    <row r="1672" spans="1:14" x14ac:dyDescent="0.25">
      <c r="A1672" s="23" t="s">
        <v>195</v>
      </c>
      <c r="B1672" s="24" t="s">
        <v>49</v>
      </c>
      <c r="C1672">
        <v>20240223</v>
      </c>
      <c r="D1672">
        <v>20</v>
      </c>
      <c r="E1672">
        <v>37</v>
      </c>
      <c r="F1672">
        <v>32</v>
      </c>
      <c r="G1672">
        <v>25</v>
      </c>
      <c r="H1672" s="25"/>
      <c r="I1672">
        <f>+BD[[#This Row],[1º Cuarto]]+BD[[#This Row],[2º Cuarto]]+BD[[#This Row],[3º Cuarto]]+BD[[#This Row],[4º Cuarto]]+BD[[#This Row],[Prórroga]]</f>
        <v>114</v>
      </c>
      <c r="J1672" s="26">
        <f>+BD[[#This Row],[1º Cuarto]]+BD[[#This Row],[2º Cuarto]]</f>
        <v>57</v>
      </c>
      <c r="K1672" s="26" t="s">
        <v>196</v>
      </c>
      <c r="L1672" s="23" t="s">
        <v>197</v>
      </c>
      <c r="M1672" s="10">
        <v>2.35</v>
      </c>
      <c r="N1672" s="27" t="s">
        <v>198</v>
      </c>
    </row>
    <row r="1673" spans="1:14" x14ac:dyDescent="0.25">
      <c r="A1673" s="23" t="s">
        <v>201</v>
      </c>
      <c r="B1673" s="24" t="s">
        <v>87</v>
      </c>
      <c r="C1673">
        <v>20240223</v>
      </c>
      <c r="D1673">
        <v>28</v>
      </c>
      <c r="E1673">
        <v>24</v>
      </c>
      <c r="F1673">
        <v>24</v>
      </c>
      <c r="G1673">
        <v>34</v>
      </c>
      <c r="H1673" s="25"/>
      <c r="I1673">
        <f>+BD[[#This Row],[1º Cuarto]]+BD[[#This Row],[2º Cuarto]]+BD[[#This Row],[3º Cuarto]]+BD[[#This Row],[4º Cuarto]]+BD[[#This Row],[Prórroga]]</f>
        <v>110</v>
      </c>
      <c r="J1673" s="26">
        <f>+BD[[#This Row],[1º Cuarto]]+BD[[#This Row],[2º Cuarto]]</f>
        <v>52</v>
      </c>
      <c r="K1673" s="26" t="s">
        <v>202</v>
      </c>
      <c r="L1673" s="23" t="s">
        <v>200</v>
      </c>
      <c r="M1673" s="10">
        <v>1.6</v>
      </c>
      <c r="N1673" s="27" t="s">
        <v>199</v>
      </c>
    </row>
    <row r="1674" spans="1:14" x14ac:dyDescent="0.25">
      <c r="A1674" s="23" t="s">
        <v>195</v>
      </c>
      <c r="B1674" s="24" t="s">
        <v>60</v>
      </c>
      <c r="C1674">
        <v>20240223</v>
      </c>
      <c r="D1674">
        <v>29</v>
      </c>
      <c r="E1674">
        <v>30</v>
      </c>
      <c r="F1674">
        <v>16</v>
      </c>
      <c r="G1674">
        <v>20</v>
      </c>
      <c r="H1674" s="25"/>
      <c r="I1674">
        <f>+BD[[#This Row],[1º Cuarto]]+BD[[#This Row],[2º Cuarto]]+BD[[#This Row],[3º Cuarto]]+BD[[#This Row],[4º Cuarto]]+BD[[#This Row],[Prórroga]]</f>
        <v>95</v>
      </c>
      <c r="J1674" s="26">
        <f>+BD[[#This Row],[1º Cuarto]]+BD[[#This Row],[2º Cuarto]]</f>
        <v>59</v>
      </c>
      <c r="K1674" s="26" t="s">
        <v>196</v>
      </c>
      <c r="L1674" s="23" t="s">
        <v>200</v>
      </c>
      <c r="M1674" s="10">
        <v>4.3</v>
      </c>
      <c r="N1674" s="27" t="s">
        <v>198</v>
      </c>
    </row>
    <row r="1675" spans="1:14" x14ac:dyDescent="0.25">
      <c r="A1675" s="23" t="s">
        <v>201</v>
      </c>
      <c r="B1675" s="24" t="s">
        <v>55</v>
      </c>
      <c r="C1675">
        <v>20240223</v>
      </c>
      <c r="D1675">
        <v>29</v>
      </c>
      <c r="E1675">
        <v>24</v>
      </c>
      <c r="F1675">
        <v>26</v>
      </c>
      <c r="G1675">
        <v>22</v>
      </c>
      <c r="H1675" s="25"/>
      <c r="I1675">
        <f>+BD[[#This Row],[1º Cuarto]]+BD[[#This Row],[2º Cuarto]]+BD[[#This Row],[3º Cuarto]]+BD[[#This Row],[4º Cuarto]]+BD[[#This Row],[Prórroga]]</f>
        <v>101</v>
      </c>
      <c r="J1675" s="26">
        <f>+BD[[#This Row],[1º Cuarto]]+BD[[#This Row],[2º Cuarto]]</f>
        <v>53</v>
      </c>
      <c r="K1675" s="26" t="s">
        <v>202</v>
      </c>
      <c r="L1675" s="23" t="s">
        <v>197</v>
      </c>
      <c r="M1675" s="10">
        <v>1.2</v>
      </c>
      <c r="N1675" s="27" t="s">
        <v>199</v>
      </c>
    </row>
    <row r="1676" spans="1:14" x14ac:dyDescent="0.25">
      <c r="A1676" s="23" t="s">
        <v>195</v>
      </c>
      <c r="B1676" s="24" t="s">
        <v>69</v>
      </c>
      <c r="C1676">
        <v>20240223</v>
      </c>
      <c r="D1676">
        <v>27</v>
      </c>
      <c r="E1676">
        <v>30</v>
      </c>
      <c r="F1676">
        <v>13</v>
      </c>
      <c r="G1676">
        <v>37</v>
      </c>
      <c r="H1676" s="25"/>
      <c r="I1676">
        <f>+BD[[#This Row],[1º Cuarto]]+BD[[#This Row],[2º Cuarto]]+BD[[#This Row],[3º Cuarto]]+BD[[#This Row],[4º Cuarto]]+BD[[#This Row],[Prórroga]]</f>
        <v>107</v>
      </c>
      <c r="J1676" s="26">
        <f>+BD[[#This Row],[1º Cuarto]]+BD[[#This Row],[2º Cuarto]]</f>
        <v>57</v>
      </c>
      <c r="K1676" s="26" t="s">
        <v>196</v>
      </c>
      <c r="L1676" s="23" t="s">
        <v>200</v>
      </c>
      <c r="M1676" s="10">
        <v>1.5</v>
      </c>
      <c r="N1676" s="27" t="s">
        <v>199</v>
      </c>
    </row>
    <row r="1677" spans="1:14" x14ac:dyDescent="0.25">
      <c r="A1677" s="23" t="s">
        <v>201</v>
      </c>
      <c r="B1677" s="24" t="s">
        <v>66</v>
      </c>
      <c r="C1677">
        <v>20240223</v>
      </c>
      <c r="D1677">
        <v>31</v>
      </c>
      <c r="E1677">
        <v>20</v>
      </c>
      <c r="F1677">
        <v>36</v>
      </c>
      <c r="G1677">
        <v>25</v>
      </c>
      <c r="H1677" s="25"/>
      <c r="I1677">
        <f>+BD[[#This Row],[1º Cuarto]]+BD[[#This Row],[2º Cuarto]]+BD[[#This Row],[3º Cuarto]]+BD[[#This Row],[4º Cuarto]]+BD[[#This Row],[Prórroga]]</f>
        <v>112</v>
      </c>
      <c r="J1677" s="26">
        <f>+BD[[#This Row],[1º Cuarto]]+BD[[#This Row],[2º Cuarto]]</f>
        <v>51</v>
      </c>
      <c r="K1677" s="26" t="s">
        <v>202</v>
      </c>
      <c r="L1677" s="23" t="s">
        <v>197</v>
      </c>
      <c r="M1677" s="10">
        <v>2.6</v>
      </c>
      <c r="N1677" s="27" t="s">
        <v>198</v>
      </c>
    </row>
    <row r="1678" spans="1:14" x14ac:dyDescent="0.25">
      <c r="A1678" s="23" t="s">
        <v>195</v>
      </c>
      <c r="B1678" s="24" t="s">
        <v>78</v>
      </c>
      <c r="C1678">
        <v>20240223</v>
      </c>
      <c r="D1678">
        <v>41</v>
      </c>
      <c r="E1678">
        <v>39</v>
      </c>
      <c r="F1678">
        <v>37</v>
      </c>
      <c r="G1678">
        <v>30</v>
      </c>
      <c r="H1678" s="25"/>
      <c r="I1678">
        <f>+BD[[#This Row],[1º Cuarto]]+BD[[#This Row],[2º Cuarto]]+BD[[#This Row],[3º Cuarto]]+BD[[#This Row],[4º Cuarto]]+BD[[#This Row],[Prórroga]]</f>
        <v>147</v>
      </c>
      <c r="J1678" s="26">
        <f>+BD[[#This Row],[1º Cuarto]]+BD[[#This Row],[2º Cuarto]]</f>
        <v>80</v>
      </c>
      <c r="K1678" s="26" t="s">
        <v>196</v>
      </c>
      <c r="L1678" s="23" t="s">
        <v>197</v>
      </c>
      <c r="M1678" s="10">
        <v>1.0620000000000001</v>
      </c>
      <c r="N1678" s="27" t="s">
        <v>199</v>
      </c>
    </row>
    <row r="1679" spans="1:14" x14ac:dyDescent="0.25">
      <c r="A1679" s="23" t="s">
        <v>201</v>
      </c>
      <c r="B1679" s="24" t="s">
        <v>105</v>
      </c>
      <c r="C1679">
        <v>20240223</v>
      </c>
      <c r="D1679">
        <v>28</v>
      </c>
      <c r="E1679">
        <v>29</v>
      </c>
      <c r="F1679">
        <v>24</v>
      </c>
      <c r="G1679">
        <v>25</v>
      </c>
      <c r="H1679" s="25"/>
      <c r="I1679">
        <f>+BD[[#This Row],[1º Cuarto]]+BD[[#This Row],[2º Cuarto]]+BD[[#This Row],[3º Cuarto]]+BD[[#This Row],[4º Cuarto]]+BD[[#This Row],[Prórroga]]</f>
        <v>106</v>
      </c>
      <c r="J1679" s="26">
        <f>+BD[[#This Row],[1º Cuarto]]+BD[[#This Row],[2º Cuarto]]</f>
        <v>57</v>
      </c>
      <c r="K1679" s="26" t="s">
        <v>202</v>
      </c>
      <c r="L1679" s="23" t="s">
        <v>200</v>
      </c>
      <c r="M1679" s="10">
        <v>8.5</v>
      </c>
      <c r="N1679" s="27" t="s">
        <v>198</v>
      </c>
    </row>
    <row r="1680" spans="1:14" x14ac:dyDescent="0.25">
      <c r="A1680" s="23" t="s">
        <v>195</v>
      </c>
      <c r="B1680" s="24" t="s">
        <v>72</v>
      </c>
      <c r="C1680">
        <v>20240223</v>
      </c>
      <c r="D1680">
        <v>24</v>
      </c>
      <c r="E1680">
        <v>34</v>
      </c>
      <c r="F1680">
        <v>22</v>
      </c>
      <c r="G1680">
        <v>15</v>
      </c>
      <c r="H1680" s="25"/>
      <c r="I1680">
        <f>+BD[[#This Row],[1º Cuarto]]+BD[[#This Row],[2º Cuarto]]+BD[[#This Row],[3º Cuarto]]+BD[[#This Row],[4º Cuarto]]+BD[[#This Row],[Prórroga]]</f>
        <v>95</v>
      </c>
      <c r="J1680" s="26">
        <f>+BD[[#This Row],[1º Cuarto]]+BD[[#This Row],[2º Cuarto]]</f>
        <v>58</v>
      </c>
      <c r="K1680" s="26" t="s">
        <v>196</v>
      </c>
      <c r="L1680" s="23" t="s">
        <v>200</v>
      </c>
      <c r="M1680" s="10">
        <v>1.631</v>
      </c>
      <c r="N1680" s="27" t="s">
        <v>199</v>
      </c>
    </row>
    <row r="1681" spans="1:14" x14ac:dyDescent="0.25">
      <c r="A1681" s="23" t="s">
        <v>201</v>
      </c>
      <c r="B1681" s="24" t="s">
        <v>63</v>
      </c>
      <c r="C1681">
        <v>20240223</v>
      </c>
      <c r="D1681">
        <v>31</v>
      </c>
      <c r="E1681">
        <v>27</v>
      </c>
      <c r="F1681">
        <v>26</v>
      </c>
      <c r="G1681">
        <v>22</v>
      </c>
      <c r="H1681" s="25"/>
      <c r="I1681">
        <f>+BD[[#This Row],[1º Cuarto]]+BD[[#This Row],[2º Cuarto]]+BD[[#This Row],[3º Cuarto]]+BD[[#This Row],[4º Cuarto]]+BD[[#This Row],[Prórroga]]</f>
        <v>106</v>
      </c>
      <c r="J1681" s="26">
        <f>+BD[[#This Row],[1º Cuarto]]+BD[[#This Row],[2º Cuarto]]</f>
        <v>58</v>
      </c>
      <c r="K1681" s="26" t="s">
        <v>202</v>
      </c>
      <c r="L1681" s="23" t="s">
        <v>197</v>
      </c>
      <c r="M1681" s="10">
        <v>2.25</v>
      </c>
      <c r="N1681" s="27" t="s">
        <v>198</v>
      </c>
    </row>
    <row r="1682" spans="1:14" x14ac:dyDescent="0.25">
      <c r="A1682" s="23" t="s">
        <v>195</v>
      </c>
      <c r="B1682" s="24" t="s">
        <v>46</v>
      </c>
      <c r="C1682">
        <v>20240223</v>
      </c>
      <c r="D1682">
        <v>22</v>
      </c>
      <c r="E1682">
        <v>21</v>
      </c>
      <c r="F1682">
        <v>30</v>
      </c>
      <c r="G1682">
        <v>24</v>
      </c>
      <c r="H1682" s="25"/>
      <c r="I1682">
        <f>+BD[[#This Row],[1º Cuarto]]+BD[[#This Row],[2º Cuarto]]+BD[[#This Row],[3º Cuarto]]+BD[[#This Row],[4º Cuarto]]+BD[[#This Row],[Prórroga]]</f>
        <v>97</v>
      </c>
      <c r="J1682" s="26">
        <f>+BD[[#This Row],[1º Cuarto]]+BD[[#This Row],[2º Cuarto]]</f>
        <v>43</v>
      </c>
      <c r="K1682" s="26" t="s">
        <v>196</v>
      </c>
      <c r="L1682" s="23" t="s">
        <v>197</v>
      </c>
      <c r="M1682" s="10">
        <v>1.1000000000000001</v>
      </c>
      <c r="N1682" s="27" t="s">
        <v>199</v>
      </c>
    </row>
    <row r="1683" spans="1:14" x14ac:dyDescent="0.25">
      <c r="A1683" s="23" t="s">
        <v>201</v>
      </c>
      <c r="B1683" s="24" t="s">
        <v>28</v>
      </c>
      <c r="C1683">
        <v>20240223</v>
      </c>
      <c r="D1683">
        <v>15</v>
      </c>
      <c r="E1683">
        <v>14</v>
      </c>
      <c r="F1683">
        <v>23</v>
      </c>
      <c r="G1683">
        <v>32</v>
      </c>
      <c r="H1683" s="25"/>
      <c r="I1683">
        <f>+BD[[#This Row],[1º Cuarto]]+BD[[#This Row],[2º Cuarto]]+BD[[#This Row],[3º Cuarto]]+BD[[#This Row],[4º Cuarto]]+BD[[#This Row],[Prórroga]]</f>
        <v>84</v>
      </c>
      <c r="J1683" s="26">
        <f>+BD[[#This Row],[1º Cuarto]]+BD[[#This Row],[2º Cuarto]]</f>
        <v>29</v>
      </c>
      <c r="K1683" s="26" t="s">
        <v>202</v>
      </c>
      <c r="L1683" s="23" t="s">
        <v>200</v>
      </c>
      <c r="M1683" s="10">
        <v>7</v>
      </c>
      <c r="N1683" s="27" t="s">
        <v>198</v>
      </c>
    </row>
    <row r="1684" spans="1:14" x14ac:dyDescent="0.25">
      <c r="A1684" s="23" t="s">
        <v>195</v>
      </c>
      <c r="B1684" s="24" t="s">
        <v>90</v>
      </c>
      <c r="C1684">
        <v>20240223</v>
      </c>
      <c r="D1684">
        <v>0</v>
      </c>
      <c r="E1684">
        <v>20</v>
      </c>
      <c r="F1684">
        <v>28</v>
      </c>
      <c r="G1684">
        <v>29</v>
      </c>
      <c r="H1684" s="25"/>
      <c r="I1684">
        <f>+BD[[#This Row],[1º Cuarto]]+BD[[#This Row],[2º Cuarto]]+BD[[#This Row],[3º Cuarto]]+BD[[#This Row],[4º Cuarto]]+BD[[#This Row],[Prórroga]]</f>
        <v>77</v>
      </c>
      <c r="J1684" s="26">
        <f>+BD[[#This Row],[1º Cuarto]]+BD[[#This Row],[2º Cuarto]]</f>
        <v>20</v>
      </c>
      <c r="K1684" s="26" t="s">
        <v>202</v>
      </c>
      <c r="L1684" s="23" t="s">
        <v>200</v>
      </c>
      <c r="M1684" s="10">
        <v>4.3</v>
      </c>
      <c r="N1684" s="27" t="s">
        <v>198</v>
      </c>
    </row>
    <row r="1685" spans="1:14" x14ac:dyDescent="0.25">
      <c r="A1685" s="23" t="s">
        <v>201</v>
      </c>
      <c r="B1685" s="24" t="s">
        <v>40</v>
      </c>
      <c r="C1685">
        <v>20240223</v>
      </c>
      <c r="D1685">
        <v>25</v>
      </c>
      <c r="E1685">
        <v>38</v>
      </c>
      <c r="F1685">
        <v>32</v>
      </c>
      <c r="G1685">
        <v>32</v>
      </c>
      <c r="H1685" s="25"/>
      <c r="I1685">
        <f>+BD[[#This Row],[1º Cuarto]]+BD[[#This Row],[2º Cuarto]]+BD[[#This Row],[3º Cuarto]]+BD[[#This Row],[4º Cuarto]]+BD[[#This Row],[Prórroga]]</f>
        <v>127</v>
      </c>
      <c r="J1685" s="26">
        <f>+BD[[#This Row],[1º Cuarto]]+BD[[#This Row],[2º Cuarto]]</f>
        <v>63</v>
      </c>
      <c r="K1685" s="26" t="s">
        <v>204</v>
      </c>
      <c r="L1685" s="23" t="s">
        <v>197</v>
      </c>
      <c r="M1685" s="10">
        <v>1.2</v>
      </c>
      <c r="N1685" s="27" t="s">
        <v>199</v>
      </c>
    </row>
    <row r="1686" spans="1:14" x14ac:dyDescent="0.25">
      <c r="A1686" s="23" t="s">
        <v>195</v>
      </c>
      <c r="B1686" s="24" t="s">
        <v>57</v>
      </c>
      <c r="C1686">
        <v>20240223</v>
      </c>
      <c r="D1686">
        <v>30</v>
      </c>
      <c r="E1686">
        <v>36</v>
      </c>
      <c r="F1686">
        <v>31</v>
      </c>
      <c r="G1686">
        <v>26</v>
      </c>
      <c r="H1686" s="25"/>
      <c r="I1686">
        <f>+BD[[#This Row],[1º Cuarto]]+BD[[#This Row],[2º Cuarto]]+BD[[#This Row],[3º Cuarto]]+BD[[#This Row],[4º Cuarto]]+BD[[#This Row],[Prórroga]]</f>
        <v>123</v>
      </c>
      <c r="J1686" s="26">
        <f>+BD[[#This Row],[1º Cuarto]]+BD[[#This Row],[2º Cuarto]]</f>
        <v>66</v>
      </c>
      <c r="K1686" s="26" t="s">
        <v>196</v>
      </c>
      <c r="L1686" s="23" t="s">
        <v>197</v>
      </c>
      <c r="M1686" s="10">
        <v>1.222</v>
      </c>
      <c r="N1686" s="27" t="s">
        <v>199</v>
      </c>
    </row>
    <row r="1687" spans="1:14" x14ac:dyDescent="0.25">
      <c r="A1687" s="23" t="s">
        <v>201</v>
      </c>
      <c r="B1687" s="24" t="s">
        <v>96</v>
      </c>
      <c r="C1687">
        <v>20240223</v>
      </c>
      <c r="D1687">
        <v>26</v>
      </c>
      <c r="E1687">
        <v>33</v>
      </c>
      <c r="F1687">
        <v>31</v>
      </c>
      <c r="G1687">
        <v>28</v>
      </c>
      <c r="H1687" s="25"/>
      <c r="I1687">
        <f>+BD[[#This Row],[1º Cuarto]]+BD[[#This Row],[2º Cuarto]]+BD[[#This Row],[3º Cuarto]]+BD[[#This Row],[4º Cuarto]]+BD[[#This Row],[Prórroga]]</f>
        <v>118</v>
      </c>
      <c r="J1687" s="26">
        <f>+BD[[#This Row],[1º Cuarto]]+BD[[#This Row],[2º Cuarto]]</f>
        <v>59</v>
      </c>
      <c r="K1687" s="26" t="s">
        <v>202</v>
      </c>
      <c r="L1687" s="23" t="s">
        <v>200</v>
      </c>
      <c r="M1687" s="10">
        <v>4.0999999999999996</v>
      </c>
      <c r="N1687" s="27" t="s">
        <v>198</v>
      </c>
    </row>
    <row r="1688" spans="1:14" x14ac:dyDescent="0.25">
      <c r="A1688" s="23" t="s">
        <v>195</v>
      </c>
      <c r="B1688" s="24" t="s">
        <v>43</v>
      </c>
      <c r="C1688">
        <v>20240224</v>
      </c>
      <c r="D1688">
        <v>30</v>
      </c>
      <c r="E1688">
        <v>25</v>
      </c>
      <c r="F1688">
        <v>30</v>
      </c>
      <c r="G1688">
        <v>24</v>
      </c>
      <c r="H1688" s="25"/>
      <c r="I1688">
        <f>+BD[[#This Row],[1º Cuarto]]+BD[[#This Row],[2º Cuarto]]+BD[[#This Row],[3º Cuarto]]+BD[[#This Row],[4º Cuarto]]+BD[[#This Row],[Prórroga]]</f>
        <v>109</v>
      </c>
      <c r="J1688" s="26">
        <f>+BD[[#This Row],[1º Cuarto]]+BD[[#This Row],[2º Cuarto]]</f>
        <v>55</v>
      </c>
      <c r="K1688" s="26" t="s">
        <v>202</v>
      </c>
      <c r="L1688" s="23" t="s">
        <v>200</v>
      </c>
      <c r="M1688" s="10" t="s">
        <v>226</v>
      </c>
      <c r="N1688" s="10" t="s">
        <v>226</v>
      </c>
    </row>
    <row r="1689" spans="1:14" x14ac:dyDescent="0.25">
      <c r="A1689" s="23" t="s">
        <v>201</v>
      </c>
      <c r="B1689" s="24" t="s">
        <v>81</v>
      </c>
      <c r="C1689">
        <v>20240224</v>
      </c>
      <c r="D1689">
        <v>32</v>
      </c>
      <c r="E1689">
        <v>33</v>
      </c>
      <c r="F1689">
        <v>25</v>
      </c>
      <c r="G1689">
        <v>22</v>
      </c>
      <c r="H1689" s="25"/>
      <c r="I1689">
        <f>+BD[[#This Row],[1º Cuarto]]+BD[[#This Row],[2º Cuarto]]+BD[[#This Row],[3º Cuarto]]+BD[[#This Row],[4º Cuarto]]+BD[[#This Row],[Prórroga]]</f>
        <v>112</v>
      </c>
      <c r="J1689" s="26">
        <f>+BD[[#This Row],[1º Cuarto]]+BD[[#This Row],[2º Cuarto]]</f>
        <v>65</v>
      </c>
      <c r="K1689" s="26" t="s">
        <v>204</v>
      </c>
      <c r="L1689" s="23" t="s">
        <v>197</v>
      </c>
      <c r="M1689" s="10" t="s">
        <v>226</v>
      </c>
      <c r="N1689" s="10" t="s">
        <v>226</v>
      </c>
    </row>
    <row r="1690" spans="1:14" x14ac:dyDescent="0.25">
      <c r="A1690" s="23" t="s">
        <v>195</v>
      </c>
      <c r="B1690" s="24" t="s">
        <v>69</v>
      </c>
      <c r="C1690">
        <v>20240224</v>
      </c>
      <c r="D1690">
        <v>23</v>
      </c>
      <c r="E1690">
        <v>19</v>
      </c>
      <c r="F1690">
        <v>28</v>
      </c>
      <c r="G1690">
        <v>31</v>
      </c>
      <c r="H1690" s="25"/>
      <c r="I1690">
        <f>+BD[[#This Row],[1º Cuarto]]+BD[[#This Row],[2º Cuarto]]+BD[[#This Row],[3º Cuarto]]+BD[[#This Row],[4º Cuarto]]+BD[[#This Row],[Prórroga]]</f>
        <v>101</v>
      </c>
      <c r="J1690" s="26">
        <f>+BD[[#This Row],[1º Cuarto]]+BD[[#This Row],[2º Cuarto]]</f>
        <v>42</v>
      </c>
      <c r="K1690" s="26" t="s">
        <v>202</v>
      </c>
      <c r="L1690" s="23" t="s">
        <v>197</v>
      </c>
      <c r="M1690" s="10" t="s">
        <v>226</v>
      </c>
      <c r="N1690" s="10" t="s">
        <v>226</v>
      </c>
    </row>
    <row r="1691" spans="1:14" x14ac:dyDescent="0.25">
      <c r="A1691" s="23" t="s">
        <v>201</v>
      </c>
      <c r="B1691" s="24" t="s">
        <v>25</v>
      </c>
      <c r="C1691">
        <v>20240224</v>
      </c>
      <c r="D1691">
        <v>22</v>
      </c>
      <c r="E1691">
        <v>23</v>
      </c>
      <c r="F1691">
        <v>21</v>
      </c>
      <c r="G1691">
        <v>20</v>
      </c>
      <c r="H1691" s="25"/>
      <c r="I1691">
        <f>+BD[[#This Row],[1º Cuarto]]+BD[[#This Row],[2º Cuarto]]+BD[[#This Row],[3º Cuarto]]+BD[[#This Row],[4º Cuarto]]+BD[[#This Row],[Prórroga]]</f>
        <v>86</v>
      </c>
      <c r="J1691" s="26">
        <f>+BD[[#This Row],[1º Cuarto]]+BD[[#This Row],[2º Cuarto]]</f>
        <v>45</v>
      </c>
      <c r="K1691" s="26" t="s">
        <v>204</v>
      </c>
      <c r="L1691" s="23" t="s">
        <v>200</v>
      </c>
      <c r="M1691" s="10" t="s">
        <v>226</v>
      </c>
      <c r="N1691" s="10" t="s">
        <v>226</v>
      </c>
    </row>
    <row r="1692" spans="1:14" x14ac:dyDescent="0.25">
      <c r="A1692" s="23" t="s">
        <v>195</v>
      </c>
      <c r="B1692" s="24" t="s">
        <v>75</v>
      </c>
      <c r="C1692">
        <v>20240224</v>
      </c>
      <c r="D1692">
        <v>26</v>
      </c>
      <c r="E1692">
        <v>32</v>
      </c>
      <c r="F1692">
        <v>26</v>
      </c>
      <c r="G1692">
        <v>18</v>
      </c>
      <c r="H1692" s="25"/>
      <c r="I1692">
        <f>+BD[[#This Row],[1º Cuarto]]+BD[[#This Row],[2º Cuarto]]+BD[[#This Row],[3º Cuarto]]+BD[[#This Row],[4º Cuarto]]+BD[[#This Row],[Prórroga]]</f>
        <v>102</v>
      </c>
      <c r="J1692" s="26">
        <f>+BD[[#This Row],[1º Cuarto]]+BD[[#This Row],[2º Cuarto]]</f>
        <v>58</v>
      </c>
      <c r="K1692" s="26" t="s">
        <v>202</v>
      </c>
      <c r="L1692" s="23" t="s">
        <v>200</v>
      </c>
      <c r="M1692" s="10" t="s">
        <v>226</v>
      </c>
      <c r="N1692" s="10" t="s">
        <v>226</v>
      </c>
    </row>
    <row r="1693" spans="1:14" x14ac:dyDescent="0.25">
      <c r="A1693" s="23" t="s">
        <v>201</v>
      </c>
      <c r="B1693" s="24" t="s">
        <v>22</v>
      </c>
      <c r="C1693">
        <v>20240224</v>
      </c>
      <c r="D1693">
        <v>30</v>
      </c>
      <c r="E1693">
        <v>32</v>
      </c>
      <c r="F1693">
        <v>35</v>
      </c>
      <c r="G1693">
        <v>19</v>
      </c>
      <c r="H1693" s="25"/>
      <c r="I1693">
        <f>+BD[[#This Row],[1º Cuarto]]+BD[[#This Row],[2º Cuarto]]+BD[[#This Row],[3º Cuarto]]+BD[[#This Row],[4º Cuarto]]+BD[[#This Row],[Prórroga]]</f>
        <v>116</v>
      </c>
      <c r="J1693" s="26">
        <f>+BD[[#This Row],[1º Cuarto]]+BD[[#This Row],[2º Cuarto]]</f>
        <v>62</v>
      </c>
      <c r="K1693" s="26" t="s">
        <v>204</v>
      </c>
      <c r="L1693" s="23" t="s">
        <v>197</v>
      </c>
      <c r="M1693" s="10" t="s">
        <v>226</v>
      </c>
      <c r="N1693" s="10" t="s">
        <v>226</v>
      </c>
    </row>
    <row r="1694" spans="1:14" x14ac:dyDescent="0.25">
      <c r="A1694" s="23" t="s">
        <v>195</v>
      </c>
      <c r="B1694" s="24" t="s">
        <v>84</v>
      </c>
      <c r="C1694">
        <v>20240225</v>
      </c>
      <c r="D1694">
        <v>21</v>
      </c>
      <c r="E1694">
        <v>27</v>
      </c>
      <c r="F1694">
        <v>34</v>
      </c>
      <c r="G1694">
        <v>16</v>
      </c>
      <c r="H1694" s="25"/>
      <c r="I1694">
        <f>+BD[[#This Row],[1º Cuarto]]+BD[[#This Row],[2º Cuarto]]+BD[[#This Row],[3º Cuarto]]+BD[[#This Row],[4º Cuarto]]+BD[[#This Row],[Prórroga]]</f>
        <v>98</v>
      </c>
      <c r="J1694" s="26">
        <f>+BD[[#This Row],[1º Cuarto]]+BD[[#This Row],[2º Cuarto]]</f>
        <v>48</v>
      </c>
      <c r="K1694" s="26" t="s">
        <v>202</v>
      </c>
      <c r="L1694" s="23" t="s">
        <v>200</v>
      </c>
      <c r="M1694" s="10" t="s">
        <v>226</v>
      </c>
      <c r="N1694" s="10" t="s">
        <v>226</v>
      </c>
    </row>
    <row r="1695" spans="1:14" x14ac:dyDescent="0.25">
      <c r="A1695" s="23" t="s">
        <v>201</v>
      </c>
      <c r="B1695" s="24" t="s">
        <v>66</v>
      </c>
      <c r="C1695">
        <v>20240225</v>
      </c>
      <c r="D1695">
        <v>35</v>
      </c>
      <c r="E1695">
        <v>34</v>
      </c>
      <c r="F1695">
        <v>26</v>
      </c>
      <c r="G1695">
        <v>24</v>
      </c>
      <c r="H1695" s="25"/>
      <c r="I1695">
        <f>+BD[[#This Row],[1º Cuarto]]+BD[[#This Row],[2º Cuarto]]+BD[[#This Row],[3º Cuarto]]+BD[[#This Row],[4º Cuarto]]+BD[[#This Row],[Prórroga]]</f>
        <v>119</v>
      </c>
      <c r="J1695" s="26">
        <f>+BD[[#This Row],[1º Cuarto]]+BD[[#This Row],[2º Cuarto]]</f>
        <v>69</v>
      </c>
      <c r="K1695" s="26" t="s">
        <v>204</v>
      </c>
      <c r="L1695" s="23" t="s">
        <v>197</v>
      </c>
      <c r="M1695" s="10" t="s">
        <v>226</v>
      </c>
      <c r="N1695" s="10" t="s">
        <v>226</v>
      </c>
    </row>
    <row r="1696" spans="1:14" x14ac:dyDescent="0.25">
      <c r="A1696" s="23" t="s">
        <v>195</v>
      </c>
      <c r="B1696" s="24" t="s">
        <v>87</v>
      </c>
      <c r="C1696">
        <v>20240225</v>
      </c>
      <c r="D1696">
        <v>45</v>
      </c>
      <c r="E1696">
        <v>27</v>
      </c>
      <c r="F1696">
        <v>23</v>
      </c>
      <c r="G1696">
        <v>28</v>
      </c>
      <c r="H1696" s="25"/>
      <c r="I1696">
        <f>+BD[[#This Row],[1º Cuarto]]+BD[[#This Row],[2º Cuarto]]+BD[[#This Row],[3º Cuarto]]+BD[[#This Row],[4º Cuarto]]+BD[[#This Row],[Prórroga]]</f>
        <v>123</v>
      </c>
      <c r="J1696" s="26">
        <f>+BD[[#This Row],[1º Cuarto]]+BD[[#This Row],[2º Cuarto]]</f>
        <v>72</v>
      </c>
      <c r="K1696" s="26" t="s">
        <v>196</v>
      </c>
      <c r="L1696" s="23" t="s">
        <v>197</v>
      </c>
      <c r="M1696" s="10" t="s">
        <v>226</v>
      </c>
      <c r="N1696" s="10" t="s">
        <v>226</v>
      </c>
    </row>
    <row r="1697" spans="1:14" x14ac:dyDescent="0.25">
      <c r="A1697" s="23" t="s">
        <v>201</v>
      </c>
      <c r="B1697" s="24" t="s">
        <v>57</v>
      </c>
      <c r="C1697">
        <v>20240225</v>
      </c>
      <c r="D1697">
        <v>28</v>
      </c>
      <c r="E1697">
        <v>35</v>
      </c>
      <c r="F1697">
        <v>27</v>
      </c>
      <c r="G1697">
        <v>23</v>
      </c>
      <c r="H1697" s="25"/>
      <c r="I1697">
        <f>+BD[[#This Row],[1º Cuarto]]+BD[[#This Row],[2º Cuarto]]+BD[[#This Row],[3º Cuarto]]+BD[[#This Row],[4º Cuarto]]+BD[[#This Row],[Prórroga]]</f>
        <v>113</v>
      </c>
      <c r="J1697" s="26">
        <f>+BD[[#This Row],[1º Cuarto]]+BD[[#This Row],[2º Cuarto]]</f>
        <v>63</v>
      </c>
      <c r="K1697" s="26" t="s">
        <v>202</v>
      </c>
      <c r="L1697" s="23" t="s">
        <v>200</v>
      </c>
      <c r="M1697" s="10" t="s">
        <v>226</v>
      </c>
      <c r="N1697" s="10" t="s">
        <v>226</v>
      </c>
    </row>
    <row r="1698" spans="1:14" x14ac:dyDescent="0.25">
      <c r="A1698" s="23" t="s">
        <v>195</v>
      </c>
      <c r="B1698" s="24" t="s">
        <v>52</v>
      </c>
      <c r="C1698">
        <v>20240225</v>
      </c>
      <c r="D1698">
        <v>32</v>
      </c>
      <c r="E1698">
        <v>35</v>
      </c>
      <c r="F1698">
        <v>33</v>
      </c>
      <c r="G1698">
        <v>33</v>
      </c>
      <c r="H1698" s="25"/>
      <c r="I1698">
        <f>+BD[[#This Row],[1º Cuarto]]+BD[[#This Row],[2º Cuarto]]+BD[[#This Row],[3º Cuarto]]+BD[[#This Row],[4º Cuarto]]+BD[[#This Row],[Prórroga]]</f>
        <v>133</v>
      </c>
      <c r="J1698" s="26">
        <f>+BD[[#This Row],[1º Cuarto]]+BD[[#This Row],[2º Cuarto]]</f>
        <v>67</v>
      </c>
      <c r="K1698" s="26" t="s">
        <v>196</v>
      </c>
      <c r="L1698" s="23" t="s">
        <v>197</v>
      </c>
      <c r="M1698" s="10" t="s">
        <v>226</v>
      </c>
      <c r="N1698" s="10" t="s">
        <v>226</v>
      </c>
    </row>
    <row r="1699" spans="1:14" x14ac:dyDescent="0.25">
      <c r="A1699" s="23" t="s">
        <v>201</v>
      </c>
      <c r="B1699" s="24" t="s">
        <v>37</v>
      </c>
      <c r="C1699">
        <v>20240225</v>
      </c>
      <c r="D1699">
        <v>32</v>
      </c>
      <c r="E1699">
        <v>28</v>
      </c>
      <c r="F1699">
        <v>31</v>
      </c>
      <c r="G1699">
        <v>20</v>
      </c>
      <c r="H1699" s="25"/>
      <c r="I1699">
        <f>+BD[[#This Row],[1º Cuarto]]+BD[[#This Row],[2º Cuarto]]+BD[[#This Row],[3º Cuarto]]+BD[[#This Row],[4º Cuarto]]+BD[[#This Row],[Prórroga]]</f>
        <v>111</v>
      </c>
      <c r="J1699" s="26">
        <f>+BD[[#This Row],[1º Cuarto]]+BD[[#This Row],[2º Cuarto]]</f>
        <v>60</v>
      </c>
      <c r="K1699" s="26" t="s">
        <v>202</v>
      </c>
      <c r="L1699" s="23" t="s">
        <v>200</v>
      </c>
      <c r="M1699" s="10" t="s">
        <v>226</v>
      </c>
      <c r="N1699" s="10" t="s">
        <v>226</v>
      </c>
    </row>
    <row r="1700" spans="1:14" x14ac:dyDescent="0.25">
      <c r="A1700" s="23" t="s">
        <v>195</v>
      </c>
      <c r="B1700" s="24" t="s">
        <v>105</v>
      </c>
      <c r="C1700">
        <v>20240225</v>
      </c>
      <c r="D1700">
        <v>31</v>
      </c>
      <c r="E1700">
        <v>23</v>
      </c>
      <c r="F1700">
        <v>26</v>
      </c>
      <c r="G1700">
        <v>25</v>
      </c>
      <c r="H1700" s="25"/>
      <c r="I1700">
        <f>+BD[[#This Row],[1º Cuarto]]+BD[[#This Row],[2º Cuarto]]+BD[[#This Row],[3º Cuarto]]+BD[[#This Row],[4º Cuarto]]+BD[[#This Row],[Prórroga]]</f>
        <v>105</v>
      </c>
      <c r="J1700" s="26">
        <f>+BD[[#This Row],[1º Cuarto]]+BD[[#This Row],[2º Cuarto]]</f>
        <v>54</v>
      </c>
      <c r="K1700" s="26" t="s">
        <v>202</v>
      </c>
      <c r="L1700" s="23" t="s">
        <v>200</v>
      </c>
      <c r="M1700" s="10" t="s">
        <v>226</v>
      </c>
      <c r="N1700" s="10" t="s">
        <v>226</v>
      </c>
    </row>
    <row r="1701" spans="1:14" x14ac:dyDescent="0.25">
      <c r="A1701" s="23" t="s">
        <v>201</v>
      </c>
      <c r="B1701" s="24" t="s">
        <v>34</v>
      </c>
      <c r="C1701">
        <v>20240225</v>
      </c>
      <c r="D1701">
        <v>27</v>
      </c>
      <c r="E1701">
        <v>28</v>
      </c>
      <c r="F1701">
        <v>32</v>
      </c>
      <c r="G1701">
        <v>27</v>
      </c>
      <c r="H1701" s="25"/>
      <c r="I1701">
        <f>+BD[[#This Row],[1º Cuarto]]+BD[[#This Row],[2º Cuarto]]+BD[[#This Row],[3º Cuarto]]+BD[[#This Row],[4º Cuarto]]+BD[[#This Row],[Prórroga]]</f>
        <v>114</v>
      </c>
      <c r="J1701" s="26">
        <f>+BD[[#This Row],[1º Cuarto]]+BD[[#This Row],[2º Cuarto]]</f>
        <v>55</v>
      </c>
      <c r="K1701" s="26" t="s">
        <v>204</v>
      </c>
      <c r="L1701" s="23" t="s">
        <v>197</v>
      </c>
      <c r="M1701" s="10" t="s">
        <v>226</v>
      </c>
      <c r="N1701" s="10" t="s">
        <v>226</v>
      </c>
    </row>
    <row r="1702" spans="1:14" x14ac:dyDescent="0.25">
      <c r="A1702" s="23" t="s">
        <v>195</v>
      </c>
      <c r="B1702" s="24" t="s">
        <v>18</v>
      </c>
      <c r="C1702">
        <v>20240225</v>
      </c>
      <c r="D1702">
        <v>19</v>
      </c>
      <c r="E1702">
        <v>26</v>
      </c>
      <c r="F1702">
        <v>38</v>
      </c>
      <c r="G1702">
        <v>26</v>
      </c>
      <c r="H1702" s="25"/>
      <c r="I1702">
        <f>+BD[[#This Row],[1º Cuarto]]+BD[[#This Row],[2º Cuarto]]+BD[[#This Row],[3º Cuarto]]+BD[[#This Row],[4º Cuarto]]+BD[[#This Row],[Prórroga]]</f>
        <v>109</v>
      </c>
      <c r="J1702" s="26">
        <f>+BD[[#This Row],[1º Cuarto]]+BD[[#This Row],[2º Cuarto]]</f>
        <v>45</v>
      </c>
      <c r="K1702" s="26" t="s">
        <v>202</v>
      </c>
      <c r="L1702" s="23" t="s">
        <v>197</v>
      </c>
      <c r="M1702" s="10" t="s">
        <v>226</v>
      </c>
      <c r="N1702" s="10" t="s">
        <v>226</v>
      </c>
    </row>
    <row r="1703" spans="1:14" x14ac:dyDescent="0.25">
      <c r="A1703" s="23" t="s">
        <v>201</v>
      </c>
      <c r="B1703" s="24" t="s">
        <v>81</v>
      </c>
      <c r="C1703">
        <v>20240225</v>
      </c>
      <c r="D1703">
        <v>22</v>
      </c>
      <c r="E1703">
        <v>29</v>
      </c>
      <c r="F1703">
        <v>19</v>
      </c>
      <c r="G1703">
        <v>22</v>
      </c>
      <c r="H1703" s="25"/>
      <c r="I1703">
        <f>+BD[[#This Row],[1º Cuarto]]+BD[[#This Row],[2º Cuarto]]+BD[[#This Row],[3º Cuarto]]+BD[[#This Row],[4º Cuarto]]+BD[[#This Row],[Prórroga]]</f>
        <v>92</v>
      </c>
      <c r="J1703" s="26">
        <f>+BD[[#This Row],[1º Cuarto]]+BD[[#This Row],[2º Cuarto]]</f>
        <v>51</v>
      </c>
      <c r="K1703" s="26" t="s">
        <v>204</v>
      </c>
      <c r="L1703" s="23" t="s">
        <v>200</v>
      </c>
      <c r="M1703" s="10" t="s">
        <v>226</v>
      </c>
      <c r="N1703" s="10" t="s">
        <v>226</v>
      </c>
    </row>
    <row r="1704" spans="1:14" x14ac:dyDescent="0.25">
      <c r="A1704" s="23" t="s">
        <v>195</v>
      </c>
      <c r="B1704" s="24" t="s">
        <v>49</v>
      </c>
      <c r="C1704">
        <v>20240225</v>
      </c>
      <c r="D1704">
        <v>34</v>
      </c>
      <c r="E1704">
        <v>28</v>
      </c>
      <c r="F1704">
        <v>21</v>
      </c>
      <c r="G1704">
        <v>27</v>
      </c>
      <c r="H1704" s="25"/>
      <c r="I1704">
        <f>+BD[[#This Row],[1º Cuarto]]+BD[[#This Row],[2º Cuarto]]+BD[[#This Row],[3º Cuarto]]+BD[[#This Row],[4º Cuarto]]+BD[[#This Row],[Prórroga]]</f>
        <v>110</v>
      </c>
      <c r="J1704" s="26">
        <f>+BD[[#This Row],[1º Cuarto]]+BD[[#This Row],[2º Cuarto]]</f>
        <v>62</v>
      </c>
      <c r="K1704" s="26" t="s">
        <v>196</v>
      </c>
      <c r="L1704" s="23" t="s">
        <v>200</v>
      </c>
      <c r="M1704" s="10" t="s">
        <v>226</v>
      </c>
      <c r="N1704" s="10" t="s">
        <v>226</v>
      </c>
    </row>
    <row r="1705" spans="1:14" x14ac:dyDescent="0.25">
      <c r="A1705" s="23" t="s">
        <v>201</v>
      </c>
      <c r="B1705" s="24" t="s">
        <v>78</v>
      </c>
      <c r="C1705">
        <v>20240225</v>
      </c>
      <c r="D1705">
        <v>31</v>
      </c>
      <c r="E1705">
        <v>26</v>
      </c>
      <c r="F1705">
        <v>30</v>
      </c>
      <c r="G1705">
        <v>36</v>
      </c>
      <c r="H1705" s="25"/>
      <c r="I1705">
        <f>+BD[[#This Row],[1º Cuarto]]+BD[[#This Row],[2º Cuarto]]+BD[[#This Row],[3º Cuarto]]+BD[[#This Row],[4º Cuarto]]+BD[[#This Row],[Prórroga]]</f>
        <v>123</v>
      </c>
      <c r="J1705" s="26">
        <f>+BD[[#This Row],[1º Cuarto]]+BD[[#This Row],[2º Cuarto]]</f>
        <v>57</v>
      </c>
      <c r="K1705" s="26" t="s">
        <v>202</v>
      </c>
      <c r="L1705" s="23" t="s">
        <v>197</v>
      </c>
      <c r="M1705" s="10" t="s">
        <v>226</v>
      </c>
      <c r="N1705" s="10" t="s">
        <v>226</v>
      </c>
    </row>
    <row r="1706" spans="1:14" x14ac:dyDescent="0.25">
      <c r="A1706" s="23" t="s">
        <v>195</v>
      </c>
      <c r="B1706" s="24" t="s">
        <v>72</v>
      </c>
      <c r="C1706">
        <v>20240225</v>
      </c>
      <c r="D1706">
        <v>21</v>
      </c>
      <c r="E1706">
        <v>39</v>
      </c>
      <c r="F1706">
        <v>22</v>
      </c>
      <c r="G1706">
        <v>24</v>
      </c>
      <c r="H1706" s="25"/>
      <c r="I1706">
        <f>+BD[[#This Row],[1º Cuarto]]+BD[[#This Row],[2º Cuarto]]+BD[[#This Row],[3º Cuarto]]+BD[[#This Row],[4º Cuarto]]+BD[[#This Row],[Prórroga]]</f>
        <v>106</v>
      </c>
      <c r="J1706" s="26">
        <f>+BD[[#This Row],[1º Cuarto]]+BD[[#This Row],[2º Cuarto]]</f>
        <v>60</v>
      </c>
      <c r="K1706" s="26" t="s">
        <v>196</v>
      </c>
      <c r="L1706" s="23" t="s">
        <v>200</v>
      </c>
      <c r="M1706" s="10" t="s">
        <v>226</v>
      </c>
      <c r="N1706" s="10" t="s">
        <v>226</v>
      </c>
    </row>
    <row r="1707" spans="1:14" x14ac:dyDescent="0.25">
      <c r="A1707" s="23" t="s">
        <v>201</v>
      </c>
      <c r="B1707" s="24" t="s">
        <v>31</v>
      </c>
      <c r="C1707">
        <v>20240225</v>
      </c>
      <c r="D1707">
        <v>28</v>
      </c>
      <c r="E1707">
        <v>29</v>
      </c>
      <c r="F1707">
        <v>24</v>
      </c>
      <c r="G1707">
        <v>33</v>
      </c>
      <c r="H1707" s="25"/>
      <c r="I1707">
        <f>+BD[[#This Row],[1º Cuarto]]+BD[[#This Row],[2º Cuarto]]+BD[[#This Row],[3º Cuarto]]+BD[[#This Row],[4º Cuarto]]+BD[[#This Row],[Prórroga]]</f>
        <v>114</v>
      </c>
      <c r="J1707" s="26">
        <f>+BD[[#This Row],[1º Cuarto]]+BD[[#This Row],[2º Cuarto]]</f>
        <v>57</v>
      </c>
      <c r="K1707" s="26" t="s">
        <v>202</v>
      </c>
      <c r="L1707" s="23" t="s">
        <v>197</v>
      </c>
      <c r="M1707" s="10" t="s">
        <v>226</v>
      </c>
      <c r="N1707" s="10" t="s">
        <v>226</v>
      </c>
    </row>
    <row r="1708" spans="1:14" x14ac:dyDescent="0.25">
      <c r="A1708" s="23" t="s">
        <v>195</v>
      </c>
      <c r="B1708" s="24" t="s">
        <v>46</v>
      </c>
      <c r="C1708">
        <v>20240225</v>
      </c>
      <c r="D1708">
        <v>36</v>
      </c>
      <c r="E1708">
        <v>25</v>
      </c>
      <c r="F1708">
        <v>26</v>
      </c>
      <c r="G1708">
        <v>16</v>
      </c>
      <c r="H1708" s="25"/>
      <c r="I1708">
        <f>+BD[[#This Row],[1º Cuarto]]+BD[[#This Row],[2º Cuarto]]+BD[[#This Row],[3º Cuarto]]+BD[[#This Row],[4º Cuarto]]+BD[[#This Row],[Prórroga]]</f>
        <v>103</v>
      </c>
      <c r="J1708" s="26">
        <f>+BD[[#This Row],[1º Cuarto]]+BD[[#This Row],[2º Cuarto]]</f>
        <v>61</v>
      </c>
      <c r="K1708" s="26" t="s">
        <v>196</v>
      </c>
      <c r="L1708" s="23" t="s">
        <v>200</v>
      </c>
      <c r="M1708" s="10" t="s">
        <v>226</v>
      </c>
      <c r="N1708" s="10" t="s">
        <v>226</v>
      </c>
    </row>
    <row r="1709" spans="1:14" x14ac:dyDescent="0.25">
      <c r="A1709" s="23" t="s">
        <v>201</v>
      </c>
      <c r="B1709" s="24" t="s">
        <v>40</v>
      </c>
      <c r="C1709">
        <v>20240225</v>
      </c>
      <c r="D1709">
        <v>30</v>
      </c>
      <c r="E1709">
        <v>31</v>
      </c>
      <c r="F1709">
        <v>30</v>
      </c>
      <c r="G1709">
        <v>28</v>
      </c>
      <c r="H1709" s="25"/>
      <c r="I1709">
        <f>+BD[[#This Row],[1º Cuarto]]+BD[[#This Row],[2º Cuarto]]+BD[[#This Row],[3º Cuarto]]+BD[[#This Row],[4º Cuarto]]+BD[[#This Row],[Prórroga]]</f>
        <v>119</v>
      </c>
      <c r="J1709" s="26">
        <f>+BD[[#This Row],[1º Cuarto]]+BD[[#This Row],[2º Cuarto]]</f>
        <v>61</v>
      </c>
      <c r="K1709" s="26" t="s">
        <v>202</v>
      </c>
      <c r="L1709" s="23" t="s">
        <v>197</v>
      </c>
      <c r="M1709" s="10" t="s">
        <v>226</v>
      </c>
      <c r="N1709" s="10" t="s">
        <v>226</v>
      </c>
    </row>
    <row r="1710" spans="1:14" x14ac:dyDescent="0.25">
      <c r="A1710" s="23" t="s">
        <v>195</v>
      </c>
      <c r="B1710" s="24" t="s">
        <v>102</v>
      </c>
      <c r="C1710">
        <v>20240225</v>
      </c>
      <c r="D1710">
        <v>32</v>
      </c>
      <c r="E1710">
        <v>31</v>
      </c>
      <c r="F1710">
        <v>30</v>
      </c>
      <c r="G1710">
        <v>35</v>
      </c>
      <c r="H1710" s="25"/>
      <c r="I1710">
        <f>+BD[[#This Row],[1º Cuarto]]+BD[[#This Row],[2º Cuarto]]+BD[[#This Row],[3º Cuarto]]+BD[[#This Row],[4º Cuarto]]+BD[[#This Row],[Prórroga]]</f>
        <v>128</v>
      </c>
      <c r="J1710" s="26">
        <f>+BD[[#This Row],[1º Cuarto]]+BD[[#This Row],[2º Cuarto]]</f>
        <v>63</v>
      </c>
      <c r="K1710" s="26" t="s">
        <v>196</v>
      </c>
      <c r="L1710" s="23" t="s">
        <v>197</v>
      </c>
      <c r="M1710" s="10" t="s">
        <v>226</v>
      </c>
      <c r="N1710" s="10" t="s">
        <v>226</v>
      </c>
    </row>
    <row r="1711" spans="1:14" x14ac:dyDescent="0.25">
      <c r="A1711" s="23" t="s">
        <v>201</v>
      </c>
      <c r="B1711" s="24" t="s">
        <v>96</v>
      </c>
      <c r="C1711">
        <v>20240225</v>
      </c>
      <c r="D1711">
        <v>18</v>
      </c>
      <c r="E1711">
        <v>21</v>
      </c>
      <c r="F1711">
        <v>35</v>
      </c>
      <c r="G1711">
        <v>35</v>
      </c>
      <c r="H1711" s="25"/>
      <c r="I1711">
        <f>+BD[[#This Row],[1º Cuarto]]+BD[[#This Row],[2º Cuarto]]+BD[[#This Row],[3º Cuarto]]+BD[[#This Row],[4º Cuarto]]+BD[[#This Row],[Prórroga]]</f>
        <v>109</v>
      </c>
      <c r="J1711" s="26">
        <f>+BD[[#This Row],[1º Cuarto]]+BD[[#This Row],[2º Cuarto]]</f>
        <v>39</v>
      </c>
      <c r="K1711" s="26" t="s">
        <v>202</v>
      </c>
      <c r="L1711" s="23" t="s">
        <v>200</v>
      </c>
      <c r="M1711" s="10" t="s">
        <v>226</v>
      </c>
      <c r="N1711" s="10" t="s">
        <v>226</v>
      </c>
    </row>
    <row r="1712" spans="1:14" x14ac:dyDescent="0.25">
      <c r="A1712" s="23" t="s">
        <v>195</v>
      </c>
      <c r="B1712" s="24" t="s">
        <v>90</v>
      </c>
      <c r="C1712">
        <v>20240225</v>
      </c>
      <c r="D1712">
        <v>0</v>
      </c>
      <c r="E1712">
        <v>18</v>
      </c>
      <c r="F1712">
        <v>16</v>
      </c>
      <c r="G1712">
        <v>25</v>
      </c>
      <c r="H1712" s="25"/>
      <c r="I1712">
        <f>+BD[[#This Row],[1º Cuarto]]+BD[[#This Row],[2º Cuarto]]+BD[[#This Row],[3º Cuarto]]+BD[[#This Row],[4º Cuarto]]+BD[[#This Row],[Prórroga]]</f>
        <v>59</v>
      </c>
      <c r="J1712" s="26">
        <f>+BD[[#This Row],[1º Cuarto]]+BD[[#This Row],[2º Cuarto]]</f>
        <v>18</v>
      </c>
      <c r="K1712" s="26" t="s">
        <v>202</v>
      </c>
      <c r="L1712" s="23" t="s">
        <v>200</v>
      </c>
      <c r="M1712" s="10" t="s">
        <v>226</v>
      </c>
      <c r="N1712" s="10" t="s">
        <v>226</v>
      </c>
    </row>
    <row r="1713" spans="1:14" x14ac:dyDescent="0.25">
      <c r="A1713" s="23" t="s">
        <v>201</v>
      </c>
      <c r="B1713" s="24" t="s">
        <v>28</v>
      </c>
      <c r="C1713">
        <v>20240225</v>
      </c>
      <c r="D1713">
        <v>24</v>
      </c>
      <c r="E1713">
        <v>23</v>
      </c>
      <c r="F1713">
        <v>23</v>
      </c>
      <c r="G1713">
        <v>23</v>
      </c>
      <c r="H1713" s="25"/>
      <c r="I1713">
        <f>+BD[[#This Row],[1º Cuarto]]+BD[[#This Row],[2º Cuarto]]+BD[[#This Row],[3º Cuarto]]+BD[[#This Row],[4º Cuarto]]+BD[[#This Row],[Prórroga]]</f>
        <v>93</v>
      </c>
      <c r="J1713" s="26">
        <f>+BD[[#This Row],[1º Cuarto]]+BD[[#This Row],[2º Cuarto]]</f>
        <v>47</v>
      </c>
      <c r="K1713" s="26" t="s">
        <v>204</v>
      </c>
      <c r="L1713" s="23" t="s">
        <v>197</v>
      </c>
      <c r="M1713" s="10" t="s">
        <v>226</v>
      </c>
      <c r="N1713" s="10" t="s">
        <v>226</v>
      </c>
    </row>
    <row r="1714" spans="1:14" x14ac:dyDescent="0.25">
      <c r="A1714" s="23" t="s">
        <v>195</v>
      </c>
      <c r="B1714" s="24" t="s">
        <v>55</v>
      </c>
      <c r="C1714">
        <v>20240225</v>
      </c>
      <c r="D1714">
        <v>28</v>
      </c>
      <c r="E1714">
        <v>23</v>
      </c>
      <c r="F1714">
        <v>29</v>
      </c>
      <c r="G1714">
        <v>27</v>
      </c>
      <c r="H1714" s="25"/>
      <c r="I1714">
        <f>+BD[[#This Row],[1º Cuarto]]+BD[[#This Row],[2º Cuarto]]+BD[[#This Row],[3º Cuarto]]+BD[[#This Row],[4º Cuarto]]+BD[[#This Row],[Prórroga]]</f>
        <v>107</v>
      </c>
      <c r="J1714" s="26">
        <f>+BD[[#This Row],[1º Cuarto]]+BD[[#This Row],[2º Cuarto]]</f>
        <v>51</v>
      </c>
      <c r="K1714" s="26" t="s">
        <v>202</v>
      </c>
      <c r="L1714" s="23" t="s">
        <v>200</v>
      </c>
      <c r="M1714" s="10" t="s">
        <v>226</v>
      </c>
      <c r="N1714" s="10" t="s">
        <v>226</v>
      </c>
    </row>
    <row r="1715" spans="1:14" x14ac:dyDescent="0.25">
      <c r="A1715" s="23" t="s">
        <v>201</v>
      </c>
      <c r="B1715" s="24" t="s">
        <v>93</v>
      </c>
      <c r="C1715">
        <v>20240225</v>
      </c>
      <c r="D1715">
        <v>25</v>
      </c>
      <c r="E1715">
        <v>33</v>
      </c>
      <c r="F1715">
        <v>31</v>
      </c>
      <c r="G1715">
        <v>34</v>
      </c>
      <c r="H1715" s="25"/>
      <c r="I1715">
        <f>+BD[[#This Row],[1º Cuarto]]+BD[[#This Row],[2º Cuarto]]+BD[[#This Row],[3º Cuarto]]+BD[[#This Row],[4º Cuarto]]+BD[[#This Row],[Prórroga]]</f>
        <v>123</v>
      </c>
      <c r="J1715" s="26">
        <f>+BD[[#This Row],[1º Cuarto]]+BD[[#This Row],[2º Cuarto]]</f>
        <v>58</v>
      </c>
      <c r="K1715" s="26" t="s">
        <v>204</v>
      </c>
      <c r="L1715" s="23" t="s">
        <v>197</v>
      </c>
      <c r="M1715" s="10" t="s">
        <v>226</v>
      </c>
      <c r="N1715" s="10" t="s">
        <v>226</v>
      </c>
    </row>
    <row r="1716" spans="1:14" x14ac:dyDescent="0.25">
      <c r="A1716" s="23" t="s">
        <v>195</v>
      </c>
      <c r="B1716" s="24" t="s">
        <v>75</v>
      </c>
      <c r="C1716">
        <v>20240226</v>
      </c>
      <c r="D1716">
        <v>29</v>
      </c>
      <c r="E1716">
        <v>33</v>
      </c>
      <c r="F1716">
        <v>30</v>
      </c>
      <c r="G1716">
        <v>21</v>
      </c>
      <c r="H1716" s="25"/>
      <c r="I1716">
        <f>+BD[[#This Row],[1º Cuarto]]+BD[[#This Row],[2º Cuarto]]+BD[[#This Row],[3º Cuarto]]+BD[[#This Row],[4º Cuarto]]+BD[[#This Row],[Prórroga]]</f>
        <v>113</v>
      </c>
      <c r="J1716" s="26">
        <f>+BD[[#This Row],[1º Cuarto]]+BD[[#This Row],[2º Cuarto]]</f>
        <v>62</v>
      </c>
      <c r="K1716" s="26" t="s">
        <v>196</v>
      </c>
      <c r="L1716" s="23" t="s">
        <v>197</v>
      </c>
      <c r="M1716" s="10" t="s">
        <v>226</v>
      </c>
      <c r="N1716" s="10" t="s">
        <v>226</v>
      </c>
    </row>
    <row r="1717" spans="1:14" x14ac:dyDescent="0.25">
      <c r="A1717" s="23" t="s">
        <v>201</v>
      </c>
      <c r="B1717" s="24" t="s">
        <v>43</v>
      </c>
      <c r="C1717">
        <v>20240226</v>
      </c>
      <c r="D1717">
        <v>27</v>
      </c>
      <c r="E1717">
        <v>31</v>
      </c>
      <c r="F1717">
        <v>26</v>
      </c>
      <c r="G1717">
        <v>27</v>
      </c>
      <c r="H1717" s="25"/>
      <c r="I1717">
        <f>+BD[[#This Row],[1º Cuarto]]+BD[[#This Row],[2º Cuarto]]+BD[[#This Row],[3º Cuarto]]+BD[[#This Row],[4º Cuarto]]+BD[[#This Row],[Prórroga]]</f>
        <v>111</v>
      </c>
      <c r="J1717" s="26">
        <f>+BD[[#This Row],[1º Cuarto]]+BD[[#This Row],[2º Cuarto]]</f>
        <v>58</v>
      </c>
      <c r="K1717" s="26" t="s">
        <v>202</v>
      </c>
      <c r="L1717" s="23" t="s">
        <v>200</v>
      </c>
      <c r="M1717" s="10" t="s">
        <v>226</v>
      </c>
      <c r="N1717" s="10" t="s">
        <v>226</v>
      </c>
    </row>
    <row r="1718" spans="1:14" x14ac:dyDescent="0.25">
      <c r="A1718" s="23" t="s">
        <v>195</v>
      </c>
      <c r="B1718" s="24" t="s">
        <v>52</v>
      </c>
      <c r="C1718">
        <v>20240226</v>
      </c>
      <c r="D1718">
        <v>28</v>
      </c>
      <c r="E1718">
        <v>28</v>
      </c>
      <c r="F1718">
        <v>31</v>
      </c>
      <c r="G1718">
        <v>35</v>
      </c>
      <c r="H1718" s="25"/>
      <c r="I1718">
        <f>+BD[[#This Row],[1º Cuarto]]+BD[[#This Row],[2º Cuarto]]+BD[[#This Row],[3º Cuarto]]+BD[[#This Row],[4º Cuarto]]+BD[[#This Row],[Prórroga]]</f>
        <v>122</v>
      </c>
      <c r="J1718" s="26">
        <f>+BD[[#This Row],[1º Cuarto]]+BD[[#This Row],[2º Cuarto]]</f>
        <v>56</v>
      </c>
      <c r="K1718" s="26" t="s">
        <v>202</v>
      </c>
      <c r="L1718" s="23" t="s">
        <v>200</v>
      </c>
      <c r="M1718" s="10" t="s">
        <v>226</v>
      </c>
      <c r="N1718" s="10" t="s">
        <v>226</v>
      </c>
    </row>
    <row r="1719" spans="1:14" x14ac:dyDescent="0.25">
      <c r="A1719" s="23" t="s">
        <v>201</v>
      </c>
      <c r="B1719" s="24" t="s">
        <v>99</v>
      </c>
      <c r="C1719">
        <v>20240226</v>
      </c>
      <c r="D1719">
        <v>30</v>
      </c>
      <c r="E1719">
        <v>31</v>
      </c>
      <c r="F1719">
        <v>29</v>
      </c>
      <c r="G1719">
        <v>40</v>
      </c>
      <c r="H1719" s="25"/>
      <c r="I1719">
        <f>+BD[[#This Row],[1º Cuarto]]+BD[[#This Row],[2º Cuarto]]+BD[[#This Row],[3º Cuarto]]+BD[[#This Row],[4º Cuarto]]+BD[[#This Row],[Prórroga]]</f>
        <v>130</v>
      </c>
      <c r="J1719" s="26">
        <f>+BD[[#This Row],[1º Cuarto]]+BD[[#This Row],[2º Cuarto]]</f>
        <v>61</v>
      </c>
      <c r="K1719" s="26" t="s">
        <v>204</v>
      </c>
      <c r="L1719" s="23" t="s">
        <v>197</v>
      </c>
      <c r="M1719" s="10" t="s">
        <v>226</v>
      </c>
      <c r="N1719" s="10" t="s">
        <v>226</v>
      </c>
    </row>
    <row r="1720" spans="1:14" x14ac:dyDescent="0.25">
      <c r="A1720" s="23" t="s">
        <v>195</v>
      </c>
      <c r="B1720" s="24" t="s">
        <v>60</v>
      </c>
      <c r="C1720">
        <v>20240226</v>
      </c>
      <c r="D1720">
        <v>18</v>
      </c>
      <c r="E1720">
        <v>22</v>
      </c>
      <c r="F1720">
        <v>26</v>
      </c>
      <c r="G1720">
        <v>20</v>
      </c>
      <c r="H1720" s="25"/>
      <c r="I1720">
        <f>+BD[[#This Row],[1º Cuarto]]+BD[[#This Row],[2º Cuarto]]+BD[[#This Row],[3º Cuarto]]+BD[[#This Row],[4º Cuarto]]+BD[[#This Row],[Prórroga]]</f>
        <v>86</v>
      </c>
      <c r="J1720" s="26">
        <f>+BD[[#This Row],[1º Cuarto]]+BD[[#This Row],[2º Cuarto]]</f>
        <v>40</v>
      </c>
      <c r="K1720" s="26" t="s">
        <v>202</v>
      </c>
      <c r="L1720" s="23" t="s">
        <v>200</v>
      </c>
      <c r="M1720" s="10" t="s">
        <v>226</v>
      </c>
      <c r="N1720" s="10" t="s">
        <v>226</v>
      </c>
    </row>
    <row r="1721" spans="1:14" x14ac:dyDescent="0.25">
      <c r="A1721" s="23" t="s">
        <v>201</v>
      </c>
      <c r="B1721" s="24" t="s">
        <v>25</v>
      </c>
      <c r="C1721">
        <v>20240226</v>
      </c>
      <c r="D1721">
        <v>30</v>
      </c>
      <c r="E1721">
        <v>36</v>
      </c>
      <c r="F1721">
        <v>23</v>
      </c>
      <c r="G1721">
        <v>22</v>
      </c>
      <c r="H1721" s="25"/>
      <c r="I1721">
        <f>+BD[[#This Row],[1º Cuarto]]+BD[[#This Row],[2º Cuarto]]+BD[[#This Row],[3º Cuarto]]+BD[[#This Row],[4º Cuarto]]+BD[[#This Row],[Prórroga]]</f>
        <v>111</v>
      </c>
      <c r="J1721" s="26">
        <f>+BD[[#This Row],[1º Cuarto]]+BD[[#This Row],[2º Cuarto]]</f>
        <v>66</v>
      </c>
      <c r="K1721" s="26" t="s">
        <v>204</v>
      </c>
      <c r="L1721" s="23" t="s">
        <v>197</v>
      </c>
      <c r="M1721" s="10" t="s">
        <v>226</v>
      </c>
      <c r="N1721" s="10" t="s">
        <v>226</v>
      </c>
    </row>
    <row r="1722" spans="1:14" x14ac:dyDescent="0.25">
      <c r="A1722" s="23" t="s">
        <v>195</v>
      </c>
      <c r="B1722" s="24" t="s">
        <v>93</v>
      </c>
      <c r="C1722">
        <v>20240226</v>
      </c>
      <c r="D1722">
        <v>33</v>
      </c>
      <c r="E1722">
        <v>29</v>
      </c>
      <c r="F1722">
        <v>19</v>
      </c>
      <c r="G1722">
        <v>29</v>
      </c>
      <c r="H1722" s="25"/>
      <c r="I1722">
        <f>+BD[[#This Row],[1º Cuarto]]+BD[[#This Row],[2º Cuarto]]+BD[[#This Row],[3º Cuarto]]+BD[[#This Row],[4º Cuarto]]+BD[[#This Row],[Prórroga]]</f>
        <v>110</v>
      </c>
      <c r="J1722" s="26">
        <f>+BD[[#This Row],[1º Cuarto]]+BD[[#This Row],[2º Cuarto]]</f>
        <v>62</v>
      </c>
      <c r="K1722" s="26" t="s">
        <v>202</v>
      </c>
      <c r="L1722" s="23" t="s">
        <v>200</v>
      </c>
      <c r="M1722" s="10" t="s">
        <v>226</v>
      </c>
      <c r="N1722" s="10" t="s">
        <v>226</v>
      </c>
    </row>
    <row r="1723" spans="1:14" x14ac:dyDescent="0.25">
      <c r="A1723" s="23" t="s">
        <v>201</v>
      </c>
      <c r="B1723" s="24" t="s">
        <v>63</v>
      </c>
      <c r="C1723">
        <v>20240226</v>
      </c>
      <c r="D1723">
        <v>32</v>
      </c>
      <c r="E1723">
        <v>33</v>
      </c>
      <c r="F1723">
        <v>36</v>
      </c>
      <c r="G1723">
        <v>20</v>
      </c>
      <c r="H1723" s="25"/>
      <c r="I1723">
        <f>+BD[[#This Row],[1º Cuarto]]+BD[[#This Row],[2º Cuarto]]+BD[[#This Row],[3º Cuarto]]+BD[[#This Row],[4º Cuarto]]+BD[[#This Row],[Prórroga]]</f>
        <v>121</v>
      </c>
      <c r="J1723" s="26">
        <f>+BD[[#This Row],[1º Cuarto]]+BD[[#This Row],[2º Cuarto]]</f>
        <v>65</v>
      </c>
      <c r="K1723" s="26" t="s">
        <v>204</v>
      </c>
      <c r="L1723" s="23" t="s">
        <v>197</v>
      </c>
      <c r="M1723" s="10" t="s">
        <v>226</v>
      </c>
      <c r="N1723" s="10" t="s">
        <v>226</v>
      </c>
    </row>
    <row r="1724" spans="1:14" x14ac:dyDescent="0.25">
      <c r="A1724" s="23" t="s">
        <v>195</v>
      </c>
      <c r="B1724" s="24" t="s">
        <v>34</v>
      </c>
      <c r="C1724">
        <v>20240227</v>
      </c>
      <c r="D1724">
        <v>23</v>
      </c>
      <c r="E1724">
        <v>37</v>
      </c>
      <c r="F1724">
        <v>23</v>
      </c>
      <c r="G1724">
        <v>38</v>
      </c>
      <c r="H1724" s="25"/>
      <c r="I1724">
        <f>+BD[[#This Row],[1º Cuarto]]+BD[[#This Row],[2º Cuarto]]+BD[[#This Row],[3º Cuarto]]+BD[[#This Row],[4º Cuarto]]+BD[[#This Row],[Prórroga]]</f>
        <v>121</v>
      </c>
      <c r="J1724" s="26">
        <f>+BD[[#This Row],[1º Cuarto]]+BD[[#This Row],[2º Cuarto]]</f>
        <v>60</v>
      </c>
      <c r="K1724" s="26" t="s">
        <v>196</v>
      </c>
      <c r="L1724" s="23" t="s">
        <v>197</v>
      </c>
      <c r="M1724" s="10" t="s">
        <v>226</v>
      </c>
      <c r="N1724" s="10" t="s">
        <v>226</v>
      </c>
    </row>
    <row r="1725" spans="1:14" x14ac:dyDescent="0.25">
      <c r="A1725" s="23" t="s">
        <v>201</v>
      </c>
      <c r="B1725" s="24" t="s">
        <v>37</v>
      </c>
      <c r="C1725">
        <v>20240227</v>
      </c>
      <c r="D1725">
        <v>24</v>
      </c>
      <c r="E1725">
        <v>32</v>
      </c>
      <c r="F1725">
        <v>26</v>
      </c>
      <c r="G1725">
        <v>37</v>
      </c>
      <c r="H1725" s="25"/>
      <c r="I1725">
        <f>+BD[[#This Row],[1º Cuarto]]+BD[[#This Row],[2º Cuarto]]+BD[[#This Row],[3º Cuarto]]+BD[[#This Row],[4º Cuarto]]+BD[[#This Row],[Prórroga]]</f>
        <v>119</v>
      </c>
      <c r="J1725" s="26">
        <f>+BD[[#This Row],[1º Cuarto]]+BD[[#This Row],[2º Cuarto]]</f>
        <v>56</v>
      </c>
      <c r="K1725" s="26" t="s">
        <v>202</v>
      </c>
      <c r="L1725" s="23" t="s">
        <v>200</v>
      </c>
      <c r="M1725" s="10" t="s">
        <v>226</v>
      </c>
      <c r="N1725" s="10" t="s">
        <v>226</v>
      </c>
    </row>
    <row r="1726" spans="1:14" x14ac:dyDescent="0.25">
      <c r="A1726" s="23" t="s">
        <v>195</v>
      </c>
      <c r="B1726" s="24" t="s">
        <v>81</v>
      </c>
      <c r="C1726">
        <v>20240227</v>
      </c>
      <c r="D1726">
        <v>33</v>
      </c>
      <c r="E1726">
        <v>25</v>
      </c>
      <c r="F1726">
        <v>30</v>
      </c>
      <c r="G1726">
        <v>20</v>
      </c>
      <c r="H1726" s="25"/>
      <c r="I1726">
        <f>+BD[[#This Row],[1º Cuarto]]+BD[[#This Row],[2º Cuarto]]+BD[[#This Row],[3º Cuarto]]+BD[[#This Row],[4º Cuarto]]+BD[[#This Row],[Prórroga]]</f>
        <v>108</v>
      </c>
      <c r="J1726" s="26">
        <f>+BD[[#This Row],[1º Cuarto]]+BD[[#This Row],[2º Cuarto]]</f>
        <v>58</v>
      </c>
      <c r="K1726" s="26" t="s">
        <v>196</v>
      </c>
      <c r="L1726" s="23" t="s">
        <v>197</v>
      </c>
      <c r="M1726" s="10" t="s">
        <v>226</v>
      </c>
      <c r="N1726" s="10" t="s">
        <v>226</v>
      </c>
    </row>
    <row r="1727" spans="1:14" x14ac:dyDescent="0.25">
      <c r="A1727" s="23" t="s">
        <v>201</v>
      </c>
      <c r="B1727" s="24" t="s">
        <v>25</v>
      </c>
      <c r="C1727">
        <v>20240227</v>
      </c>
      <c r="D1727">
        <v>25</v>
      </c>
      <c r="E1727">
        <v>19</v>
      </c>
      <c r="F1727">
        <v>15</v>
      </c>
      <c r="G1727">
        <v>22</v>
      </c>
      <c r="H1727" s="25"/>
      <c r="I1727">
        <f>+BD[[#This Row],[1º Cuarto]]+BD[[#This Row],[2º Cuarto]]+BD[[#This Row],[3º Cuarto]]+BD[[#This Row],[4º Cuarto]]+BD[[#This Row],[Prórroga]]</f>
        <v>81</v>
      </c>
      <c r="J1727" s="26">
        <f>+BD[[#This Row],[1º Cuarto]]+BD[[#This Row],[2º Cuarto]]</f>
        <v>44</v>
      </c>
      <c r="K1727" s="26" t="s">
        <v>202</v>
      </c>
      <c r="L1727" s="23" t="s">
        <v>200</v>
      </c>
      <c r="M1727" s="10" t="s">
        <v>226</v>
      </c>
      <c r="N1727" s="10" t="s">
        <v>226</v>
      </c>
    </row>
    <row r="1728" spans="1:14" x14ac:dyDescent="0.25">
      <c r="A1728" s="23" t="s">
        <v>195</v>
      </c>
      <c r="B1728" s="24" t="s">
        <v>105</v>
      </c>
      <c r="C1728">
        <v>20240227</v>
      </c>
      <c r="D1728">
        <v>25</v>
      </c>
      <c r="E1728">
        <v>33</v>
      </c>
      <c r="F1728">
        <v>17</v>
      </c>
      <c r="G1728">
        <v>37</v>
      </c>
      <c r="H1728" s="25"/>
      <c r="I1728">
        <f>+BD[[#This Row],[1º Cuarto]]+BD[[#This Row],[2º Cuarto]]+BD[[#This Row],[3º Cuarto]]+BD[[#This Row],[4º Cuarto]]+BD[[#This Row],[Prórroga]]</f>
        <v>112</v>
      </c>
      <c r="J1728" s="26">
        <f>+BD[[#This Row],[1º Cuarto]]+BD[[#This Row],[2º Cuarto]]</f>
        <v>58</v>
      </c>
      <c r="K1728" s="26" t="s">
        <v>202</v>
      </c>
      <c r="L1728" s="23" t="s">
        <v>200</v>
      </c>
      <c r="M1728" s="10" t="s">
        <v>226</v>
      </c>
      <c r="N1728" s="10" t="s">
        <v>226</v>
      </c>
    </row>
    <row r="1729" spans="1:14" x14ac:dyDescent="0.25">
      <c r="A1729" s="23" t="s">
        <v>201</v>
      </c>
      <c r="B1729" s="24" t="s">
        <v>46</v>
      </c>
      <c r="C1729">
        <v>20240227</v>
      </c>
      <c r="D1729">
        <v>23</v>
      </c>
      <c r="E1729">
        <v>37</v>
      </c>
      <c r="F1729">
        <v>38</v>
      </c>
      <c r="G1729">
        <v>25</v>
      </c>
      <c r="H1729" s="25"/>
      <c r="I1729">
        <f>+BD[[#This Row],[1º Cuarto]]+BD[[#This Row],[2º Cuarto]]+BD[[#This Row],[3º Cuarto]]+BD[[#This Row],[4º Cuarto]]+BD[[#This Row],[Prórroga]]</f>
        <v>123</v>
      </c>
      <c r="J1729" s="26">
        <f>+BD[[#This Row],[1º Cuarto]]+BD[[#This Row],[2º Cuarto]]</f>
        <v>60</v>
      </c>
      <c r="K1729" s="26" t="s">
        <v>204</v>
      </c>
      <c r="L1729" s="23" t="s">
        <v>197</v>
      </c>
      <c r="M1729" s="10" t="s">
        <v>226</v>
      </c>
      <c r="N1729" s="10" t="s">
        <v>226</v>
      </c>
    </row>
    <row r="1730" spans="1:14" x14ac:dyDescent="0.25">
      <c r="A1730" s="23" t="s">
        <v>195</v>
      </c>
      <c r="B1730" s="24" t="s">
        <v>18</v>
      </c>
      <c r="C1730">
        <v>20240227</v>
      </c>
      <c r="D1730">
        <v>26</v>
      </c>
      <c r="E1730">
        <v>29</v>
      </c>
      <c r="F1730">
        <v>34</v>
      </c>
      <c r="G1730">
        <v>35</v>
      </c>
      <c r="H1730" s="25"/>
      <c r="I1730">
        <f>+BD[[#This Row],[1º Cuarto]]+BD[[#This Row],[2º Cuarto]]+BD[[#This Row],[3º Cuarto]]+BD[[#This Row],[4º Cuarto]]+BD[[#This Row],[Prórroga]]</f>
        <v>124</v>
      </c>
      <c r="J1730" s="26">
        <f>+BD[[#This Row],[1º Cuarto]]+BD[[#This Row],[2º Cuarto]]</f>
        <v>55</v>
      </c>
      <c r="K1730" s="26" t="s">
        <v>196</v>
      </c>
      <c r="L1730" s="23" t="s">
        <v>197</v>
      </c>
      <c r="M1730" s="10" t="s">
        <v>226</v>
      </c>
      <c r="N1730" s="10" t="s">
        <v>226</v>
      </c>
    </row>
    <row r="1731" spans="1:14" x14ac:dyDescent="0.25">
      <c r="A1731" s="23" t="s">
        <v>201</v>
      </c>
      <c r="B1731" s="24" t="s">
        <v>102</v>
      </c>
      <c r="C1731">
        <v>20240227</v>
      </c>
      <c r="D1731">
        <v>18</v>
      </c>
      <c r="E1731">
        <v>26</v>
      </c>
      <c r="F1731">
        <v>25</v>
      </c>
      <c r="G1731">
        <v>28</v>
      </c>
      <c r="H1731" s="25"/>
      <c r="I1731">
        <f>+BD[[#This Row],[1º Cuarto]]+BD[[#This Row],[2º Cuarto]]+BD[[#This Row],[3º Cuarto]]+BD[[#This Row],[4º Cuarto]]+BD[[#This Row],[Prórroga]]</f>
        <v>97</v>
      </c>
      <c r="J1731" s="26">
        <f>+BD[[#This Row],[1º Cuarto]]+BD[[#This Row],[2º Cuarto]]</f>
        <v>44</v>
      </c>
      <c r="K1731" s="26" t="s">
        <v>202</v>
      </c>
      <c r="L1731" s="23" t="s">
        <v>200</v>
      </c>
      <c r="M1731" s="10" t="s">
        <v>226</v>
      </c>
      <c r="N1731" s="10" t="s">
        <v>226</v>
      </c>
    </row>
    <row r="1732" spans="1:14" x14ac:dyDescent="0.25">
      <c r="A1732" s="23" t="s">
        <v>195</v>
      </c>
      <c r="B1732" s="24" t="s">
        <v>22</v>
      </c>
      <c r="C1732">
        <v>20240227</v>
      </c>
      <c r="D1732">
        <v>30</v>
      </c>
      <c r="E1732">
        <v>23</v>
      </c>
      <c r="F1732">
        <v>33</v>
      </c>
      <c r="G1732">
        <v>31</v>
      </c>
      <c r="H1732" s="25"/>
      <c r="I1732">
        <f>+BD[[#This Row],[1º Cuarto]]+BD[[#This Row],[2º Cuarto]]+BD[[#This Row],[3º Cuarto]]+BD[[#This Row],[4º Cuarto]]+BD[[#This Row],[Prórroga]]</f>
        <v>117</v>
      </c>
      <c r="J1732" s="26">
        <f>+BD[[#This Row],[1º Cuarto]]+BD[[#This Row],[2º Cuarto]]</f>
        <v>53</v>
      </c>
      <c r="K1732" s="26" t="s">
        <v>196</v>
      </c>
      <c r="L1732" s="23" t="s">
        <v>197</v>
      </c>
      <c r="M1732" s="10" t="s">
        <v>226</v>
      </c>
      <c r="N1732" s="10" t="s">
        <v>226</v>
      </c>
    </row>
    <row r="1733" spans="1:14" x14ac:dyDescent="0.25">
      <c r="A1733" s="23" t="s">
        <v>201</v>
      </c>
      <c r="B1733" s="24" t="s">
        <v>84</v>
      </c>
      <c r="C1733">
        <v>20240227</v>
      </c>
      <c r="D1733">
        <v>30</v>
      </c>
      <c r="E1733">
        <v>21</v>
      </c>
      <c r="F1733">
        <v>24</v>
      </c>
      <c r="G1733">
        <v>24</v>
      </c>
      <c r="H1733" s="25"/>
      <c r="I1733">
        <f>+BD[[#This Row],[1º Cuarto]]+BD[[#This Row],[2º Cuarto]]+BD[[#This Row],[3º Cuarto]]+BD[[#This Row],[4º Cuarto]]+BD[[#This Row],[Prórroga]]</f>
        <v>99</v>
      </c>
      <c r="J1733" s="26">
        <f>+BD[[#This Row],[1º Cuarto]]+BD[[#This Row],[2º Cuarto]]</f>
        <v>51</v>
      </c>
      <c r="K1733" s="26" t="s">
        <v>202</v>
      </c>
      <c r="L1733" s="23" t="s">
        <v>200</v>
      </c>
      <c r="M1733" s="10" t="s">
        <v>226</v>
      </c>
      <c r="N1733" s="10" t="s">
        <v>226</v>
      </c>
    </row>
    <row r="1734" spans="1:14" x14ac:dyDescent="0.25">
      <c r="A1734" s="23" t="s">
        <v>195</v>
      </c>
      <c r="B1734" s="24" t="s">
        <v>75</v>
      </c>
      <c r="C1734">
        <v>20240227</v>
      </c>
      <c r="D1734">
        <v>19</v>
      </c>
      <c r="E1734">
        <v>28</v>
      </c>
      <c r="F1734">
        <v>20</v>
      </c>
      <c r="G1734">
        <v>25</v>
      </c>
      <c r="H1734" s="25"/>
      <c r="I1734">
        <f>+BD[[#This Row],[1º Cuarto]]+BD[[#This Row],[2º Cuarto]]+BD[[#This Row],[3º Cuarto]]+BD[[#This Row],[4º Cuarto]]+BD[[#This Row],[Prórroga]]</f>
        <v>92</v>
      </c>
      <c r="J1734" s="26">
        <f>+BD[[#This Row],[1º Cuarto]]+BD[[#This Row],[2º Cuarto]]</f>
        <v>47</v>
      </c>
      <c r="K1734" s="26" t="s">
        <v>202</v>
      </c>
      <c r="L1734" s="23" t="s">
        <v>200</v>
      </c>
      <c r="M1734" s="10" t="s">
        <v>226</v>
      </c>
      <c r="N1734" s="10" t="s">
        <v>226</v>
      </c>
    </row>
    <row r="1735" spans="1:14" x14ac:dyDescent="0.25">
      <c r="A1735" s="23" t="s">
        <v>201</v>
      </c>
      <c r="B1735" s="24" t="s">
        <v>72</v>
      </c>
      <c r="C1735">
        <v>20240227</v>
      </c>
      <c r="D1735">
        <v>26</v>
      </c>
      <c r="E1735">
        <v>22</v>
      </c>
      <c r="F1735">
        <v>26</v>
      </c>
      <c r="G1735">
        <v>41</v>
      </c>
      <c r="H1735" s="25"/>
      <c r="I1735">
        <f>+BD[[#This Row],[1º Cuarto]]+BD[[#This Row],[2º Cuarto]]+BD[[#This Row],[3º Cuarto]]+BD[[#This Row],[4º Cuarto]]+BD[[#This Row],[Prórroga]]</f>
        <v>115</v>
      </c>
      <c r="J1735" s="26">
        <f>+BD[[#This Row],[1º Cuarto]]+BD[[#This Row],[2º Cuarto]]</f>
        <v>48</v>
      </c>
      <c r="K1735" s="26" t="s">
        <v>204</v>
      </c>
      <c r="L1735" s="23" t="s">
        <v>197</v>
      </c>
      <c r="M1735" s="10" t="s">
        <v>226</v>
      </c>
      <c r="N1735" s="10" t="s">
        <v>226</v>
      </c>
    </row>
    <row r="1736" spans="1:14" x14ac:dyDescent="0.25">
      <c r="A1736" s="23" t="s">
        <v>195</v>
      </c>
      <c r="B1736" s="24" t="s">
        <v>69</v>
      </c>
      <c r="C1736">
        <v>20240227</v>
      </c>
      <c r="D1736">
        <v>29</v>
      </c>
      <c r="E1736">
        <v>29</v>
      </c>
      <c r="F1736">
        <v>27</v>
      </c>
      <c r="G1736">
        <v>29</v>
      </c>
      <c r="H1736" s="25"/>
      <c r="I1736">
        <f>+BD[[#This Row],[1º Cuarto]]+BD[[#This Row],[2º Cuarto]]+BD[[#This Row],[3º Cuarto]]+BD[[#This Row],[4º Cuarto]]+BD[[#This Row],[Prórroga]]</f>
        <v>114</v>
      </c>
      <c r="J1736" s="26">
        <f>+BD[[#This Row],[1º Cuarto]]+BD[[#This Row],[2º Cuarto]]</f>
        <v>58</v>
      </c>
      <c r="K1736" s="26" t="s">
        <v>196</v>
      </c>
      <c r="L1736" s="23" t="s">
        <v>197</v>
      </c>
      <c r="M1736" s="10" t="s">
        <v>226</v>
      </c>
      <c r="N1736" s="10" t="s">
        <v>226</v>
      </c>
    </row>
    <row r="1737" spans="1:14" x14ac:dyDescent="0.25">
      <c r="A1737" s="23" t="s">
        <v>201</v>
      </c>
      <c r="B1737" s="24" t="s">
        <v>96</v>
      </c>
      <c r="C1737">
        <v>20240227</v>
      </c>
      <c r="D1737">
        <v>21</v>
      </c>
      <c r="E1737">
        <v>22</v>
      </c>
      <c r="F1737">
        <v>24</v>
      </c>
      <c r="G1737">
        <v>38</v>
      </c>
      <c r="H1737" s="25"/>
      <c r="I1737">
        <f>+BD[[#This Row],[1º Cuarto]]+BD[[#This Row],[2º Cuarto]]+BD[[#This Row],[3º Cuarto]]+BD[[#This Row],[4º Cuarto]]+BD[[#This Row],[Prórroga]]</f>
        <v>105</v>
      </c>
      <c r="J1737" s="26">
        <f>+BD[[#This Row],[1º Cuarto]]+BD[[#This Row],[2º Cuarto]]</f>
        <v>43</v>
      </c>
      <c r="K1737" s="26" t="s">
        <v>202</v>
      </c>
      <c r="L1737" s="23" t="s">
        <v>200</v>
      </c>
      <c r="M1737" s="10" t="s">
        <v>226</v>
      </c>
      <c r="N1737" s="10" t="s">
        <v>226</v>
      </c>
    </row>
    <row r="1738" spans="1:14" x14ac:dyDescent="0.25">
      <c r="A1738" s="23" t="s">
        <v>195</v>
      </c>
      <c r="B1738" s="24" t="s">
        <v>31</v>
      </c>
      <c r="C1738">
        <v>20240227</v>
      </c>
      <c r="D1738">
        <v>29</v>
      </c>
      <c r="E1738">
        <v>26</v>
      </c>
      <c r="F1738">
        <v>22</v>
      </c>
      <c r="G1738">
        <v>18</v>
      </c>
      <c r="H1738" s="25"/>
      <c r="I1738">
        <f>+BD[[#This Row],[1º Cuarto]]+BD[[#This Row],[2º Cuarto]]+BD[[#This Row],[3º Cuarto]]+BD[[#This Row],[4º Cuarto]]+BD[[#This Row],[Prórroga]]</f>
        <v>95</v>
      </c>
      <c r="J1738" s="26">
        <f>+BD[[#This Row],[1º Cuarto]]+BD[[#This Row],[2º Cuarto]]</f>
        <v>55</v>
      </c>
      <c r="K1738" s="26" t="s">
        <v>196</v>
      </c>
      <c r="L1738" s="23" t="s">
        <v>200</v>
      </c>
      <c r="M1738" s="10" t="s">
        <v>226</v>
      </c>
      <c r="N1738" s="10" t="s">
        <v>226</v>
      </c>
    </row>
    <row r="1739" spans="1:14" x14ac:dyDescent="0.25">
      <c r="A1739" s="23" t="s">
        <v>201</v>
      </c>
      <c r="B1739" s="24" t="s">
        <v>43</v>
      </c>
      <c r="C1739">
        <v>20240227</v>
      </c>
      <c r="D1739">
        <v>22</v>
      </c>
      <c r="E1739">
        <v>28</v>
      </c>
      <c r="F1739">
        <v>29</v>
      </c>
      <c r="G1739">
        <v>26</v>
      </c>
      <c r="H1739" s="25"/>
      <c r="I1739">
        <f>+BD[[#This Row],[1º Cuarto]]+BD[[#This Row],[2º Cuarto]]+BD[[#This Row],[3º Cuarto]]+BD[[#This Row],[4º Cuarto]]+BD[[#This Row],[Prórroga]]</f>
        <v>105</v>
      </c>
      <c r="J1739" s="26">
        <f>+BD[[#This Row],[1º Cuarto]]+BD[[#This Row],[2º Cuarto]]</f>
        <v>50</v>
      </c>
      <c r="K1739" s="26" t="s">
        <v>202</v>
      </c>
      <c r="L1739" s="23" t="s">
        <v>197</v>
      </c>
      <c r="M1739" s="10" t="s">
        <v>226</v>
      </c>
      <c r="N1739" s="10" t="s">
        <v>226</v>
      </c>
    </row>
    <row r="1740" spans="1:14" x14ac:dyDescent="0.25">
      <c r="A1740" s="23" t="s">
        <v>195</v>
      </c>
      <c r="B1740" s="24" t="s">
        <v>66</v>
      </c>
      <c r="C1740">
        <v>20240227</v>
      </c>
      <c r="D1740">
        <v>32</v>
      </c>
      <c r="E1740">
        <v>26</v>
      </c>
      <c r="F1740">
        <v>38</v>
      </c>
      <c r="G1740">
        <v>27</v>
      </c>
      <c r="H1740" s="25"/>
      <c r="I1740">
        <f>+BD[[#This Row],[1º Cuarto]]+BD[[#This Row],[2º Cuarto]]+BD[[#This Row],[3º Cuarto]]+BD[[#This Row],[4º Cuarto]]+BD[[#This Row],[Prórroga]]</f>
        <v>123</v>
      </c>
      <c r="J1740" s="26">
        <f>+BD[[#This Row],[1º Cuarto]]+BD[[#This Row],[2º Cuarto]]</f>
        <v>58</v>
      </c>
      <c r="K1740" s="26" t="s">
        <v>196</v>
      </c>
      <c r="L1740" s="23" t="s">
        <v>197</v>
      </c>
      <c r="M1740" s="10" t="s">
        <v>226</v>
      </c>
      <c r="N1740" s="10" t="s">
        <v>226</v>
      </c>
    </row>
    <row r="1741" spans="1:14" x14ac:dyDescent="0.25">
      <c r="A1741" s="23" t="s">
        <v>201</v>
      </c>
      <c r="B1741" s="24" t="s">
        <v>28</v>
      </c>
      <c r="C1741">
        <v>20240227</v>
      </c>
      <c r="D1741">
        <v>16</v>
      </c>
      <c r="E1741">
        <v>10</v>
      </c>
      <c r="F1741">
        <v>23</v>
      </c>
      <c r="G1741">
        <v>36</v>
      </c>
      <c r="H1741" s="25"/>
      <c r="I1741">
        <f>+BD[[#This Row],[1º Cuarto]]+BD[[#This Row],[2º Cuarto]]+BD[[#This Row],[3º Cuarto]]+BD[[#This Row],[4º Cuarto]]+BD[[#This Row],[Prórroga]]</f>
        <v>85</v>
      </c>
      <c r="J1741" s="26">
        <f>+BD[[#This Row],[1º Cuarto]]+BD[[#This Row],[2º Cuarto]]</f>
        <v>26</v>
      </c>
      <c r="K1741" s="26" t="s">
        <v>202</v>
      </c>
      <c r="L1741" s="23" t="s">
        <v>200</v>
      </c>
      <c r="M1741" s="10" t="s">
        <v>226</v>
      </c>
      <c r="N1741" s="10" t="s">
        <v>226</v>
      </c>
    </row>
    <row r="1742" spans="1:14" x14ac:dyDescent="0.25">
      <c r="A1742" s="23" t="s">
        <v>195</v>
      </c>
      <c r="B1742" s="24" t="s">
        <v>78</v>
      </c>
      <c r="C1742">
        <v>20240227</v>
      </c>
      <c r="D1742">
        <v>28</v>
      </c>
      <c r="E1742">
        <v>32</v>
      </c>
      <c r="F1742">
        <v>24</v>
      </c>
      <c r="G1742">
        <v>28</v>
      </c>
      <c r="H1742" s="25"/>
      <c r="I1742">
        <f>+BD[[#This Row],[1º Cuarto]]+BD[[#This Row],[2º Cuarto]]+BD[[#This Row],[3º Cuarto]]+BD[[#This Row],[4º Cuarto]]+BD[[#This Row],[Prórroga]]</f>
        <v>112</v>
      </c>
      <c r="J1742" s="26">
        <f>+BD[[#This Row],[1º Cuarto]]+BD[[#This Row],[2º Cuarto]]</f>
        <v>60</v>
      </c>
      <c r="K1742" s="26" t="s">
        <v>196</v>
      </c>
      <c r="L1742" s="23" t="s">
        <v>197</v>
      </c>
      <c r="M1742" s="10" t="s">
        <v>226</v>
      </c>
      <c r="N1742" s="10" t="s">
        <v>226</v>
      </c>
    </row>
    <row r="1743" spans="1:14" x14ac:dyDescent="0.25">
      <c r="A1743" s="23" t="s">
        <v>201</v>
      </c>
      <c r="B1743" s="24" t="s">
        <v>49</v>
      </c>
      <c r="C1743">
        <v>20240227</v>
      </c>
      <c r="D1743">
        <v>29</v>
      </c>
      <c r="E1743">
        <v>21</v>
      </c>
      <c r="F1743">
        <v>24</v>
      </c>
      <c r="G1743">
        <v>21</v>
      </c>
      <c r="H1743" s="25"/>
      <c r="I1743">
        <f>+BD[[#This Row],[1º Cuarto]]+BD[[#This Row],[2º Cuarto]]+BD[[#This Row],[3º Cuarto]]+BD[[#This Row],[4º Cuarto]]+BD[[#This Row],[Prórroga]]</f>
        <v>95</v>
      </c>
      <c r="J1743" s="26">
        <f>+BD[[#This Row],[1º Cuarto]]+BD[[#This Row],[2º Cuarto]]</f>
        <v>50</v>
      </c>
      <c r="K1743" s="26" t="s">
        <v>202</v>
      </c>
      <c r="L1743" s="23" t="s">
        <v>200</v>
      </c>
      <c r="M1743" s="10" t="s">
        <v>226</v>
      </c>
      <c r="N1743" s="10" t="s">
        <v>226</v>
      </c>
    </row>
    <row r="1744" spans="1:14" x14ac:dyDescent="0.25">
      <c r="A1744" s="23" t="s">
        <v>195</v>
      </c>
      <c r="B1744" s="24" t="s">
        <v>90</v>
      </c>
      <c r="C1744">
        <v>20240227</v>
      </c>
      <c r="D1744">
        <v>0</v>
      </c>
      <c r="E1744">
        <v>28</v>
      </c>
      <c r="F1744">
        <v>28</v>
      </c>
      <c r="G1744">
        <v>20</v>
      </c>
      <c r="H1744" s="25"/>
      <c r="I1744">
        <f>+BD[[#This Row],[1º Cuarto]]+BD[[#This Row],[2º Cuarto]]+BD[[#This Row],[3º Cuarto]]+BD[[#This Row],[4º Cuarto]]+BD[[#This Row],[Prórroga]]</f>
        <v>76</v>
      </c>
      <c r="J1744" s="26">
        <f>+BD[[#This Row],[1º Cuarto]]+BD[[#This Row],[2º Cuarto]]</f>
        <v>28</v>
      </c>
      <c r="K1744" s="26" t="s">
        <v>202</v>
      </c>
      <c r="L1744" s="23" t="s">
        <v>200</v>
      </c>
      <c r="M1744" s="10" t="s">
        <v>226</v>
      </c>
      <c r="N1744" s="10" t="s">
        <v>226</v>
      </c>
    </row>
    <row r="1745" spans="1:14" x14ac:dyDescent="0.25">
      <c r="A1745" s="23" t="s">
        <v>201</v>
      </c>
      <c r="B1745" s="24" t="s">
        <v>63</v>
      </c>
      <c r="C1745">
        <v>20240227</v>
      </c>
      <c r="D1745">
        <v>15</v>
      </c>
      <c r="E1745">
        <v>31</v>
      </c>
      <c r="F1745">
        <v>34</v>
      </c>
      <c r="G1745">
        <v>26</v>
      </c>
      <c r="H1745" s="25"/>
      <c r="I1745">
        <f>+BD[[#This Row],[1º Cuarto]]+BD[[#This Row],[2º Cuarto]]+BD[[#This Row],[3º Cuarto]]+BD[[#This Row],[4º Cuarto]]+BD[[#This Row],[Prórroga]]</f>
        <v>106</v>
      </c>
      <c r="J1745" s="26">
        <f>+BD[[#This Row],[1º Cuarto]]+BD[[#This Row],[2º Cuarto]]</f>
        <v>46</v>
      </c>
      <c r="K1745" s="26" t="s">
        <v>204</v>
      </c>
      <c r="L1745" s="23" t="s">
        <v>197</v>
      </c>
      <c r="M1745" s="10" t="s">
        <v>226</v>
      </c>
      <c r="N1745" s="10" t="s">
        <v>226</v>
      </c>
    </row>
    <row r="1746" spans="1:14" x14ac:dyDescent="0.25">
      <c r="A1746" s="23" t="s">
        <v>195</v>
      </c>
      <c r="B1746" s="24" t="s">
        <v>52</v>
      </c>
      <c r="C1746">
        <v>20240228</v>
      </c>
      <c r="D1746">
        <v>40</v>
      </c>
      <c r="E1746">
        <v>24</v>
      </c>
      <c r="F1746">
        <v>32</v>
      </c>
      <c r="G1746">
        <v>27</v>
      </c>
      <c r="H1746" s="25"/>
      <c r="I1746">
        <f>+BD[[#This Row],[1º Cuarto]]+BD[[#This Row],[2º Cuarto]]+BD[[#This Row],[3º Cuarto]]+BD[[#This Row],[4º Cuarto]]+BD[[#This Row],[Prórroga]]</f>
        <v>123</v>
      </c>
      <c r="J1746" s="26">
        <f>+BD[[#This Row],[1º Cuarto]]+BD[[#This Row],[2º Cuarto]]</f>
        <v>64</v>
      </c>
      <c r="K1746" s="26" t="s">
        <v>196</v>
      </c>
      <c r="L1746" s="23" t="s">
        <v>197</v>
      </c>
      <c r="M1746" s="10" t="s">
        <v>226</v>
      </c>
      <c r="N1746" s="10" t="s">
        <v>226</v>
      </c>
    </row>
    <row r="1747" spans="1:14" x14ac:dyDescent="0.25">
      <c r="A1747" s="23" t="s">
        <v>201</v>
      </c>
      <c r="B1747" s="24" t="s">
        <v>72</v>
      </c>
      <c r="C1747">
        <v>20240228</v>
      </c>
      <c r="D1747">
        <v>24</v>
      </c>
      <c r="E1747">
        <v>29</v>
      </c>
      <c r="F1747">
        <v>33</v>
      </c>
      <c r="G1747">
        <v>28</v>
      </c>
      <c r="H1747" s="25"/>
      <c r="I1747">
        <f>+BD[[#This Row],[1º Cuarto]]+BD[[#This Row],[2º Cuarto]]+BD[[#This Row],[3º Cuarto]]+BD[[#This Row],[4º Cuarto]]+BD[[#This Row],[Prórroga]]</f>
        <v>114</v>
      </c>
      <c r="J1747" s="26">
        <f>+BD[[#This Row],[1º Cuarto]]+BD[[#This Row],[2º Cuarto]]</f>
        <v>53</v>
      </c>
      <c r="K1747" s="26" t="s">
        <v>202</v>
      </c>
      <c r="L1747" s="23" t="s">
        <v>200</v>
      </c>
      <c r="M1747" s="10" t="s">
        <v>226</v>
      </c>
      <c r="N1747" s="10" t="s">
        <v>226</v>
      </c>
    </row>
    <row r="1748" spans="1:14" x14ac:dyDescent="0.25">
      <c r="A1748" s="23" t="s">
        <v>195</v>
      </c>
      <c r="B1748" s="24" t="s">
        <v>99</v>
      </c>
      <c r="C1748">
        <v>20240228</v>
      </c>
      <c r="D1748">
        <v>34</v>
      </c>
      <c r="E1748">
        <v>33</v>
      </c>
      <c r="F1748">
        <v>25</v>
      </c>
      <c r="G1748">
        <v>33</v>
      </c>
      <c r="H1748" s="25"/>
      <c r="I1748">
        <f>+BD[[#This Row],[1º Cuarto]]+BD[[#This Row],[2º Cuarto]]+BD[[#This Row],[3º Cuarto]]+BD[[#This Row],[4º Cuarto]]+BD[[#This Row],[Prórroga]]</f>
        <v>125</v>
      </c>
      <c r="J1748" s="26">
        <f>+BD[[#This Row],[1º Cuarto]]+BD[[#This Row],[2º Cuarto]]</f>
        <v>67</v>
      </c>
      <c r="K1748" s="26" t="s">
        <v>196</v>
      </c>
      <c r="L1748" s="23" t="s">
        <v>200</v>
      </c>
      <c r="M1748" s="10" t="s">
        <v>226</v>
      </c>
      <c r="N1748" s="10" t="s">
        <v>226</v>
      </c>
    </row>
    <row r="1749" spans="1:14" x14ac:dyDescent="0.25">
      <c r="A1749" s="23" t="s">
        <v>201</v>
      </c>
      <c r="B1749" s="24" t="s">
        <v>37</v>
      </c>
      <c r="C1749">
        <v>20240228</v>
      </c>
      <c r="D1749">
        <v>36</v>
      </c>
      <c r="E1749">
        <v>30</v>
      </c>
      <c r="F1749">
        <v>40</v>
      </c>
      <c r="G1749">
        <v>30</v>
      </c>
      <c r="H1749" s="25"/>
      <c r="I1749">
        <f>+BD[[#This Row],[1º Cuarto]]+BD[[#This Row],[2º Cuarto]]+BD[[#This Row],[3º Cuarto]]+BD[[#This Row],[4º Cuarto]]+BD[[#This Row],[Prórroga]]</f>
        <v>136</v>
      </c>
      <c r="J1749" s="26">
        <f>+BD[[#This Row],[1º Cuarto]]+BD[[#This Row],[2º Cuarto]]</f>
        <v>66</v>
      </c>
      <c r="K1749" s="26" t="s">
        <v>202</v>
      </c>
      <c r="L1749" s="23" t="s">
        <v>197</v>
      </c>
      <c r="M1749" s="10" t="s">
        <v>226</v>
      </c>
      <c r="N1749" s="10" t="s">
        <v>226</v>
      </c>
    </row>
    <row r="1750" spans="1:14" x14ac:dyDescent="0.25">
      <c r="A1750" s="23" t="s">
        <v>195</v>
      </c>
      <c r="B1750" s="24" t="s">
        <v>69</v>
      </c>
      <c r="C1750">
        <v>20240228</v>
      </c>
      <c r="D1750">
        <v>24</v>
      </c>
      <c r="E1750">
        <v>26</v>
      </c>
      <c r="F1750">
        <v>38</v>
      </c>
      <c r="G1750">
        <v>22</v>
      </c>
      <c r="H1750" s="25"/>
      <c r="I1750">
        <f>+BD[[#This Row],[1º Cuarto]]+BD[[#This Row],[2º Cuarto]]+BD[[#This Row],[3º Cuarto]]+BD[[#This Row],[4º Cuarto]]+BD[[#This Row],[Prórroga]]</f>
        <v>110</v>
      </c>
      <c r="J1750" s="26">
        <f>+BD[[#This Row],[1º Cuarto]]+BD[[#This Row],[2º Cuarto]]</f>
        <v>50</v>
      </c>
      <c r="K1750" s="26" t="s">
        <v>202</v>
      </c>
      <c r="L1750" s="23" t="s">
        <v>197</v>
      </c>
      <c r="M1750" s="10" t="s">
        <v>226</v>
      </c>
      <c r="N1750" s="10" t="s">
        <v>226</v>
      </c>
    </row>
    <row r="1751" spans="1:14" x14ac:dyDescent="0.25">
      <c r="A1751" s="23" t="s">
        <v>201</v>
      </c>
      <c r="B1751" s="24" t="s">
        <v>60</v>
      </c>
      <c r="C1751">
        <v>20240228</v>
      </c>
      <c r="D1751">
        <v>26</v>
      </c>
      <c r="E1751">
        <v>27</v>
      </c>
      <c r="F1751">
        <v>32</v>
      </c>
      <c r="G1751">
        <v>16</v>
      </c>
      <c r="H1751" s="25"/>
      <c r="I1751">
        <f>+BD[[#This Row],[1º Cuarto]]+BD[[#This Row],[2º Cuarto]]+BD[[#This Row],[3º Cuarto]]+BD[[#This Row],[4º Cuarto]]+BD[[#This Row],[Prórroga]]</f>
        <v>101</v>
      </c>
      <c r="J1751" s="26">
        <f>+BD[[#This Row],[1º Cuarto]]+BD[[#This Row],[2º Cuarto]]</f>
        <v>53</v>
      </c>
      <c r="K1751" s="26" t="s">
        <v>204</v>
      </c>
      <c r="L1751" s="23" t="s">
        <v>200</v>
      </c>
      <c r="M1751" s="10" t="s">
        <v>226</v>
      </c>
      <c r="N1751" s="10" t="s">
        <v>226</v>
      </c>
    </row>
    <row r="1752" spans="1:14" x14ac:dyDescent="0.25">
      <c r="A1752" s="23" t="s">
        <v>195</v>
      </c>
      <c r="B1752" s="24" t="s">
        <v>31</v>
      </c>
      <c r="C1752">
        <v>20240228</v>
      </c>
      <c r="D1752">
        <v>23</v>
      </c>
      <c r="E1752">
        <v>29</v>
      </c>
      <c r="F1752">
        <v>26</v>
      </c>
      <c r="G1752">
        <v>25</v>
      </c>
      <c r="H1752" t="s">
        <v>233</v>
      </c>
      <c r="I1752">
        <f>+BD[[#This Row],[1º Cuarto]]+BD[[#This Row],[2º Cuarto]]+BD[[#This Row],[3º Cuarto]]+BD[[#This Row],[4º Cuarto]]+BD[[#This Row],[Prórroga]]</f>
        <v>132</v>
      </c>
      <c r="J1752" s="26">
        <f>+BD[[#This Row],[1º Cuarto]]+BD[[#This Row],[2º Cuarto]]</f>
        <v>52</v>
      </c>
      <c r="K1752" s="26" t="s">
        <v>202</v>
      </c>
      <c r="L1752" s="23" t="s">
        <v>197</v>
      </c>
      <c r="M1752" s="10" t="s">
        <v>226</v>
      </c>
      <c r="N1752" s="10" t="s">
        <v>226</v>
      </c>
    </row>
    <row r="1753" spans="1:14" x14ac:dyDescent="0.25">
      <c r="A1753" s="23" t="s">
        <v>201</v>
      </c>
      <c r="B1753" s="24" t="s">
        <v>34</v>
      </c>
      <c r="C1753">
        <v>20240228</v>
      </c>
      <c r="D1753">
        <v>32</v>
      </c>
      <c r="E1753">
        <v>21</v>
      </c>
      <c r="F1753">
        <v>28</v>
      </c>
      <c r="G1753">
        <v>22</v>
      </c>
      <c r="H1753" t="s">
        <v>218</v>
      </c>
      <c r="I1753">
        <f>+BD[[#This Row],[1º Cuarto]]+BD[[#This Row],[2º Cuarto]]+BD[[#This Row],[3º Cuarto]]+BD[[#This Row],[4º Cuarto]]+BD[[#This Row],[Prórroga]]</f>
        <v>123</v>
      </c>
      <c r="J1753" s="26">
        <f>+BD[[#This Row],[1º Cuarto]]+BD[[#This Row],[2º Cuarto]]</f>
        <v>53</v>
      </c>
      <c r="K1753" s="26" t="s">
        <v>204</v>
      </c>
      <c r="L1753" s="23" t="s">
        <v>200</v>
      </c>
      <c r="M1753" s="10" t="s">
        <v>226</v>
      </c>
      <c r="N1753" s="10" t="s">
        <v>226</v>
      </c>
    </row>
    <row r="1754" spans="1:14" x14ac:dyDescent="0.25">
      <c r="A1754" s="23" t="s">
        <v>195</v>
      </c>
      <c r="B1754" s="24" t="s">
        <v>40</v>
      </c>
      <c r="C1754">
        <v>20240228</v>
      </c>
      <c r="D1754">
        <v>28</v>
      </c>
      <c r="E1754">
        <v>37</v>
      </c>
      <c r="F1754">
        <v>35</v>
      </c>
      <c r="G1754">
        <v>17</v>
      </c>
      <c r="H1754" s="25"/>
      <c r="I1754">
        <f>+BD[[#This Row],[1º Cuarto]]+BD[[#This Row],[2º Cuarto]]+BD[[#This Row],[3º Cuarto]]+BD[[#This Row],[4º Cuarto]]+BD[[#This Row],[Prórroga]]</f>
        <v>117</v>
      </c>
      <c r="J1754" s="26">
        <f>+BD[[#This Row],[1º Cuarto]]+BD[[#This Row],[2º Cuarto]]</f>
        <v>65</v>
      </c>
      <c r="K1754" s="26" t="s">
        <v>196</v>
      </c>
      <c r="L1754" s="23" t="s">
        <v>197</v>
      </c>
      <c r="M1754" s="10" t="s">
        <v>226</v>
      </c>
      <c r="N1754" s="10" t="s">
        <v>226</v>
      </c>
    </row>
    <row r="1755" spans="1:14" x14ac:dyDescent="0.25">
      <c r="A1755" s="23" t="s">
        <v>201</v>
      </c>
      <c r="B1755" s="24" t="s">
        <v>93</v>
      </c>
      <c r="C1755">
        <v>20240228</v>
      </c>
      <c r="D1755">
        <v>35</v>
      </c>
      <c r="E1755">
        <v>20</v>
      </c>
      <c r="F1755">
        <v>17</v>
      </c>
      <c r="G1755">
        <v>24</v>
      </c>
      <c r="H1755" s="25"/>
      <c r="I1755">
        <f>+BD[[#This Row],[1º Cuarto]]+BD[[#This Row],[2º Cuarto]]+BD[[#This Row],[3º Cuarto]]+BD[[#This Row],[4º Cuarto]]+BD[[#This Row],[Prórroga]]</f>
        <v>96</v>
      </c>
      <c r="J1755" s="26">
        <f>+BD[[#This Row],[1º Cuarto]]+BD[[#This Row],[2º Cuarto]]</f>
        <v>55</v>
      </c>
      <c r="K1755" s="26" t="s">
        <v>202</v>
      </c>
      <c r="L1755" s="23" t="s">
        <v>200</v>
      </c>
      <c r="M1755" s="10" t="s">
        <v>226</v>
      </c>
      <c r="N1755" s="10" t="s">
        <v>226</v>
      </c>
    </row>
    <row r="1756" spans="1:14" x14ac:dyDescent="0.25">
      <c r="A1756" s="23" t="s">
        <v>195</v>
      </c>
      <c r="B1756" s="24" t="s">
        <v>55</v>
      </c>
      <c r="C1756">
        <v>20240228</v>
      </c>
      <c r="D1756">
        <v>30</v>
      </c>
      <c r="E1756">
        <v>36</v>
      </c>
      <c r="F1756">
        <v>30</v>
      </c>
      <c r="G1756">
        <v>16</v>
      </c>
      <c r="H1756" s="25"/>
      <c r="I1756">
        <f>+BD[[#This Row],[1º Cuarto]]+BD[[#This Row],[2º Cuarto]]+BD[[#This Row],[3º Cuarto]]+BD[[#This Row],[4º Cuarto]]+BD[[#This Row],[Prórroga]]</f>
        <v>112</v>
      </c>
      <c r="J1756" s="26">
        <f>+BD[[#This Row],[1º Cuarto]]+BD[[#This Row],[2º Cuarto]]</f>
        <v>66</v>
      </c>
      <c r="K1756" s="26" t="s">
        <v>196</v>
      </c>
      <c r="L1756" s="23" t="s">
        <v>200</v>
      </c>
      <c r="M1756" s="10" t="s">
        <v>226</v>
      </c>
      <c r="N1756" s="10" t="s">
        <v>226</v>
      </c>
    </row>
    <row r="1757" spans="1:14" x14ac:dyDescent="0.25">
      <c r="A1757" s="23" t="s">
        <v>201</v>
      </c>
      <c r="B1757" s="24" t="s">
        <v>57</v>
      </c>
      <c r="C1757">
        <v>20240228</v>
      </c>
      <c r="D1757">
        <v>29</v>
      </c>
      <c r="E1757">
        <v>23</v>
      </c>
      <c r="F1757">
        <v>25</v>
      </c>
      <c r="G1757">
        <v>39</v>
      </c>
      <c r="H1757" s="25"/>
      <c r="I1757">
        <f>+BD[[#This Row],[1º Cuarto]]+BD[[#This Row],[2º Cuarto]]+BD[[#This Row],[3º Cuarto]]+BD[[#This Row],[4º Cuarto]]+BD[[#This Row],[Prórroga]]</f>
        <v>116</v>
      </c>
      <c r="J1757" s="26">
        <f>+BD[[#This Row],[1º Cuarto]]+BD[[#This Row],[2º Cuarto]]</f>
        <v>52</v>
      </c>
      <c r="K1757" s="26" t="s">
        <v>202</v>
      </c>
      <c r="L1757" s="23" t="s">
        <v>197</v>
      </c>
      <c r="M1757" s="10" t="s">
        <v>226</v>
      </c>
      <c r="N1757" s="10" t="s">
        <v>226</v>
      </c>
    </row>
    <row r="1758" spans="1:14" x14ac:dyDescent="0.25">
      <c r="A1758" s="23" t="s">
        <v>195</v>
      </c>
      <c r="B1758" s="24" t="s">
        <v>28</v>
      </c>
      <c r="C1758">
        <v>20240229</v>
      </c>
      <c r="D1758">
        <v>25</v>
      </c>
      <c r="E1758">
        <v>26</v>
      </c>
      <c r="F1758">
        <v>23</v>
      </c>
      <c r="G1758">
        <v>25</v>
      </c>
      <c r="H1758" s="25"/>
      <c r="I1758">
        <f>+BD[[#This Row],[1º Cuarto]]+BD[[#This Row],[2º Cuarto]]+BD[[#This Row],[3º Cuarto]]+BD[[#This Row],[4º Cuarto]]+BD[[#This Row],[Prórroga]]</f>
        <v>99</v>
      </c>
      <c r="J1758" s="26">
        <f>+BD[[#This Row],[1º Cuarto]]+BD[[#This Row],[2º Cuarto]]</f>
        <v>51</v>
      </c>
      <c r="K1758" s="26" t="s">
        <v>202</v>
      </c>
      <c r="L1758" s="23" t="s">
        <v>200</v>
      </c>
      <c r="M1758" s="10">
        <v>5.75</v>
      </c>
      <c r="N1758" s="27" t="s">
        <v>198</v>
      </c>
    </row>
    <row r="1759" spans="1:14" x14ac:dyDescent="0.25">
      <c r="A1759" s="23" t="s">
        <v>201</v>
      </c>
      <c r="B1759" s="24" t="s">
        <v>66</v>
      </c>
      <c r="C1759">
        <v>20240229</v>
      </c>
      <c r="D1759">
        <v>35</v>
      </c>
      <c r="E1759">
        <v>35</v>
      </c>
      <c r="F1759">
        <v>22</v>
      </c>
      <c r="G1759">
        <v>19</v>
      </c>
      <c r="H1759" s="25"/>
      <c r="I1759">
        <f>+BD[[#This Row],[1º Cuarto]]+BD[[#This Row],[2º Cuarto]]+BD[[#This Row],[3º Cuarto]]+BD[[#This Row],[4º Cuarto]]+BD[[#This Row],[Prórroga]]</f>
        <v>111</v>
      </c>
      <c r="J1759" s="26">
        <f>+BD[[#This Row],[1º Cuarto]]+BD[[#This Row],[2º Cuarto]]</f>
        <v>70</v>
      </c>
      <c r="K1759" s="26" t="s">
        <v>204</v>
      </c>
      <c r="L1759" s="23" t="s">
        <v>197</v>
      </c>
      <c r="M1759" s="10">
        <v>1.133</v>
      </c>
      <c r="N1759" s="27" t="s">
        <v>199</v>
      </c>
    </row>
    <row r="1760" spans="1:14" x14ac:dyDescent="0.25">
      <c r="A1760" s="23" t="s">
        <v>195</v>
      </c>
      <c r="B1760" s="24" t="s">
        <v>81</v>
      </c>
      <c r="C1760">
        <v>20240229</v>
      </c>
      <c r="D1760">
        <v>29</v>
      </c>
      <c r="E1760">
        <v>24</v>
      </c>
      <c r="F1760">
        <v>27</v>
      </c>
      <c r="G1760">
        <v>35</v>
      </c>
      <c r="H1760" s="25"/>
      <c r="I1760">
        <f>+BD[[#This Row],[1º Cuarto]]+BD[[#This Row],[2º Cuarto]]+BD[[#This Row],[3º Cuarto]]+BD[[#This Row],[4º Cuarto]]+BD[[#This Row],[Prórroga]]</f>
        <v>115</v>
      </c>
      <c r="J1760" s="26">
        <f>+BD[[#This Row],[1º Cuarto]]+BD[[#This Row],[2º Cuarto]]</f>
        <v>53</v>
      </c>
      <c r="K1760" s="26" t="s">
        <v>196</v>
      </c>
      <c r="L1760" s="23" t="s">
        <v>197</v>
      </c>
      <c r="M1760" s="10">
        <v>1.4</v>
      </c>
      <c r="N1760" s="27" t="s">
        <v>199</v>
      </c>
    </row>
    <row r="1761" spans="1:14" x14ac:dyDescent="0.25">
      <c r="A1761" s="23" t="s">
        <v>201</v>
      </c>
      <c r="B1761" s="24" t="s">
        <v>102</v>
      </c>
      <c r="C1761">
        <v>20240229</v>
      </c>
      <c r="D1761">
        <v>21</v>
      </c>
      <c r="E1761">
        <v>30</v>
      </c>
      <c r="F1761">
        <v>31</v>
      </c>
      <c r="G1761">
        <v>25</v>
      </c>
      <c r="H1761" s="25"/>
      <c r="I1761">
        <f>+BD[[#This Row],[1º Cuarto]]+BD[[#This Row],[2º Cuarto]]+BD[[#This Row],[3º Cuarto]]+BD[[#This Row],[4º Cuarto]]+BD[[#This Row],[Prórroga]]</f>
        <v>107</v>
      </c>
      <c r="J1761" s="26">
        <f>+BD[[#This Row],[1º Cuarto]]+BD[[#This Row],[2º Cuarto]]</f>
        <v>51</v>
      </c>
      <c r="K1761" s="26" t="s">
        <v>202</v>
      </c>
      <c r="L1761" s="23" t="s">
        <v>200</v>
      </c>
      <c r="M1761" s="10">
        <v>2.95</v>
      </c>
      <c r="N1761" s="27" t="s">
        <v>198</v>
      </c>
    </row>
    <row r="1762" spans="1:14" x14ac:dyDescent="0.25">
      <c r="A1762" s="23" t="s">
        <v>195</v>
      </c>
      <c r="B1762" s="24" t="s">
        <v>25</v>
      </c>
      <c r="C1762">
        <v>20240229</v>
      </c>
      <c r="D1762">
        <v>34</v>
      </c>
      <c r="E1762">
        <v>22</v>
      </c>
      <c r="F1762">
        <v>38</v>
      </c>
      <c r="G1762">
        <v>30</v>
      </c>
      <c r="H1762" s="25"/>
      <c r="I1762">
        <f>+BD[[#This Row],[1º Cuarto]]+BD[[#This Row],[2º Cuarto]]+BD[[#This Row],[3º Cuarto]]+BD[[#This Row],[4º Cuarto]]+BD[[#This Row],[Prórroga]]</f>
        <v>124</v>
      </c>
      <c r="J1762" s="26">
        <f>+BD[[#This Row],[1º Cuarto]]+BD[[#This Row],[2º Cuarto]]</f>
        <v>56</v>
      </c>
      <c r="K1762" s="26" t="s">
        <v>196</v>
      </c>
      <c r="L1762" s="23" t="s">
        <v>197</v>
      </c>
      <c r="M1762" s="10">
        <v>1.8</v>
      </c>
      <c r="N1762" s="27" t="s">
        <v>199</v>
      </c>
    </row>
    <row r="1763" spans="1:14" x14ac:dyDescent="0.25">
      <c r="A1763" s="23" t="s">
        <v>201</v>
      </c>
      <c r="B1763" s="24" t="s">
        <v>18</v>
      </c>
      <c r="C1763">
        <v>20240229</v>
      </c>
      <c r="D1763">
        <v>16</v>
      </c>
      <c r="E1763">
        <v>34</v>
      </c>
      <c r="F1763">
        <v>25</v>
      </c>
      <c r="G1763">
        <v>22</v>
      </c>
      <c r="H1763" s="25"/>
      <c r="I1763">
        <f>+BD[[#This Row],[1º Cuarto]]+BD[[#This Row],[2º Cuarto]]+BD[[#This Row],[3º Cuarto]]+BD[[#This Row],[4º Cuarto]]+BD[[#This Row],[Prórroga]]</f>
        <v>97</v>
      </c>
      <c r="J1763" s="26">
        <f>+BD[[#This Row],[1º Cuarto]]+BD[[#This Row],[2º Cuarto]]</f>
        <v>50</v>
      </c>
      <c r="K1763" s="26" t="s">
        <v>202</v>
      </c>
      <c r="L1763" s="23" t="s">
        <v>200</v>
      </c>
      <c r="M1763" s="10">
        <v>2</v>
      </c>
      <c r="N1763" s="27" t="s">
        <v>198</v>
      </c>
    </row>
    <row r="1764" spans="1:14" x14ac:dyDescent="0.25">
      <c r="A1764" s="23" t="s">
        <v>195</v>
      </c>
      <c r="B1764" s="24" t="s">
        <v>75</v>
      </c>
      <c r="C1764">
        <v>20240229</v>
      </c>
      <c r="D1764">
        <v>19</v>
      </c>
      <c r="E1764">
        <v>27</v>
      </c>
      <c r="F1764">
        <v>24</v>
      </c>
      <c r="G1764">
        <v>29</v>
      </c>
      <c r="H1764" s="25"/>
      <c r="I1764">
        <f>+BD[[#This Row],[1º Cuarto]]+BD[[#This Row],[2º Cuarto]]+BD[[#This Row],[3º Cuarto]]+BD[[#This Row],[4º Cuarto]]+BD[[#This Row],[Prórroga]]</f>
        <v>99</v>
      </c>
      <c r="J1764" s="26">
        <f>+BD[[#This Row],[1º Cuarto]]+BD[[#This Row],[2º Cuarto]]</f>
        <v>46</v>
      </c>
      <c r="K1764" s="26" t="s">
        <v>202</v>
      </c>
      <c r="L1764" s="23" t="s">
        <v>200</v>
      </c>
      <c r="M1764" s="10">
        <v>2.5</v>
      </c>
      <c r="N1764" s="27" t="s">
        <v>198</v>
      </c>
    </row>
    <row r="1765" spans="1:14" x14ac:dyDescent="0.25">
      <c r="A1765" s="23" t="s">
        <v>201</v>
      </c>
      <c r="B1765" s="24" t="s">
        <v>46</v>
      </c>
      <c r="C1765">
        <v>20240229</v>
      </c>
      <c r="D1765">
        <v>31</v>
      </c>
      <c r="E1765">
        <v>24</v>
      </c>
      <c r="F1765">
        <v>25</v>
      </c>
      <c r="G1765">
        <v>30</v>
      </c>
      <c r="H1765" s="25"/>
      <c r="I1765">
        <f>+BD[[#This Row],[1º Cuarto]]+BD[[#This Row],[2º Cuarto]]+BD[[#This Row],[3º Cuarto]]+BD[[#This Row],[4º Cuarto]]+BD[[#This Row],[Prórroga]]</f>
        <v>110</v>
      </c>
      <c r="J1765" s="26">
        <f>+BD[[#This Row],[1º Cuarto]]+BD[[#This Row],[2º Cuarto]]</f>
        <v>55</v>
      </c>
      <c r="K1765" s="26" t="s">
        <v>204</v>
      </c>
      <c r="L1765" s="23" t="s">
        <v>197</v>
      </c>
      <c r="M1765" s="10">
        <v>1.5</v>
      </c>
      <c r="N1765" s="27" t="s">
        <v>199</v>
      </c>
    </row>
    <row r="1766" spans="1:14" x14ac:dyDescent="0.25">
      <c r="A1766" s="23" t="s">
        <v>195</v>
      </c>
      <c r="B1766" s="24" t="s">
        <v>96</v>
      </c>
      <c r="C1766">
        <v>20240229</v>
      </c>
      <c r="D1766">
        <v>37</v>
      </c>
      <c r="E1766">
        <v>32</v>
      </c>
      <c r="F1766">
        <v>29</v>
      </c>
      <c r="G1766">
        <v>34</v>
      </c>
      <c r="H1766" s="25"/>
      <c r="I1766">
        <f>+BD[[#This Row],[1º Cuarto]]+BD[[#This Row],[2º Cuarto]]+BD[[#This Row],[3º Cuarto]]+BD[[#This Row],[4º Cuarto]]+BD[[#This Row],[Prórroga]]</f>
        <v>132</v>
      </c>
      <c r="J1766" s="26">
        <f>+BD[[#This Row],[1º Cuarto]]+BD[[#This Row],[2º Cuarto]]</f>
        <v>69</v>
      </c>
      <c r="K1766" s="26" t="s">
        <v>196</v>
      </c>
      <c r="L1766" s="23" t="s">
        <v>197</v>
      </c>
      <c r="M1766" s="10">
        <v>5.5</v>
      </c>
      <c r="N1766" s="27" t="s">
        <v>198</v>
      </c>
    </row>
    <row r="1767" spans="1:14" x14ac:dyDescent="0.25">
      <c r="A1767" s="23" t="s">
        <v>201</v>
      </c>
      <c r="B1767" s="24" t="s">
        <v>78</v>
      </c>
      <c r="C1767">
        <v>20240229</v>
      </c>
      <c r="D1767">
        <v>37</v>
      </c>
      <c r="E1767">
        <v>27</v>
      </c>
      <c r="F1767">
        <v>32</v>
      </c>
      <c r="G1767">
        <v>22</v>
      </c>
      <c r="H1767" s="25"/>
      <c r="I1767">
        <f>+BD[[#This Row],[1º Cuarto]]+BD[[#This Row],[2º Cuarto]]+BD[[#This Row],[3º Cuarto]]+BD[[#This Row],[4º Cuarto]]+BD[[#This Row],[Prórroga]]</f>
        <v>118</v>
      </c>
      <c r="J1767" s="26">
        <f>+BD[[#This Row],[1º Cuarto]]+BD[[#This Row],[2º Cuarto]]</f>
        <v>64</v>
      </c>
      <c r="K1767" s="26" t="s">
        <v>202</v>
      </c>
      <c r="L1767" s="23" t="s">
        <v>200</v>
      </c>
      <c r="M1767" s="10">
        <v>1.143</v>
      </c>
      <c r="N1767" s="27" t="s">
        <v>199</v>
      </c>
    </row>
    <row r="1768" spans="1:14" x14ac:dyDescent="0.25">
      <c r="A1768" s="23" t="s">
        <v>195</v>
      </c>
      <c r="B1768" s="24" t="s">
        <v>87</v>
      </c>
      <c r="C1768">
        <v>20240229</v>
      </c>
      <c r="D1768">
        <v>33</v>
      </c>
      <c r="E1768">
        <v>31</v>
      </c>
      <c r="F1768">
        <v>22</v>
      </c>
      <c r="G1768">
        <v>24</v>
      </c>
      <c r="H1768" s="25"/>
      <c r="I1768">
        <f>+BD[[#This Row],[1º Cuarto]]+BD[[#This Row],[2º Cuarto]]+BD[[#This Row],[3º Cuarto]]+BD[[#This Row],[4º Cuarto]]+BD[[#This Row],[Prórroga]]</f>
        <v>110</v>
      </c>
      <c r="J1768" s="26">
        <f>+BD[[#This Row],[1º Cuarto]]+BD[[#This Row],[2º Cuarto]]</f>
        <v>64</v>
      </c>
      <c r="K1768" s="26" t="s">
        <v>196</v>
      </c>
      <c r="L1768" s="23" t="s">
        <v>197</v>
      </c>
      <c r="M1768" s="10">
        <v>1.25</v>
      </c>
      <c r="N1768" s="27" t="s">
        <v>199</v>
      </c>
    </row>
    <row r="1769" spans="1:14" x14ac:dyDescent="0.25">
      <c r="A1769" s="23" t="s">
        <v>201</v>
      </c>
      <c r="B1769" s="24" t="s">
        <v>49</v>
      </c>
      <c r="C1769">
        <v>20240229</v>
      </c>
      <c r="D1769">
        <v>17</v>
      </c>
      <c r="E1769">
        <v>36</v>
      </c>
      <c r="F1769">
        <v>22</v>
      </c>
      <c r="G1769">
        <v>30</v>
      </c>
      <c r="H1769" s="25"/>
      <c r="I1769">
        <f>+BD[[#This Row],[1º Cuarto]]+BD[[#This Row],[2º Cuarto]]+BD[[#This Row],[3º Cuarto]]+BD[[#This Row],[4º Cuarto]]+BD[[#This Row],[Prórroga]]</f>
        <v>105</v>
      </c>
      <c r="J1769" s="26">
        <f>+BD[[#This Row],[1º Cuarto]]+BD[[#This Row],[2º Cuarto]]</f>
        <v>53</v>
      </c>
      <c r="K1769" s="26" t="s">
        <v>202</v>
      </c>
      <c r="L1769" s="23" t="s">
        <v>200</v>
      </c>
      <c r="M1769" s="10">
        <v>3.9</v>
      </c>
      <c r="N1769" s="27" t="s">
        <v>198</v>
      </c>
    </row>
    <row r="1770" spans="1:14" x14ac:dyDescent="0.25">
      <c r="A1770" s="23" t="s">
        <v>195</v>
      </c>
      <c r="B1770" s="24" t="s">
        <v>40</v>
      </c>
      <c r="C1770">
        <v>20240229</v>
      </c>
      <c r="D1770">
        <v>36</v>
      </c>
      <c r="E1770">
        <v>20</v>
      </c>
      <c r="F1770">
        <v>27</v>
      </c>
      <c r="G1770">
        <v>20</v>
      </c>
      <c r="H1770" s="25"/>
      <c r="I1770">
        <f>+BD[[#This Row],[1º Cuarto]]+BD[[#This Row],[2º Cuarto]]+BD[[#This Row],[3º Cuarto]]+BD[[#This Row],[4º Cuarto]]+BD[[#This Row],[Prórroga]]</f>
        <v>103</v>
      </c>
      <c r="J1770" s="26">
        <f>+BD[[#This Row],[1º Cuarto]]+BD[[#This Row],[2º Cuarto]]</f>
        <v>56</v>
      </c>
      <c r="K1770" s="26" t="s">
        <v>196</v>
      </c>
      <c r="L1770" s="23" t="s">
        <v>197</v>
      </c>
      <c r="M1770" s="10">
        <v>1.47</v>
      </c>
      <c r="N1770" s="27" t="s">
        <v>199</v>
      </c>
    </row>
    <row r="1771" spans="1:14" x14ac:dyDescent="0.25">
      <c r="A1771" s="23" t="s">
        <v>201</v>
      </c>
      <c r="B1771" s="24" t="s">
        <v>63</v>
      </c>
      <c r="C1771">
        <v>20240229</v>
      </c>
      <c r="D1771">
        <v>20</v>
      </c>
      <c r="E1771">
        <v>31</v>
      </c>
      <c r="F1771">
        <v>19</v>
      </c>
      <c r="G1771">
        <v>27</v>
      </c>
      <c r="H1771" s="25"/>
      <c r="I1771">
        <f>+BD[[#This Row],[1º Cuarto]]+BD[[#This Row],[2º Cuarto]]+BD[[#This Row],[3º Cuarto]]+BD[[#This Row],[4º Cuarto]]+BD[[#This Row],[Prórroga]]</f>
        <v>97</v>
      </c>
      <c r="J1771" s="26">
        <f>+BD[[#This Row],[1º Cuarto]]+BD[[#This Row],[2º Cuarto]]</f>
        <v>51</v>
      </c>
      <c r="K1771" s="26" t="s">
        <v>202</v>
      </c>
      <c r="L1771" s="23" t="s">
        <v>200</v>
      </c>
      <c r="M1771" s="10">
        <v>2.6</v>
      </c>
      <c r="N1771" s="27" t="s">
        <v>198</v>
      </c>
    </row>
    <row r="1772" spans="1:14" x14ac:dyDescent="0.25">
      <c r="A1772" s="23" t="s">
        <v>195</v>
      </c>
      <c r="B1772" s="24" t="s">
        <v>57</v>
      </c>
      <c r="C1772">
        <v>20240229</v>
      </c>
      <c r="D1772">
        <v>31</v>
      </c>
      <c r="E1772">
        <v>39</v>
      </c>
      <c r="F1772">
        <v>29</v>
      </c>
      <c r="G1772">
        <v>27</v>
      </c>
      <c r="H1772" t="s">
        <v>208</v>
      </c>
      <c r="I1772">
        <f>+BD[[#This Row],[1º Cuarto]]+BD[[#This Row],[2º Cuarto]]+BD[[#This Row],[3º Cuarto]]+BD[[#This Row],[4º Cuarto]]+BD[[#This Row],[Prórroga]]</f>
        <v>134</v>
      </c>
      <c r="J1772" s="26">
        <f>+BD[[#This Row],[1º Cuarto]]+BD[[#This Row],[2º Cuarto]]</f>
        <v>70</v>
      </c>
      <c r="K1772" s="26" t="s">
        <v>196</v>
      </c>
      <c r="L1772" s="23" t="s">
        <v>197</v>
      </c>
      <c r="M1772" s="10">
        <v>1.25</v>
      </c>
      <c r="N1772" s="27" t="s">
        <v>199</v>
      </c>
    </row>
    <row r="1773" spans="1:14" x14ac:dyDescent="0.25">
      <c r="A1773" s="23" t="s">
        <v>201</v>
      </c>
      <c r="B1773" s="24" t="s">
        <v>105</v>
      </c>
      <c r="C1773">
        <v>20240229</v>
      </c>
      <c r="D1773">
        <v>34</v>
      </c>
      <c r="E1773">
        <v>35</v>
      </c>
      <c r="F1773">
        <v>26</v>
      </c>
      <c r="G1773">
        <v>31</v>
      </c>
      <c r="H1773" t="s">
        <v>222</v>
      </c>
      <c r="I1773">
        <f>+BD[[#This Row],[1º Cuarto]]+BD[[#This Row],[2º Cuarto]]+BD[[#This Row],[3º Cuarto]]+BD[[#This Row],[4º Cuarto]]+BD[[#This Row],[Prórroga]]</f>
        <v>131</v>
      </c>
      <c r="J1773" s="26">
        <f>+BD[[#This Row],[1º Cuarto]]+BD[[#This Row],[2º Cuarto]]</f>
        <v>69</v>
      </c>
      <c r="K1773" s="26" t="s">
        <v>202</v>
      </c>
      <c r="L1773" s="23" t="s">
        <v>200</v>
      </c>
      <c r="M1773" s="10">
        <v>4</v>
      </c>
      <c r="N1773" s="27" t="s">
        <v>198</v>
      </c>
    </row>
    <row r="1774" spans="1:14" x14ac:dyDescent="0.25">
      <c r="A1774" s="23" t="s">
        <v>195</v>
      </c>
      <c r="B1774" s="24" t="s">
        <v>84</v>
      </c>
      <c r="C1774">
        <v>20240301</v>
      </c>
      <c r="D1774">
        <v>32</v>
      </c>
      <c r="E1774">
        <v>26</v>
      </c>
      <c r="F1774">
        <v>30</v>
      </c>
      <c r="G1774">
        <v>33</v>
      </c>
      <c r="H1774" s="25"/>
      <c r="I1774">
        <f>+BD[[#This Row],[1º Cuarto]]+BD[[#This Row],[2º Cuarto]]+BD[[#This Row],[3º Cuarto]]+BD[[#This Row],[4º Cuarto]]+BD[[#This Row],[Prórroga]]</f>
        <v>121</v>
      </c>
      <c r="J1774" s="26">
        <f>+BD[[#This Row],[1º Cuarto]]+BD[[#This Row],[2º Cuarto]]</f>
        <v>58</v>
      </c>
      <c r="K1774" s="26" t="s">
        <v>202</v>
      </c>
      <c r="L1774" s="23" t="s">
        <v>197</v>
      </c>
      <c r="M1774" s="10">
        <v>1.143</v>
      </c>
      <c r="N1774" s="27" t="s">
        <v>199</v>
      </c>
    </row>
    <row r="1775" spans="1:14" x14ac:dyDescent="0.25">
      <c r="A1775" s="23" t="s">
        <v>201</v>
      </c>
      <c r="B1775" s="24" t="s">
        <v>28</v>
      </c>
      <c r="C1775">
        <v>20240301</v>
      </c>
      <c r="D1775">
        <v>27</v>
      </c>
      <c r="E1775">
        <v>36</v>
      </c>
      <c r="F1775">
        <v>21</v>
      </c>
      <c r="G1775">
        <v>30</v>
      </c>
      <c r="H1775" s="25"/>
      <c r="I1775">
        <f>+BD[[#This Row],[1º Cuarto]]+BD[[#This Row],[2º Cuarto]]+BD[[#This Row],[3º Cuarto]]+BD[[#This Row],[4º Cuarto]]+BD[[#This Row],[Prórroga]]</f>
        <v>114</v>
      </c>
      <c r="J1775" s="26">
        <f>+BD[[#This Row],[1º Cuarto]]+BD[[#This Row],[2º Cuarto]]</f>
        <v>63</v>
      </c>
      <c r="K1775" s="26" t="s">
        <v>204</v>
      </c>
      <c r="L1775" s="23" t="s">
        <v>200</v>
      </c>
      <c r="M1775" s="10">
        <v>5.5</v>
      </c>
      <c r="N1775" s="27" t="s">
        <v>198</v>
      </c>
    </row>
    <row r="1776" spans="1:14" x14ac:dyDescent="0.25">
      <c r="A1776" s="23" t="s">
        <v>195</v>
      </c>
      <c r="B1776" s="24" t="s">
        <v>22</v>
      </c>
      <c r="C1776">
        <v>20240301</v>
      </c>
      <c r="D1776">
        <v>38</v>
      </c>
      <c r="E1776">
        <v>28</v>
      </c>
      <c r="F1776">
        <v>36</v>
      </c>
      <c r="G1776">
        <v>36</v>
      </c>
      <c r="H1776" s="25"/>
      <c r="I1776">
        <f>+BD[[#This Row],[1º Cuarto]]+BD[[#This Row],[2º Cuarto]]+BD[[#This Row],[3º Cuarto]]+BD[[#This Row],[4º Cuarto]]+BD[[#This Row],[Prórroga]]</f>
        <v>138</v>
      </c>
      <c r="J1776" s="26">
        <f>+BD[[#This Row],[1º Cuarto]]+BD[[#This Row],[2º Cuarto]]</f>
        <v>66</v>
      </c>
      <c r="K1776" s="26" t="s">
        <v>196</v>
      </c>
      <c r="L1776" s="23" t="s">
        <v>197</v>
      </c>
      <c r="M1776" s="10">
        <v>1.222</v>
      </c>
      <c r="N1776" s="27" t="s">
        <v>199</v>
      </c>
    </row>
    <row r="1777" spans="1:14" x14ac:dyDescent="0.25">
      <c r="A1777" s="23" t="s">
        <v>201</v>
      </c>
      <c r="B1777" s="24" t="s">
        <v>37</v>
      </c>
      <c r="C1777">
        <v>20240301</v>
      </c>
      <c r="D1777">
        <v>32</v>
      </c>
      <c r="E1777">
        <v>27</v>
      </c>
      <c r="F1777">
        <v>31</v>
      </c>
      <c r="G1777">
        <v>20</v>
      </c>
      <c r="H1777" s="25"/>
      <c r="I1777">
        <f>+BD[[#This Row],[1º Cuarto]]+BD[[#This Row],[2º Cuarto]]+BD[[#This Row],[3º Cuarto]]+BD[[#This Row],[4º Cuarto]]+BD[[#This Row],[Prórroga]]</f>
        <v>110</v>
      </c>
      <c r="J1777" s="26">
        <f>+BD[[#This Row],[1º Cuarto]]+BD[[#This Row],[2º Cuarto]]</f>
        <v>59</v>
      </c>
      <c r="K1777" s="26" t="s">
        <v>202</v>
      </c>
      <c r="L1777" s="23" t="s">
        <v>200</v>
      </c>
      <c r="M1777" s="10">
        <v>4.0999999999999996</v>
      </c>
      <c r="N1777" s="27" t="s">
        <v>198</v>
      </c>
    </row>
    <row r="1778" spans="1:14" x14ac:dyDescent="0.25">
      <c r="A1778" s="23" t="s">
        <v>195</v>
      </c>
      <c r="B1778" s="24" t="s">
        <v>99</v>
      </c>
      <c r="C1778">
        <v>20240301</v>
      </c>
      <c r="D1778">
        <v>31</v>
      </c>
      <c r="E1778">
        <v>33</v>
      </c>
      <c r="F1778">
        <v>19</v>
      </c>
      <c r="G1778">
        <v>22</v>
      </c>
      <c r="H1778" s="25"/>
      <c r="I1778">
        <f>+BD[[#This Row],[1º Cuarto]]+BD[[#This Row],[2º Cuarto]]+BD[[#This Row],[3º Cuarto]]+BD[[#This Row],[4º Cuarto]]+BD[[#This Row],[Prórroga]]</f>
        <v>105</v>
      </c>
      <c r="J1778" s="26">
        <f>+BD[[#This Row],[1º Cuarto]]+BD[[#This Row],[2º Cuarto]]</f>
        <v>64</v>
      </c>
      <c r="K1778" s="26" t="s">
        <v>196</v>
      </c>
      <c r="L1778" s="23" t="s">
        <v>200</v>
      </c>
      <c r="M1778" s="10">
        <v>2.25</v>
      </c>
      <c r="N1778" s="27" t="s">
        <v>198</v>
      </c>
    </row>
    <row r="1779" spans="1:14" x14ac:dyDescent="0.25">
      <c r="A1779" s="23" t="s">
        <v>201</v>
      </c>
      <c r="B1779" s="24" t="s">
        <v>46</v>
      </c>
      <c r="C1779">
        <v>20240301</v>
      </c>
      <c r="D1779">
        <v>28</v>
      </c>
      <c r="E1779">
        <v>33</v>
      </c>
      <c r="F1779">
        <v>32</v>
      </c>
      <c r="G1779">
        <v>27</v>
      </c>
      <c r="H1779" s="25"/>
      <c r="I1779">
        <f>+BD[[#This Row],[1º Cuarto]]+BD[[#This Row],[2º Cuarto]]+BD[[#This Row],[3º Cuarto]]+BD[[#This Row],[4º Cuarto]]+BD[[#This Row],[Prórroga]]</f>
        <v>120</v>
      </c>
      <c r="J1779" s="26">
        <f>+BD[[#This Row],[1º Cuarto]]+BD[[#This Row],[2º Cuarto]]</f>
        <v>61</v>
      </c>
      <c r="K1779" s="26" t="s">
        <v>202</v>
      </c>
      <c r="L1779" s="23" t="s">
        <v>197</v>
      </c>
      <c r="M1779" s="10">
        <v>1.65</v>
      </c>
      <c r="N1779" s="27" t="s">
        <v>199</v>
      </c>
    </row>
    <row r="1780" spans="1:14" x14ac:dyDescent="0.25">
      <c r="A1780" s="23" t="s">
        <v>195</v>
      </c>
      <c r="B1780" s="24" t="s">
        <v>60</v>
      </c>
      <c r="C1780">
        <v>20240301</v>
      </c>
      <c r="D1780">
        <v>21</v>
      </c>
      <c r="E1780">
        <v>24</v>
      </c>
      <c r="F1780">
        <v>27</v>
      </c>
      <c r="G1780">
        <v>20</v>
      </c>
      <c r="H1780" s="25"/>
      <c r="I1780">
        <f>+BD[[#This Row],[1º Cuarto]]+BD[[#This Row],[2º Cuarto]]+BD[[#This Row],[3º Cuarto]]+BD[[#This Row],[4º Cuarto]]+BD[[#This Row],[Prórroga]]</f>
        <v>92</v>
      </c>
      <c r="J1780" s="26">
        <f>+BD[[#This Row],[1º Cuarto]]+BD[[#This Row],[2º Cuarto]]</f>
        <v>45</v>
      </c>
      <c r="K1780" s="26" t="s">
        <v>196</v>
      </c>
      <c r="L1780" s="23" t="s">
        <v>197</v>
      </c>
      <c r="M1780" s="10">
        <v>1.85</v>
      </c>
      <c r="N1780" s="27" t="s">
        <v>199</v>
      </c>
    </row>
    <row r="1781" spans="1:14" x14ac:dyDescent="0.25">
      <c r="A1781" s="23" t="s">
        <v>201</v>
      </c>
      <c r="B1781" s="24" t="s">
        <v>90</v>
      </c>
      <c r="C1781">
        <v>20240301</v>
      </c>
      <c r="D1781">
        <v>0</v>
      </c>
      <c r="E1781">
        <v>17</v>
      </c>
      <c r="F1781">
        <v>34</v>
      </c>
      <c r="G1781">
        <v>40</v>
      </c>
      <c r="H1781" s="25"/>
      <c r="I1781">
        <f>+BD[[#This Row],[1º Cuarto]]+BD[[#This Row],[2º Cuarto]]+BD[[#This Row],[3º Cuarto]]+BD[[#This Row],[4º Cuarto]]+BD[[#This Row],[Prórroga]]</f>
        <v>91</v>
      </c>
      <c r="J1781" s="26">
        <f>+BD[[#This Row],[1º Cuarto]]+BD[[#This Row],[2º Cuarto]]</f>
        <v>17</v>
      </c>
      <c r="K1781" s="26" t="s">
        <v>202</v>
      </c>
      <c r="L1781" s="23" t="s">
        <v>200</v>
      </c>
      <c r="M1781" s="10">
        <v>1.95</v>
      </c>
      <c r="N1781" s="27" t="s">
        <v>198</v>
      </c>
    </row>
    <row r="1782" spans="1:14" x14ac:dyDescent="0.25">
      <c r="A1782" s="23" t="s">
        <v>195</v>
      </c>
      <c r="B1782" s="24" t="s">
        <v>69</v>
      </c>
      <c r="C1782">
        <v>20240301</v>
      </c>
      <c r="D1782">
        <v>22</v>
      </c>
      <c r="E1782">
        <v>37</v>
      </c>
      <c r="F1782">
        <v>23</v>
      </c>
      <c r="G1782">
        <v>33</v>
      </c>
      <c r="H1782" t="s">
        <v>222</v>
      </c>
      <c r="I1782">
        <f>+BD[[#This Row],[1º Cuarto]]+BD[[#This Row],[2º Cuarto]]+BD[[#This Row],[3º Cuarto]]+BD[[#This Row],[4º Cuarto]]+BD[[#This Row],[Prórroga]]</f>
        <v>120</v>
      </c>
      <c r="J1782" s="26">
        <f>+BD[[#This Row],[1º Cuarto]]+BD[[#This Row],[2º Cuarto]]</f>
        <v>59</v>
      </c>
      <c r="K1782" s="26" t="s">
        <v>202</v>
      </c>
      <c r="L1782" s="23" t="s">
        <v>200</v>
      </c>
      <c r="M1782" s="10">
        <v>1.3640000000000001</v>
      </c>
      <c r="N1782" s="27" t="s">
        <v>199</v>
      </c>
    </row>
    <row r="1783" spans="1:14" x14ac:dyDescent="0.25">
      <c r="A1783" s="23" t="s">
        <v>201</v>
      </c>
      <c r="B1783" s="24" t="s">
        <v>93</v>
      </c>
      <c r="C1783">
        <v>20240301</v>
      </c>
      <c r="D1783">
        <v>30</v>
      </c>
      <c r="E1783">
        <v>30</v>
      </c>
      <c r="F1783">
        <v>31</v>
      </c>
      <c r="G1783">
        <v>24</v>
      </c>
      <c r="H1783" t="s">
        <v>209</v>
      </c>
      <c r="I1783">
        <f>+BD[[#This Row],[1º Cuarto]]+BD[[#This Row],[2º Cuarto]]+BD[[#This Row],[3º Cuarto]]+BD[[#This Row],[4º Cuarto]]+BD[[#This Row],[Prórroga]]</f>
        <v>124</v>
      </c>
      <c r="J1783" s="26">
        <f>+BD[[#This Row],[1º Cuarto]]+BD[[#This Row],[2º Cuarto]]</f>
        <v>60</v>
      </c>
      <c r="K1783" s="26" t="s">
        <v>204</v>
      </c>
      <c r="L1783" s="23" t="s">
        <v>197</v>
      </c>
      <c r="M1783" s="10">
        <v>3</v>
      </c>
      <c r="N1783" s="27" t="s">
        <v>198</v>
      </c>
    </row>
    <row r="1784" spans="1:14" x14ac:dyDescent="0.25">
      <c r="A1784" s="23" t="s">
        <v>195</v>
      </c>
      <c r="B1784" s="24" t="s">
        <v>72</v>
      </c>
      <c r="C1784">
        <v>20240301</v>
      </c>
      <c r="D1784">
        <v>48</v>
      </c>
      <c r="E1784">
        <v>29</v>
      </c>
      <c r="F1784">
        <v>31</v>
      </c>
      <c r="G1784">
        <v>21</v>
      </c>
      <c r="H1784" s="25"/>
      <c r="I1784">
        <f>+BD[[#This Row],[1º Cuarto]]+BD[[#This Row],[2º Cuarto]]+BD[[#This Row],[3º Cuarto]]+BD[[#This Row],[4º Cuarto]]+BD[[#This Row],[Prórroga]]</f>
        <v>129</v>
      </c>
      <c r="J1784" s="26">
        <f>+BD[[#This Row],[1º Cuarto]]+BD[[#This Row],[2º Cuarto]]</f>
        <v>77</v>
      </c>
      <c r="K1784" s="26" t="s">
        <v>196</v>
      </c>
      <c r="L1784" s="23" t="s">
        <v>197</v>
      </c>
      <c r="M1784" s="10">
        <v>1.47</v>
      </c>
      <c r="N1784" s="27" t="s">
        <v>199</v>
      </c>
    </row>
    <row r="1785" spans="1:14" x14ac:dyDescent="0.25">
      <c r="A1785" s="23" t="s">
        <v>201</v>
      </c>
      <c r="B1785" s="24" t="s">
        <v>52</v>
      </c>
      <c r="C1785">
        <v>20240301</v>
      </c>
      <c r="D1785">
        <v>26</v>
      </c>
      <c r="E1785">
        <v>30</v>
      </c>
      <c r="F1785">
        <v>16</v>
      </c>
      <c r="G1785">
        <v>30</v>
      </c>
      <c r="H1785" s="25"/>
      <c r="I1785">
        <f>+BD[[#This Row],[1º Cuarto]]+BD[[#This Row],[2º Cuarto]]+BD[[#This Row],[3º Cuarto]]+BD[[#This Row],[4º Cuarto]]+BD[[#This Row],[Prórroga]]</f>
        <v>102</v>
      </c>
      <c r="J1785" s="26">
        <f>+BD[[#This Row],[1º Cuarto]]+BD[[#This Row],[2º Cuarto]]</f>
        <v>56</v>
      </c>
      <c r="K1785" s="26" t="s">
        <v>202</v>
      </c>
      <c r="L1785" s="23" t="s">
        <v>200</v>
      </c>
      <c r="M1785" s="10">
        <v>2.65</v>
      </c>
      <c r="N1785" s="27" t="s">
        <v>198</v>
      </c>
    </row>
    <row r="1786" spans="1:14" x14ac:dyDescent="0.25">
      <c r="A1786" s="23" t="s">
        <v>195</v>
      </c>
      <c r="B1786" s="24" t="s">
        <v>31</v>
      </c>
      <c r="C1786">
        <v>20240301</v>
      </c>
      <c r="D1786">
        <v>24</v>
      </c>
      <c r="E1786">
        <v>20</v>
      </c>
      <c r="F1786">
        <v>28</v>
      </c>
      <c r="G1786">
        <v>25</v>
      </c>
      <c r="H1786" s="25"/>
      <c r="I1786">
        <f>+BD[[#This Row],[1º Cuarto]]+BD[[#This Row],[2º Cuarto]]+BD[[#This Row],[3º Cuarto]]+BD[[#This Row],[4º Cuarto]]+BD[[#This Row],[Prórroga]]</f>
        <v>97</v>
      </c>
      <c r="J1786" s="26">
        <f>+BD[[#This Row],[1º Cuarto]]+BD[[#This Row],[2º Cuarto]]</f>
        <v>44</v>
      </c>
      <c r="K1786" s="26" t="s">
        <v>202</v>
      </c>
      <c r="L1786" s="23" t="s">
        <v>200</v>
      </c>
      <c r="M1786" s="10">
        <v>2.5499999999999998</v>
      </c>
      <c r="N1786" s="27" t="s">
        <v>198</v>
      </c>
    </row>
    <row r="1787" spans="1:14" x14ac:dyDescent="0.25">
      <c r="A1787" s="23" t="s">
        <v>201</v>
      </c>
      <c r="B1787" s="24" t="s">
        <v>66</v>
      </c>
      <c r="C1787">
        <v>20240301</v>
      </c>
      <c r="D1787">
        <v>33</v>
      </c>
      <c r="E1787">
        <v>25</v>
      </c>
      <c r="F1787">
        <v>24</v>
      </c>
      <c r="G1787">
        <v>31</v>
      </c>
      <c r="H1787" s="25"/>
      <c r="I1787">
        <f>+BD[[#This Row],[1º Cuarto]]+BD[[#This Row],[2º Cuarto]]+BD[[#This Row],[3º Cuarto]]+BD[[#This Row],[4º Cuarto]]+BD[[#This Row],[Prórroga]]</f>
        <v>113</v>
      </c>
      <c r="J1787" s="26">
        <f>+BD[[#This Row],[1º Cuarto]]+BD[[#This Row],[2º Cuarto]]</f>
        <v>58</v>
      </c>
      <c r="K1787" s="26" t="s">
        <v>204</v>
      </c>
      <c r="L1787" s="23" t="s">
        <v>197</v>
      </c>
      <c r="M1787" s="10">
        <v>1.5</v>
      </c>
      <c r="N1787" s="27" t="s">
        <v>199</v>
      </c>
    </row>
    <row r="1788" spans="1:14" x14ac:dyDescent="0.25">
      <c r="A1788" s="23" t="s">
        <v>195</v>
      </c>
      <c r="B1788" s="24" t="s">
        <v>55</v>
      </c>
      <c r="C1788">
        <v>20240301</v>
      </c>
      <c r="D1788">
        <v>33</v>
      </c>
      <c r="E1788">
        <v>46</v>
      </c>
      <c r="F1788">
        <v>31</v>
      </c>
      <c r="G1788">
        <v>30</v>
      </c>
      <c r="H1788" s="25"/>
      <c r="I1788">
        <f>+BD[[#This Row],[1º Cuarto]]+BD[[#This Row],[2º Cuarto]]+BD[[#This Row],[3º Cuarto]]+BD[[#This Row],[4º Cuarto]]+BD[[#This Row],[Prórroga]]</f>
        <v>140</v>
      </c>
      <c r="J1788" s="26">
        <f>+BD[[#This Row],[1º Cuarto]]+BD[[#This Row],[2º Cuarto]]</f>
        <v>79</v>
      </c>
      <c r="K1788" s="26" t="s">
        <v>196</v>
      </c>
      <c r="L1788" s="23" t="s">
        <v>197</v>
      </c>
      <c r="M1788" s="10">
        <v>1.0620000000000001</v>
      </c>
      <c r="N1788" s="27" t="s">
        <v>199</v>
      </c>
    </row>
    <row r="1789" spans="1:14" x14ac:dyDescent="0.25">
      <c r="A1789" s="23" t="s">
        <v>201</v>
      </c>
      <c r="B1789" s="24" t="s">
        <v>105</v>
      </c>
      <c r="C1789">
        <v>20240301</v>
      </c>
      <c r="D1789">
        <v>30</v>
      </c>
      <c r="E1789">
        <v>34</v>
      </c>
      <c r="F1789">
        <v>21</v>
      </c>
      <c r="G1789">
        <v>30</v>
      </c>
      <c r="H1789" s="25"/>
      <c r="I1789">
        <f>+BD[[#This Row],[1º Cuarto]]+BD[[#This Row],[2º Cuarto]]+BD[[#This Row],[3º Cuarto]]+BD[[#This Row],[4º Cuarto]]+BD[[#This Row],[Prórroga]]</f>
        <v>115</v>
      </c>
      <c r="J1789" s="26">
        <f>+BD[[#This Row],[1º Cuarto]]+BD[[#This Row],[2º Cuarto]]</f>
        <v>64</v>
      </c>
      <c r="K1789" s="26" t="s">
        <v>202</v>
      </c>
      <c r="L1789" s="23" t="s">
        <v>200</v>
      </c>
      <c r="M1789" s="10">
        <v>8.5</v>
      </c>
      <c r="N1789" s="27" t="s">
        <v>198</v>
      </c>
    </row>
    <row r="1790" spans="1:14" x14ac:dyDescent="0.25">
      <c r="A1790" s="23" t="s">
        <v>195</v>
      </c>
      <c r="B1790" s="24" t="s">
        <v>25</v>
      </c>
      <c r="C1790">
        <v>20240302</v>
      </c>
      <c r="D1790">
        <v>21</v>
      </c>
      <c r="E1790">
        <v>39</v>
      </c>
      <c r="F1790">
        <v>30</v>
      </c>
      <c r="G1790">
        <v>24</v>
      </c>
      <c r="H1790" s="25"/>
      <c r="I1790">
        <f>+BD[[#This Row],[1º Cuarto]]+BD[[#This Row],[2º Cuarto]]+BD[[#This Row],[3º Cuarto]]+BD[[#This Row],[4º Cuarto]]+BD[[#This Row],[Prórroga]]</f>
        <v>114</v>
      </c>
      <c r="J1790" s="26">
        <f>+BD[[#This Row],[1º Cuarto]]+BD[[#This Row],[2º Cuarto]]</f>
        <v>60</v>
      </c>
      <c r="K1790" s="26" t="s">
        <v>202</v>
      </c>
      <c r="L1790" s="23" t="s">
        <v>197</v>
      </c>
      <c r="M1790" s="10">
        <v>1.7</v>
      </c>
      <c r="N1790" s="27" t="s">
        <v>199</v>
      </c>
    </row>
    <row r="1791" spans="1:14" x14ac:dyDescent="0.25">
      <c r="A1791" s="23" t="s">
        <v>201</v>
      </c>
      <c r="B1791" s="24" t="s">
        <v>18</v>
      </c>
      <c r="C1791">
        <v>20240302</v>
      </c>
      <c r="D1791">
        <v>28</v>
      </c>
      <c r="E1791">
        <v>34</v>
      </c>
      <c r="F1791">
        <v>18</v>
      </c>
      <c r="G1791">
        <v>22</v>
      </c>
      <c r="H1791" s="25"/>
      <c r="I1791">
        <f>+BD[[#This Row],[1º Cuarto]]+BD[[#This Row],[2º Cuarto]]+BD[[#This Row],[3º Cuarto]]+BD[[#This Row],[4º Cuarto]]+BD[[#This Row],[Prórroga]]</f>
        <v>102</v>
      </c>
      <c r="J1791" s="26">
        <f>+BD[[#This Row],[1º Cuarto]]+BD[[#This Row],[2º Cuarto]]</f>
        <v>62</v>
      </c>
      <c r="K1791" s="26" t="s">
        <v>204</v>
      </c>
      <c r="L1791" s="23" t="s">
        <v>200</v>
      </c>
      <c r="M1791" s="10">
        <v>2.15</v>
      </c>
      <c r="N1791" s="27" t="s">
        <v>198</v>
      </c>
    </row>
    <row r="1792" spans="1:14" x14ac:dyDescent="0.25">
      <c r="A1792" s="23" t="s">
        <v>195</v>
      </c>
      <c r="B1792" s="24" t="s">
        <v>63</v>
      </c>
      <c r="C1792">
        <v>20240302</v>
      </c>
      <c r="D1792">
        <v>30</v>
      </c>
      <c r="E1792">
        <v>28</v>
      </c>
      <c r="F1792">
        <v>32</v>
      </c>
      <c r="G1792">
        <v>36</v>
      </c>
      <c r="H1792" s="25"/>
      <c r="I1792">
        <f>+BD[[#This Row],[1º Cuarto]]+BD[[#This Row],[2º Cuarto]]+BD[[#This Row],[3º Cuarto]]+BD[[#This Row],[4º Cuarto]]+BD[[#This Row],[Prórroga]]</f>
        <v>126</v>
      </c>
      <c r="J1792" s="26">
        <f>+BD[[#This Row],[1º Cuarto]]+BD[[#This Row],[2º Cuarto]]</f>
        <v>58</v>
      </c>
      <c r="K1792" s="26" t="s">
        <v>202</v>
      </c>
      <c r="L1792" s="23" t="s">
        <v>197</v>
      </c>
      <c r="M1792" s="10">
        <v>1.3</v>
      </c>
      <c r="N1792" s="27" t="s">
        <v>199</v>
      </c>
    </row>
    <row r="1793" spans="1:14" x14ac:dyDescent="0.25">
      <c r="A1793" s="23" t="s">
        <v>201</v>
      </c>
      <c r="B1793" s="24" t="s">
        <v>102</v>
      </c>
      <c r="C1793">
        <v>20240302</v>
      </c>
      <c r="D1793">
        <v>34</v>
      </c>
      <c r="E1793">
        <v>28</v>
      </c>
      <c r="F1793">
        <v>28</v>
      </c>
      <c r="G1793">
        <v>30</v>
      </c>
      <c r="H1793" s="25"/>
      <c r="I1793">
        <f>+BD[[#This Row],[1º Cuarto]]+BD[[#This Row],[2º Cuarto]]+BD[[#This Row],[3º Cuarto]]+BD[[#This Row],[4º Cuarto]]+BD[[#This Row],[Prórroga]]</f>
        <v>120</v>
      </c>
      <c r="J1793" s="26">
        <f>+BD[[#This Row],[1º Cuarto]]+BD[[#This Row],[2º Cuarto]]</f>
        <v>62</v>
      </c>
      <c r="K1793" s="26" t="s">
        <v>204</v>
      </c>
      <c r="L1793" s="23" t="s">
        <v>200</v>
      </c>
      <c r="M1793" s="10">
        <v>3.4</v>
      </c>
      <c r="N1793" s="27" t="s">
        <v>198</v>
      </c>
    </row>
    <row r="1794" spans="1:14" x14ac:dyDescent="0.25">
      <c r="A1794" s="23" t="s">
        <v>195</v>
      </c>
      <c r="B1794" s="24" t="s">
        <v>60</v>
      </c>
      <c r="C1794">
        <v>20240302</v>
      </c>
      <c r="D1794">
        <v>20</v>
      </c>
      <c r="E1794">
        <v>31</v>
      </c>
      <c r="F1794">
        <v>27</v>
      </c>
      <c r="G1794">
        <v>17</v>
      </c>
      <c r="H1794" t="s">
        <v>222</v>
      </c>
      <c r="I1794">
        <f>+BD[[#This Row],[1º Cuarto]]+BD[[#This Row],[2º Cuarto]]+BD[[#This Row],[3º Cuarto]]+BD[[#This Row],[4º Cuarto]]+BD[[#This Row],[Prórroga]]</f>
        <v>100</v>
      </c>
      <c r="J1794" s="26">
        <f>+BD[[#This Row],[1º Cuarto]]+BD[[#This Row],[2º Cuarto]]</f>
        <v>51</v>
      </c>
      <c r="K1794" s="26" t="s">
        <v>196</v>
      </c>
      <c r="L1794" s="23" t="s">
        <v>200</v>
      </c>
      <c r="M1794" s="10" t="s">
        <v>226</v>
      </c>
      <c r="N1794" s="10" t="s">
        <v>226</v>
      </c>
    </row>
    <row r="1795" spans="1:14" x14ac:dyDescent="0.25">
      <c r="A1795" s="23" t="s">
        <v>201</v>
      </c>
      <c r="B1795" s="24" t="s">
        <v>90</v>
      </c>
      <c r="C1795">
        <v>20240302</v>
      </c>
      <c r="D1795">
        <v>25</v>
      </c>
      <c r="E1795">
        <v>22</v>
      </c>
      <c r="F1795">
        <v>14</v>
      </c>
      <c r="G1795">
        <v>34</v>
      </c>
      <c r="H1795" t="s">
        <v>212</v>
      </c>
      <c r="I1795">
        <f>+BD[[#This Row],[1º Cuarto]]+BD[[#This Row],[2º Cuarto]]+BD[[#This Row],[3º Cuarto]]+BD[[#This Row],[4º Cuarto]]+BD[[#This Row],[Prórroga]]</f>
        <v>107</v>
      </c>
      <c r="J1795" s="26">
        <f>+BD[[#This Row],[1º Cuarto]]+BD[[#This Row],[2º Cuarto]]</f>
        <v>47</v>
      </c>
      <c r="K1795" s="26" t="s">
        <v>202</v>
      </c>
      <c r="L1795" s="23" t="s">
        <v>197</v>
      </c>
      <c r="M1795" s="10" t="s">
        <v>226</v>
      </c>
      <c r="N1795" s="10" t="s">
        <v>226</v>
      </c>
    </row>
    <row r="1796" spans="1:14" x14ac:dyDescent="0.25">
      <c r="A1796" s="23" t="s">
        <v>195</v>
      </c>
      <c r="B1796" s="24" t="s">
        <v>57</v>
      </c>
      <c r="C1796">
        <v>20240302</v>
      </c>
      <c r="D1796">
        <v>33</v>
      </c>
      <c r="E1796">
        <v>33</v>
      </c>
      <c r="F1796">
        <v>23</v>
      </c>
      <c r="G1796">
        <v>25</v>
      </c>
      <c r="H1796" s="25"/>
      <c r="I1796">
        <f>+BD[[#This Row],[1º Cuarto]]+BD[[#This Row],[2º Cuarto]]+BD[[#This Row],[3º Cuarto]]+BD[[#This Row],[4º Cuarto]]+BD[[#This Row],[Prórroga]]</f>
        <v>114</v>
      </c>
      <c r="J1796" s="26">
        <f>+BD[[#This Row],[1º Cuarto]]+BD[[#This Row],[2º Cuarto]]</f>
        <v>66</v>
      </c>
      <c r="K1796" s="26" t="s">
        <v>196</v>
      </c>
      <c r="L1796" s="23" t="s">
        <v>200</v>
      </c>
      <c r="M1796" s="10">
        <v>1.909</v>
      </c>
      <c r="N1796" s="27" t="s">
        <v>198</v>
      </c>
    </row>
    <row r="1797" spans="1:14" x14ac:dyDescent="0.25">
      <c r="A1797" s="23" t="s">
        <v>201</v>
      </c>
      <c r="B1797" s="24" t="s">
        <v>40</v>
      </c>
      <c r="C1797">
        <v>20240302</v>
      </c>
      <c r="D1797">
        <v>27</v>
      </c>
      <c r="E1797">
        <v>31</v>
      </c>
      <c r="F1797">
        <v>31</v>
      </c>
      <c r="G1797">
        <v>35</v>
      </c>
      <c r="H1797" s="25"/>
      <c r="I1797">
        <f>+BD[[#This Row],[1º Cuarto]]+BD[[#This Row],[2º Cuarto]]+BD[[#This Row],[3º Cuarto]]+BD[[#This Row],[4º Cuarto]]+BD[[#This Row],[Prórroga]]</f>
        <v>124</v>
      </c>
      <c r="J1797" s="26">
        <f>+BD[[#This Row],[1º Cuarto]]+BD[[#This Row],[2º Cuarto]]</f>
        <v>58</v>
      </c>
      <c r="K1797" s="26" t="s">
        <v>202</v>
      </c>
      <c r="L1797" s="23" t="s">
        <v>197</v>
      </c>
      <c r="M1797" s="10">
        <v>1.85</v>
      </c>
      <c r="N1797" s="27" t="s">
        <v>199</v>
      </c>
    </row>
    <row r="1798" spans="1:14" x14ac:dyDescent="0.25">
      <c r="A1798" s="23" t="s">
        <v>195</v>
      </c>
      <c r="B1798" s="24" t="s">
        <v>87</v>
      </c>
      <c r="C1798">
        <v>20240302</v>
      </c>
      <c r="D1798">
        <v>19</v>
      </c>
      <c r="E1798">
        <v>25</v>
      </c>
      <c r="F1798">
        <v>35</v>
      </c>
      <c r="G1798">
        <v>30</v>
      </c>
      <c r="H1798" s="25"/>
      <c r="I1798">
        <f>+BD[[#This Row],[1º Cuarto]]+BD[[#This Row],[2º Cuarto]]+BD[[#This Row],[3º Cuarto]]+BD[[#This Row],[4º Cuarto]]+BD[[#This Row],[Prórroga]]</f>
        <v>109</v>
      </c>
      <c r="J1798" s="26">
        <f>+BD[[#This Row],[1º Cuarto]]+BD[[#This Row],[2º Cuarto]]</f>
        <v>44</v>
      </c>
      <c r="K1798" s="26" t="s">
        <v>202</v>
      </c>
      <c r="L1798" s="23" t="s">
        <v>200</v>
      </c>
      <c r="M1798" s="10">
        <v>1.222</v>
      </c>
      <c r="N1798" s="27" t="s">
        <v>199</v>
      </c>
    </row>
    <row r="1799" spans="1:14" x14ac:dyDescent="0.25">
      <c r="A1799" s="23" t="s">
        <v>201</v>
      </c>
      <c r="B1799" s="24" t="s">
        <v>49</v>
      </c>
      <c r="C1799">
        <v>20240302</v>
      </c>
      <c r="D1799">
        <v>38</v>
      </c>
      <c r="E1799">
        <v>16</v>
      </c>
      <c r="F1799">
        <v>35</v>
      </c>
      <c r="G1799">
        <v>29</v>
      </c>
      <c r="H1799" s="25"/>
      <c r="I1799">
        <f>+BD[[#This Row],[1º Cuarto]]+BD[[#This Row],[2º Cuarto]]+BD[[#This Row],[3º Cuarto]]+BD[[#This Row],[4º Cuarto]]+BD[[#This Row],[Prórroga]]</f>
        <v>118</v>
      </c>
      <c r="J1799" s="26">
        <f>+BD[[#This Row],[1º Cuarto]]+BD[[#This Row],[2º Cuarto]]</f>
        <v>54</v>
      </c>
      <c r="K1799" s="26" t="s">
        <v>204</v>
      </c>
      <c r="L1799" s="23" t="s">
        <v>197</v>
      </c>
      <c r="M1799" s="10">
        <v>4.2</v>
      </c>
      <c r="N1799" s="27" t="s">
        <v>198</v>
      </c>
    </row>
    <row r="1800" spans="1:14" x14ac:dyDescent="0.25">
      <c r="A1800" s="23" t="s">
        <v>195</v>
      </c>
      <c r="B1800" s="24" t="s">
        <v>37</v>
      </c>
      <c r="C1800">
        <v>20240303</v>
      </c>
      <c r="D1800">
        <v>22</v>
      </c>
      <c r="E1800">
        <v>29</v>
      </c>
      <c r="F1800">
        <v>25</v>
      </c>
      <c r="G1800">
        <v>40</v>
      </c>
      <c r="H1800" s="25"/>
      <c r="I1800">
        <f>+BD[[#This Row],[1º Cuarto]]+BD[[#This Row],[2º Cuarto]]+BD[[#This Row],[3º Cuarto]]+BD[[#This Row],[4º Cuarto]]+BD[[#This Row],[Prórroga]]</f>
        <v>116</v>
      </c>
      <c r="J1800" s="26">
        <f>+BD[[#This Row],[1º Cuarto]]+BD[[#This Row],[2º Cuarto]]</f>
        <v>51</v>
      </c>
      <c r="K1800" s="26" t="s">
        <v>202</v>
      </c>
      <c r="L1800" s="23" t="s">
        <v>200</v>
      </c>
      <c r="M1800" s="10" t="s">
        <v>226</v>
      </c>
      <c r="N1800" s="10" t="s">
        <v>226</v>
      </c>
    </row>
    <row r="1801" spans="1:14" x14ac:dyDescent="0.25">
      <c r="A1801" s="23" t="s">
        <v>201</v>
      </c>
      <c r="B1801" s="24" t="s">
        <v>84</v>
      </c>
      <c r="C1801">
        <v>20240303</v>
      </c>
      <c r="D1801">
        <v>32</v>
      </c>
      <c r="E1801">
        <v>24</v>
      </c>
      <c r="F1801">
        <v>34</v>
      </c>
      <c r="G1801">
        <v>30</v>
      </c>
      <c r="H1801" s="25"/>
      <c r="I1801">
        <f>+BD[[#This Row],[1º Cuarto]]+BD[[#This Row],[2º Cuarto]]+BD[[#This Row],[3º Cuarto]]+BD[[#This Row],[4º Cuarto]]+BD[[#This Row],[Prórroga]]</f>
        <v>120</v>
      </c>
      <c r="J1801" s="26">
        <f>+BD[[#This Row],[1º Cuarto]]+BD[[#This Row],[2º Cuarto]]</f>
        <v>56</v>
      </c>
      <c r="K1801" s="26" t="s">
        <v>204</v>
      </c>
      <c r="L1801" s="23" t="s">
        <v>197</v>
      </c>
      <c r="M1801" s="10" t="s">
        <v>226</v>
      </c>
      <c r="N1801" s="10" t="s">
        <v>226</v>
      </c>
    </row>
    <row r="1802" spans="1:14" x14ac:dyDescent="0.25">
      <c r="A1802" s="23" t="s">
        <v>195</v>
      </c>
      <c r="B1802" s="24" t="s">
        <v>22</v>
      </c>
      <c r="C1802">
        <v>20240303</v>
      </c>
      <c r="D1802">
        <v>44</v>
      </c>
      <c r="E1802">
        <v>38</v>
      </c>
      <c r="F1802">
        <v>33</v>
      </c>
      <c r="G1802">
        <v>25</v>
      </c>
      <c r="H1802" s="25"/>
      <c r="I1802">
        <f>+BD[[#This Row],[1º Cuarto]]+BD[[#This Row],[2º Cuarto]]+BD[[#This Row],[3º Cuarto]]+BD[[#This Row],[4º Cuarto]]+BD[[#This Row],[Prórroga]]</f>
        <v>140</v>
      </c>
      <c r="J1802" s="26">
        <f>+BD[[#This Row],[1º Cuarto]]+BD[[#This Row],[2º Cuarto]]</f>
        <v>82</v>
      </c>
      <c r="K1802" s="26" t="s">
        <v>196</v>
      </c>
      <c r="L1802" s="23" t="s">
        <v>197</v>
      </c>
      <c r="M1802" s="10" t="s">
        <v>226</v>
      </c>
      <c r="N1802" s="10" t="s">
        <v>226</v>
      </c>
    </row>
    <row r="1803" spans="1:14" x14ac:dyDescent="0.25">
      <c r="A1803" s="23" t="s">
        <v>201</v>
      </c>
      <c r="B1803" s="24" t="s">
        <v>46</v>
      </c>
      <c r="C1803">
        <v>20240303</v>
      </c>
      <c r="D1803">
        <v>22</v>
      </c>
      <c r="E1803">
        <v>16</v>
      </c>
      <c r="F1803">
        <v>24</v>
      </c>
      <c r="G1803">
        <v>26</v>
      </c>
      <c r="H1803" s="25"/>
      <c r="I1803">
        <f>+BD[[#This Row],[1º Cuarto]]+BD[[#This Row],[2º Cuarto]]+BD[[#This Row],[3º Cuarto]]+BD[[#This Row],[4º Cuarto]]+BD[[#This Row],[Prórroga]]</f>
        <v>88</v>
      </c>
      <c r="J1803" s="26">
        <f>+BD[[#This Row],[1º Cuarto]]+BD[[#This Row],[2º Cuarto]]</f>
        <v>38</v>
      </c>
      <c r="K1803" s="26" t="s">
        <v>202</v>
      </c>
      <c r="L1803" s="23" t="s">
        <v>200</v>
      </c>
      <c r="M1803" s="10" t="s">
        <v>226</v>
      </c>
      <c r="N1803" s="10" t="s">
        <v>226</v>
      </c>
    </row>
    <row r="1804" spans="1:14" x14ac:dyDescent="0.25">
      <c r="A1804" s="23" t="s">
        <v>195</v>
      </c>
      <c r="B1804" s="24" t="s">
        <v>69</v>
      </c>
      <c r="C1804">
        <v>20240303</v>
      </c>
      <c r="D1804">
        <v>30</v>
      </c>
      <c r="E1804">
        <v>16</v>
      </c>
      <c r="F1804">
        <v>22</v>
      </c>
      <c r="G1804">
        <v>20</v>
      </c>
      <c r="H1804" s="25"/>
      <c r="I1804">
        <f>+BD[[#This Row],[1º Cuarto]]+BD[[#This Row],[2º Cuarto]]+BD[[#This Row],[3º Cuarto]]+BD[[#This Row],[4º Cuarto]]+BD[[#This Row],[Prórroga]]</f>
        <v>88</v>
      </c>
      <c r="J1804" s="26">
        <f>+BD[[#This Row],[1º Cuarto]]+BD[[#This Row],[2º Cuarto]]</f>
        <v>46</v>
      </c>
      <c r="K1804" s="26" t="s">
        <v>202</v>
      </c>
      <c r="L1804" s="23" t="s">
        <v>200</v>
      </c>
      <c r="M1804" s="10" t="s">
        <v>226</v>
      </c>
      <c r="N1804" s="10" t="s">
        <v>226</v>
      </c>
    </row>
    <row r="1805" spans="1:14" x14ac:dyDescent="0.25">
      <c r="A1805" s="23" t="s">
        <v>201</v>
      </c>
      <c r="B1805" s="24" t="s">
        <v>55</v>
      </c>
      <c r="C1805">
        <v>20240303</v>
      </c>
      <c r="D1805">
        <v>18</v>
      </c>
      <c r="E1805">
        <v>31</v>
      </c>
      <c r="F1805">
        <v>18</v>
      </c>
      <c r="G1805">
        <v>22</v>
      </c>
      <c r="H1805" s="25"/>
      <c r="I1805">
        <f>+BD[[#This Row],[1º Cuarto]]+BD[[#This Row],[2º Cuarto]]+BD[[#This Row],[3º Cuarto]]+BD[[#This Row],[4º Cuarto]]+BD[[#This Row],[Prórroga]]</f>
        <v>89</v>
      </c>
      <c r="J1805" s="26">
        <f>+BD[[#This Row],[1º Cuarto]]+BD[[#This Row],[2º Cuarto]]</f>
        <v>49</v>
      </c>
      <c r="K1805" s="26" t="s">
        <v>204</v>
      </c>
      <c r="L1805" s="23" t="s">
        <v>197</v>
      </c>
      <c r="M1805" s="10" t="s">
        <v>226</v>
      </c>
      <c r="N1805" s="10" t="s">
        <v>226</v>
      </c>
    </row>
    <row r="1806" spans="1:14" x14ac:dyDescent="0.25">
      <c r="A1806" s="23" t="s">
        <v>195</v>
      </c>
      <c r="B1806" s="24" t="s">
        <v>81</v>
      </c>
      <c r="C1806">
        <v>20240303</v>
      </c>
      <c r="D1806">
        <v>31</v>
      </c>
      <c r="E1806">
        <v>28</v>
      </c>
      <c r="F1806">
        <v>30</v>
      </c>
      <c r="G1806">
        <v>24</v>
      </c>
      <c r="H1806" s="25"/>
      <c r="I1806">
        <f>+BD[[#This Row],[1º Cuarto]]+BD[[#This Row],[2º Cuarto]]+BD[[#This Row],[3º Cuarto]]+BD[[#This Row],[4º Cuarto]]+BD[[#This Row],[Prórroga]]</f>
        <v>113</v>
      </c>
      <c r="J1806" s="26">
        <f>+BD[[#This Row],[1º Cuarto]]+BD[[#This Row],[2º Cuarto]]</f>
        <v>59</v>
      </c>
      <c r="K1806" s="26" t="s">
        <v>196</v>
      </c>
      <c r="L1806" s="23" t="s">
        <v>197</v>
      </c>
      <c r="M1806" s="10" t="s">
        <v>226</v>
      </c>
      <c r="N1806" s="10" t="s">
        <v>226</v>
      </c>
    </row>
    <row r="1807" spans="1:14" x14ac:dyDescent="0.25">
      <c r="A1807" s="23" t="s">
        <v>201</v>
      </c>
      <c r="B1807" s="24" t="s">
        <v>43</v>
      </c>
      <c r="C1807">
        <v>20240303</v>
      </c>
      <c r="D1807">
        <v>27</v>
      </c>
      <c r="E1807">
        <v>23</v>
      </c>
      <c r="F1807">
        <v>21</v>
      </c>
      <c r="G1807">
        <v>20</v>
      </c>
      <c r="H1807" s="25"/>
      <c r="I1807">
        <f>+BD[[#This Row],[1º Cuarto]]+BD[[#This Row],[2º Cuarto]]+BD[[#This Row],[3º Cuarto]]+BD[[#This Row],[4º Cuarto]]+BD[[#This Row],[Prórroga]]</f>
        <v>91</v>
      </c>
      <c r="J1807" s="26">
        <f>+BD[[#This Row],[1º Cuarto]]+BD[[#This Row],[2º Cuarto]]</f>
        <v>50</v>
      </c>
      <c r="K1807" s="26" t="s">
        <v>202</v>
      </c>
      <c r="L1807" s="23" t="s">
        <v>200</v>
      </c>
      <c r="M1807" s="10" t="s">
        <v>226</v>
      </c>
      <c r="N1807" s="10" t="s">
        <v>226</v>
      </c>
    </row>
    <row r="1808" spans="1:14" x14ac:dyDescent="0.25">
      <c r="A1808" s="23" t="s">
        <v>195</v>
      </c>
      <c r="B1808" s="24" t="s">
        <v>99</v>
      </c>
      <c r="C1808">
        <v>20240303</v>
      </c>
      <c r="D1808">
        <v>27</v>
      </c>
      <c r="E1808">
        <v>25</v>
      </c>
      <c r="F1808">
        <v>30</v>
      </c>
      <c r="G1808">
        <v>29</v>
      </c>
      <c r="H1808" s="25"/>
      <c r="I1808">
        <f>+BD[[#This Row],[1º Cuarto]]+BD[[#This Row],[2º Cuarto]]+BD[[#This Row],[3º Cuarto]]+BD[[#This Row],[4º Cuarto]]+BD[[#This Row],[Prórroga]]</f>
        <v>111</v>
      </c>
      <c r="J1808" s="26">
        <f>+BD[[#This Row],[1º Cuarto]]+BD[[#This Row],[2º Cuarto]]</f>
        <v>52</v>
      </c>
      <c r="K1808" s="26" t="s">
        <v>196</v>
      </c>
      <c r="L1808" s="23" t="s">
        <v>197</v>
      </c>
      <c r="M1808" s="10" t="s">
        <v>226</v>
      </c>
      <c r="N1808" s="10" t="s">
        <v>226</v>
      </c>
    </row>
    <row r="1809" spans="1:14" x14ac:dyDescent="0.25">
      <c r="A1809" s="23" t="s">
        <v>201</v>
      </c>
      <c r="B1809" s="24" t="s">
        <v>28</v>
      </c>
      <c r="C1809">
        <v>20240303</v>
      </c>
      <c r="D1809">
        <v>29</v>
      </c>
      <c r="E1809">
        <v>19</v>
      </c>
      <c r="F1809">
        <v>27</v>
      </c>
      <c r="G1809">
        <v>31</v>
      </c>
      <c r="H1809" s="25"/>
      <c r="I1809">
        <f>+BD[[#This Row],[1º Cuarto]]+BD[[#This Row],[2º Cuarto]]+BD[[#This Row],[3º Cuarto]]+BD[[#This Row],[4º Cuarto]]+BD[[#This Row],[Prórroga]]</f>
        <v>106</v>
      </c>
      <c r="J1809" s="26">
        <f>+BD[[#This Row],[1º Cuarto]]+BD[[#This Row],[2º Cuarto]]</f>
        <v>48</v>
      </c>
      <c r="K1809" s="26" t="s">
        <v>202</v>
      </c>
      <c r="L1809" s="23" t="s">
        <v>200</v>
      </c>
      <c r="M1809" s="10" t="s">
        <v>226</v>
      </c>
      <c r="N1809" s="10" t="s">
        <v>226</v>
      </c>
    </row>
    <row r="1810" spans="1:14" x14ac:dyDescent="0.25">
      <c r="A1810" s="23" t="s">
        <v>195</v>
      </c>
      <c r="B1810" s="24" t="s">
        <v>34</v>
      </c>
      <c r="C1810">
        <v>20240303</v>
      </c>
      <c r="D1810">
        <v>19</v>
      </c>
      <c r="E1810">
        <v>34</v>
      </c>
      <c r="F1810">
        <v>25</v>
      </c>
      <c r="G1810">
        <v>20</v>
      </c>
      <c r="H1810" s="25"/>
      <c r="I1810">
        <f>+BD[[#This Row],[1º Cuarto]]+BD[[#This Row],[2º Cuarto]]+BD[[#This Row],[3º Cuarto]]+BD[[#This Row],[4º Cuarto]]+BD[[#This Row],[Prórroga]]</f>
        <v>98</v>
      </c>
      <c r="J1810" s="26">
        <f>+BD[[#This Row],[1º Cuarto]]+BD[[#This Row],[2º Cuarto]]</f>
        <v>53</v>
      </c>
      <c r="K1810" s="26" t="s">
        <v>196</v>
      </c>
      <c r="L1810" s="23" t="s">
        <v>200</v>
      </c>
      <c r="M1810" s="10" t="s">
        <v>226</v>
      </c>
      <c r="N1810" s="10" t="s">
        <v>226</v>
      </c>
    </row>
    <row r="1811" spans="1:14" x14ac:dyDescent="0.25">
      <c r="A1811" s="23" t="s">
        <v>201</v>
      </c>
      <c r="B1811" s="24" t="s">
        <v>75</v>
      </c>
      <c r="C1811">
        <v>20240303</v>
      </c>
      <c r="D1811">
        <v>28</v>
      </c>
      <c r="E1811">
        <v>23</v>
      </c>
      <c r="F1811">
        <v>36</v>
      </c>
      <c r="G1811">
        <v>20</v>
      </c>
      <c r="H1811" s="25"/>
      <c r="I1811">
        <f>+BD[[#This Row],[1º Cuarto]]+BD[[#This Row],[2º Cuarto]]+BD[[#This Row],[3º Cuarto]]+BD[[#This Row],[4º Cuarto]]+BD[[#This Row],[Prórroga]]</f>
        <v>107</v>
      </c>
      <c r="J1811" s="26">
        <f>+BD[[#This Row],[1º Cuarto]]+BD[[#This Row],[2º Cuarto]]</f>
        <v>51</v>
      </c>
      <c r="K1811" s="26" t="s">
        <v>202</v>
      </c>
      <c r="L1811" s="23" t="s">
        <v>197</v>
      </c>
      <c r="M1811" s="10" t="s">
        <v>226</v>
      </c>
      <c r="N1811" s="10" t="s">
        <v>226</v>
      </c>
    </row>
    <row r="1812" spans="1:14" x14ac:dyDescent="0.25">
      <c r="A1812" s="23" t="s">
        <v>195</v>
      </c>
      <c r="B1812" s="24" t="s">
        <v>96</v>
      </c>
      <c r="C1812">
        <v>20240303</v>
      </c>
      <c r="D1812">
        <v>26</v>
      </c>
      <c r="E1812">
        <v>26</v>
      </c>
      <c r="F1812">
        <v>34</v>
      </c>
      <c r="G1812">
        <v>31</v>
      </c>
      <c r="H1812" s="25"/>
      <c r="I1812">
        <f>+BD[[#This Row],[1º Cuarto]]+BD[[#This Row],[2º Cuarto]]+BD[[#This Row],[3º Cuarto]]+BD[[#This Row],[4º Cuarto]]+BD[[#This Row],[Prórroga]]</f>
        <v>117</v>
      </c>
      <c r="J1812" s="26">
        <f>+BD[[#This Row],[1º Cuarto]]+BD[[#This Row],[2º Cuarto]]</f>
        <v>52</v>
      </c>
      <c r="K1812" s="26" t="s">
        <v>196</v>
      </c>
      <c r="L1812" s="23" t="s">
        <v>197</v>
      </c>
      <c r="M1812" s="10" t="s">
        <v>226</v>
      </c>
      <c r="N1812" s="10" t="s">
        <v>226</v>
      </c>
    </row>
    <row r="1813" spans="1:14" x14ac:dyDescent="0.25">
      <c r="A1813" s="23" t="s">
        <v>201</v>
      </c>
      <c r="B1813" s="24" t="s">
        <v>52</v>
      </c>
      <c r="C1813">
        <v>20240303</v>
      </c>
      <c r="D1813">
        <v>16</v>
      </c>
      <c r="E1813">
        <v>32</v>
      </c>
      <c r="F1813">
        <v>29</v>
      </c>
      <c r="G1813">
        <v>28</v>
      </c>
      <c r="H1813" s="25"/>
      <c r="I1813">
        <f>+BD[[#This Row],[1º Cuarto]]+BD[[#This Row],[2º Cuarto]]+BD[[#This Row],[3º Cuarto]]+BD[[#This Row],[4º Cuarto]]+BD[[#This Row],[Prórroga]]</f>
        <v>105</v>
      </c>
      <c r="J1813" s="26">
        <f>+BD[[#This Row],[1º Cuarto]]+BD[[#This Row],[2º Cuarto]]</f>
        <v>48</v>
      </c>
      <c r="K1813" s="26" t="s">
        <v>202</v>
      </c>
      <c r="L1813" s="23" t="s">
        <v>200</v>
      </c>
      <c r="M1813" s="10" t="s">
        <v>226</v>
      </c>
      <c r="N1813" s="10" t="s">
        <v>226</v>
      </c>
    </row>
    <row r="1814" spans="1:14" x14ac:dyDescent="0.25">
      <c r="A1814" s="23" t="s">
        <v>195</v>
      </c>
      <c r="B1814" s="24" t="s">
        <v>87</v>
      </c>
      <c r="C1814">
        <v>20240303</v>
      </c>
      <c r="D1814">
        <v>24</v>
      </c>
      <c r="E1814">
        <v>28</v>
      </c>
      <c r="F1814">
        <v>33</v>
      </c>
      <c r="G1814">
        <v>25</v>
      </c>
      <c r="H1814" s="25"/>
      <c r="I1814">
        <f>+BD[[#This Row],[1º Cuarto]]+BD[[#This Row],[2º Cuarto]]+BD[[#This Row],[3º Cuarto]]+BD[[#This Row],[4º Cuarto]]+BD[[#This Row],[Prórroga]]</f>
        <v>110</v>
      </c>
      <c r="J1814" s="26">
        <f>+BD[[#This Row],[1º Cuarto]]+BD[[#This Row],[2º Cuarto]]</f>
        <v>52</v>
      </c>
      <c r="K1814" s="26" t="s">
        <v>202</v>
      </c>
      <c r="L1814" s="23" t="s">
        <v>200</v>
      </c>
      <c r="M1814" s="10" t="s">
        <v>226</v>
      </c>
      <c r="N1814" s="10" t="s">
        <v>226</v>
      </c>
    </row>
    <row r="1815" spans="1:14" x14ac:dyDescent="0.25">
      <c r="A1815" s="23" t="s">
        <v>201</v>
      </c>
      <c r="B1815" s="24" t="s">
        <v>78</v>
      </c>
      <c r="C1815">
        <v>20240303</v>
      </c>
      <c r="D1815">
        <v>28</v>
      </c>
      <c r="E1815">
        <v>38</v>
      </c>
      <c r="F1815">
        <v>23</v>
      </c>
      <c r="G1815">
        <v>29</v>
      </c>
      <c r="H1815" s="25"/>
      <c r="I1815">
        <f>+BD[[#This Row],[1º Cuarto]]+BD[[#This Row],[2º Cuarto]]+BD[[#This Row],[3º Cuarto]]+BD[[#This Row],[4º Cuarto]]+BD[[#This Row],[Prórroga]]</f>
        <v>118</v>
      </c>
      <c r="J1815" s="26">
        <f>+BD[[#This Row],[1º Cuarto]]+BD[[#This Row],[2º Cuarto]]</f>
        <v>66</v>
      </c>
      <c r="K1815" s="26" t="s">
        <v>204</v>
      </c>
      <c r="L1815" s="23" t="s">
        <v>197</v>
      </c>
      <c r="M1815" s="10" t="s">
        <v>226</v>
      </c>
      <c r="N1815" s="10" t="s">
        <v>226</v>
      </c>
    </row>
    <row r="1816" spans="1:14" x14ac:dyDescent="0.25">
      <c r="A1816" s="23" t="s">
        <v>195</v>
      </c>
      <c r="B1816" s="24" t="s">
        <v>25</v>
      </c>
      <c r="C1816">
        <v>20240304</v>
      </c>
      <c r="D1816">
        <v>31</v>
      </c>
      <c r="E1816">
        <v>21</v>
      </c>
      <c r="F1816">
        <v>25</v>
      </c>
      <c r="G1816">
        <v>25</v>
      </c>
      <c r="H1816" s="25"/>
      <c r="I1816">
        <f>+BD[[#This Row],[1º Cuarto]]+BD[[#This Row],[2º Cuarto]]+BD[[#This Row],[3º Cuarto]]+BD[[#This Row],[4º Cuarto]]+BD[[#This Row],[Prórroga]]</f>
        <v>102</v>
      </c>
      <c r="J1816" s="26">
        <f>+BD[[#This Row],[1º Cuarto]]+BD[[#This Row],[2º Cuarto]]</f>
        <v>52</v>
      </c>
      <c r="K1816" s="26" t="s">
        <v>202</v>
      </c>
      <c r="L1816" s="23" t="s">
        <v>200</v>
      </c>
      <c r="M1816" s="10">
        <v>1.25</v>
      </c>
      <c r="N1816" s="27" t="s">
        <v>199</v>
      </c>
    </row>
    <row r="1817" spans="1:14" x14ac:dyDescent="0.25">
      <c r="A1817" s="23" t="s">
        <v>201</v>
      </c>
      <c r="B1817" s="24" t="s">
        <v>60</v>
      </c>
      <c r="C1817">
        <v>20240304</v>
      </c>
      <c r="D1817">
        <v>29</v>
      </c>
      <c r="E1817">
        <v>24</v>
      </c>
      <c r="F1817">
        <v>27</v>
      </c>
      <c r="G1817">
        <v>26</v>
      </c>
      <c r="H1817" s="25"/>
      <c r="I1817">
        <f>+BD[[#This Row],[1º Cuarto]]+BD[[#This Row],[2º Cuarto]]+BD[[#This Row],[3º Cuarto]]+BD[[#This Row],[4º Cuarto]]+BD[[#This Row],[Prórroga]]</f>
        <v>106</v>
      </c>
      <c r="J1817" s="26">
        <f>+BD[[#This Row],[1º Cuarto]]+BD[[#This Row],[2º Cuarto]]</f>
        <v>53</v>
      </c>
      <c r="K1817" s="26" t="s">
        <v>204</v>
      </c>
      <c r="L1817" s="23" t="s">
        <v>197</v>
      </c>
      <c r="M1817" s="10">
        <v>3.9</v>
      </c>
      <c r="N1817" s="27" t="s">
        <v>198</v>
      </c>
    </row>
    <row r="1818" spans="1:14" x14ac:dyDescent="0.25">
      <c r="A1818" s="23" t="s">
        <v>195</v>
      </c>
      <c r="B1818" s="24" t="s">
        <v>66</v>
      </c>
      <c r="C1818">
        <v>20240304</v>
      </c>
      <c r="D1818">
        <v>25</v>
      </c>
      <c r="E1818">
        <v>23</v>
      </c>
      <c r="F1818">
        <v>25</v>
      </c>
      <c r="G1818">
        <v>40</v>
      </c>
      <c r="H1818" s="25"/>
      <c r="I1818">
        <f>+BD[[#This Row],[1º Cuarto]]+BD[[#This Row],[2º Cuarto]]+BD[[#This Row],[3º Cuarto]]+BD[[#This Row],[4º Cuarto]]+BD[[#This Row],[Prórroga]]</f>
        <v>113</v>
      </c>
      <c r="J1818" s="26">
        <f>+BD[[#This Row],[1º Cuarto]]+BD[[#This Row],[2º Cuarto]]</f>
        <v>48</v>
      </c>
      <c r="K1818" s="26" t="s">
        <v>202</v>
      </c>
      <c r="L1818" s="23" t="s">
        <v>197</v>
      </c>
      <c r="M1818" s="10">
        <v>1.5</v>
      </c>
      <c r="N1818" s="27" t="s">
        <v>199</v>
      </c>
    </row>
    <row r="1819" spans="1:14" x14ac:dyDescent="0.25">
      <c r="A1819" s="23" t="s">
        <v>201</v>
      </c>
      <c r="B1819" s="24" t="s">
        <v>55</v>
      </c>
      <c r="C1819">
        <v>20240304</v>
      </c>
      <c r="D1819">
        <v>35</v>
      </c>
      <c r="E1819">
        <v>20</v>
      </c>
      <c r="F1819">
        <v>26</v>
      </c>
      <c r="G1819">
        <v>25</v>
      </c>
      <c r="H1819" s="25"/>
      <c r="I1819">
        <f>+BD[[#This Row],[1º Cuarto]]+BD[[#This Row],[2º Cuarto]]+BD[[#This Row],[3º Cuarto]]+BD[[#This Row],[4º Cuarto]]+BD[[#This Row],[Prórroga]]</f>
        <v>106</v>
      </c>
      <c r="J1819" s="26">
        <f>+BD[[#This Row],[1º Cuarto]]+BD[[#This Row],[2º Cuarto]]</f>
        <v>55</v>
      </c>
      <c r="K1819" s="26" t="s">
        <v>204</v>
      </c>
      <c r="L1819" s="23" t="s">
        <v>200</v>
      </c>
      <c r="M1819" s="10">
        <v>2.6</v>
      </c>
      <c r="N1819" s="27" t="s">
        <v>198</v>
      </c>
    </row>
    <row r="1820" spans="1:14" x14ac:dyDescent="0.25">
      <c r="A1820" s="23" t="s">
        <v>195</v>
      </c>
      <c r="B1820" s="24" t="s">
        <v>69</v>
      </c>
      <c r="C1820">
        <v>20240304</v>
      </c>
      <c r="D1820">
        <v>28</v>
      </c>
      <c r="E1820">
        <v>27</v>
      </c>
      <c r="F1820">
        <v>33</v>
      </c>
      <c r="G1820">
        <v>31</v>
      </c>
      <c r="H1820" s="25"/>
      <c r="I1820">
        <f>+BD[[#This Row],[1º Cuarto]]+BD[[#This Row],[2º Cuarto]]+BD[[#This Row],[3º Cuarto]]+BD[[#This Row],[4º Cuarto]]+BD[[#This Row],[Prórroga]]</f>
        <v>119</v>
      </c>
      <c r="J1820" s="26">
        <f>+BD[[#This Row],[1º Cuarto]]+BD[[#This Row],[2º Cuarto]]</f>
        <v>55</v>
      </c>
      <c r="K1820" s="26" t="s">
        <v>196</v>
      </c>
      <c r="L1820" s="23" t="s">
        <v>197</v>
      </c>
      <c r="M1820" s="10">
        <v>1.0620000000000001</v>
      </c>
      <c r="N1820" s="27" t="s">
        <v>199</v>
      </c>
    </row>
    <row r="1821" spans="1:14" x14ac:dyDescent="0.25">
      <c r="A1821" s="23" t="s">
        <v>201</v>
      </c>
      <c r="B1821" s="24" t="s">
        <v>90</v>
      </c>
      <c r="C1821">
        <v>20240304</v>
      </c>
      <c r="D1821">
        <v>26</v>
      </c>
      <c r="E1821">
        <v>22</v>
      </c>
      <c r="F1821">
        <v>34</v>
      </c>
      <c r="G1821">
        <v>32</v>
      </c>
      <c r="H1821" s="25"/>
      <c r="I1821">
        <f>+BD[[#This Row],[1º Cuarto]]+BD[[#This Row],[2º Cuarto]]+BD[[#This Row],[3º Cuarto]]+BD[[#This Row],[4º Cuarto]]+BD[[#This Row],[Prórroga]]</f>
        <v>114</v>
      </c>
      <c r="J1821" s="26">
        <f>+BD[[#This Row],[1º Cuarto]]+BD[[#This Row],[2º Cuarto]]</f>
        <v>48</v>
      </c>
      <c r="K1821" s="26" t="s">
        <v>202</v>
      </c>
      <c r="L1821" s="23" t="s">
        <v>200</v>
      </c>
      <c r="M1821" s="10">
        <v>8.5</v>
      </c>
      <c r="N1821" s="27" t="s">
        <v>198</v>
      </c>
    </row>
    <row r="1822" spans="1:14" x14ac:dyDescent="0.25">
      <c r="A1822" s="23" t="s">
        <v>195</v>
      </c>
      <c r="B1822" s="24" t="s">
        <v>102</v>
      </c>
      <c r="C1822">
        <v>20240304</v>
      </c>
      <c r="D1822">
        <v>35</v>
      </c>
      <c r="E1822">
        <v>39</v>
      </c>
      <c r="F1822">
        <v>28</v>
      </c>
      <c r="G1822">
        <v>25</v>
      </c>
      <c r="H1822" s="25"/>
      <c r="I1822">
        <f>+BD[[#This Row],[1º Cuarto]]+BD[[#This Row],[2º Cuarto]]+BD[[#This Row],[3º Cuarto]]+BD[[#This Row],[4º Cuarto]]+BD[[#This Row],[Prórroga]]</f>
        <v>127</v>
      </c>
      <c r="J1822" s="26">
        <f>+BD[[#This Row],[1º Cuarto]]+BD[[#This Row],[2º Cuarto]]</f>
        <v>74</v>
      </c>
      <c r="K1822" s="26" t="s">
        <v>202</v>
      </c>
      <c r="L1822" s="23" t="s">
        <v>197</v>
      </c>
      <c r="M1822" s="10">
        <v>1.3640000000000001</v>
      </c>
      <c r="N1822" s="27" t="s">
        <v>199</v>
      </c>
    </row>
    <row r="1823" spans="1:14" x14ac:dyDescent="0.25">
      <c r="A1823" s="23" t="s">
        <v>201</v>
      </c>
      <c r="B1823" s="24" t="s">
        <v>105</v>
      </c>
      <c r="C1823">
        <v>20240304</v>
      </c>
      <c r="D1823">
        <v>41</v>
      </c>
      <c r="E1823">
        <v>34</v>
      </c>
      <c r="F1823">
        <v>26</v>
      </c>
      <c r="G1823">
        <v>14</v>
      </c>
      <c r="H1823" s="25"/>
      <c r="I1823">
        <f>+BD[[#This Row],[1º Cuarto]]+BD[[#This Row],[2º Cuarto]]+BD[[#This Row],[3º Cuarto]]+BD[[#This Row],[4º Cuarto]]+BD[[#This Row],[Prórroga]]</f>
        <v>115</v>
      </c>
      <c r="J1823" s="26">
        <f>+BD[[#This Row],[1º Cuarto]]+BD[[#This Row],[2º Cuarto]]</f>
        <v>75</v>
      </c>
      <c r="K1823" s="26" t="s">
        <v>204</v>
      </c>
      <c r="L1823" s="23" t="s">
        <v>200</v>
      </c>
      <c r="M1823" s="10">
        <v>3</v>
      </c>
      <c r="N1823" s="27" t="s">
        <v>198</v>
      </c>
    </row>
    <row r="1824" spans="1:14" x14ac:dyDescent="0.25">
      <c r="A1824" s="23" t="s">
        <v>195</v>
      </c>
      <c r="B1824" s="24" t="s">
        <v>93</v>
      </c>
      <c r="C1824">
        <v>20240304</v>
      </c>
      <c r="D1824">
        <v>36</v>
      </c>
      <c r="E1824">
        <v>20</v>
      </c>
      <c r="F1824">
        <v>35</v>
      </c>
      <c r="G1824">
        <v>18</v>
      </c>
      <c r="H1824" s="25"/>
      <c r="I1824">
        <f>+BD[[#This Row],[1º Cuarto]]+BD[[#This Row],[2º Cuarto]]+BD[[#This Row],[3º Cuarto]]+BD[[#This Row],[4º Cuarto]]+BD[[#This Row],[Prórroga]]</f>
        <v>109</v>
      </c>
      <c r="J1824" s="26">
        <f>+BD[[#This Row],[1º Cuarto]]+BD[[#This Row],[2º Cuarto]]</f>
        <v>56</v>
      </c>
      <c r="K1824" s="26" t="s">
        <v>196</v>
      </c>
      <c r="L1824" s="23" t="s">
        <v>200</v>
      </c>
      <c r="M1824" s="10">
        <v>1.3640000000000001</v>
      </c>
      <c r="N1824" s="27" t="s">
        <v>199</v>
      </c>
    </row>
    <row r="1825" spans="1:14" x14ac:dyDescent="0.25">
      <c r="A1825" s="23" t="s">
        <v>201</v>
      </c>
      <c r="B1825" s="24" t="s">
        <v>31</v>
      </c>
      <c r="C1825">
        <v>20240304</v>
      </c>
      <c r="D1825">
        <v>22</v>
      </c>
      <c r="E1825">
        <v>27</v>
      </c>
      <c r="F1825">
        <v>28</v>
      </c>
      <c r="G1825">
        <v>36</v>
      </c>
      <c r="H1825" s="25"/>
      <c r="I1825">
        <f>+BD[[#This Row],[1º Cuarto]]+BD[[#This Row],[2º Cuarto]]+BD[[#This Row],[3º Cuarto]]+BD[[#This Row],[4º Cuarto]]+BD[[#This Row],[Prórroga]]</f>
        <v>113</v>
      </c>
      <c r="J1825" s="26">
        <f>+BD[[#This Row],[1º Cuarto]]+BD[[#This Row],[2º Cuarto]]</f>
        <v>49</v>
      </c>
      <c r="K1825" s="26" t="s">
        <v>202</v>
      </c>
      <c r="L1825" s="23" t="s">
        <v>197</v>
      </c>
      <c r="M1825" s="10">
        <v>3.1</v>
      </c>
      <c r="N1825" s="27" t="s">
        <v>198</v>
      </c>
    </row>
    <row r="1826" spans="1:14" x14ac:dyDescent="0.25">
      <c r="A1826" s="23" t="s">
        <v>195</v>
      </c>
      <c r="B1826" s="24" t="s">
        <v>57</v>
      </c>
      <c r="C1826">
        <v>20240304</v>
      </c>
      <c r="D1826">
        <v>25</v>
      </c>
      <c r="E1826">
        <v>27</v>
      </c>
      <c r="F1826">
        <v>37</v>
      </c>
      <c r="G1826">
        <v>27</v>
      </c>
      <c r="H1826" s="25"/>
      <c r="I1826">
        <f>+BD[[#This Row],[1º Cuarto]]+BD[[#This Row],[2º Cuarto]]+BD[[#This Row],[3º Cuarto]]+BD[[#This Row],[4º Cuarto]]+BD[[#This Row],[Prórroga]]</f>
        <v>116</v>
      </c>
      <c r="J1826" s="26">
        <f>+BD[[#This Row],[1º Cuarto]]+BD[[#This Row],[2º Cuarto]]</f>
        <v>52</v>
      </c>
      <c r="K1826" s="26" t="s">
        <v>196</v>
      </c>
      <c r="L1826" s="23" t="s">
        <v>197</v>
      </c>
      <c r="M1826" s="10">
        <v>1.85</v>
      </c>
      <c r="N1826" s="27" t="s">
        <v>199</v>
      </c>
    </row>
    <row r="1827" spans="1:14" x14ac:dyDescent="0.25">
      <c r="A1827" s="23" t="s">
        <v>201</v>
      </c>
      <c r="B1827" s="24" t="s">
        <v>78</v>
      </c>
      <c r="C1827">
        <v>20240304</v>
      </c>
      <c r="D1827">
        <v>25</v>
      </c>
      <c r="E1827">
        <v>18</v>
      </c>
      <c r="F1827">
        <v>29</v>
      </c>
      <c r="G1827">
        <v>32</v>
      </c>
      <c r="H1827" s="25"/>
      <c r="I1827">
        <f>+BD[[#This Row],[1º Cuarto]]+BD[[#This Row],[2º Cuarto]]+BD[[#This Row],[3º Cuarto]]+BD[[#This Row],[4º Cuarto]]+BD[[#This Row],[Prórroga]]</f>
        <v>104</v>
      </c>
      <c r="J1827" s="26">
        <f>+BD[[#This Row],[1º Cuarto]]+BD[[#This Row],[2º Cuarto]]</f>
        <v>43</v>
      </c>
      <c r="K1827" s="26" t="s">
        <v>202</v>
      </c>
      <c r="L1827" s="23" t="s">
        <v>200</v>
      </c>
      <c r="M1827" s="10">
        <v>1.95</v>
      </c>
      <c r="N1827" s="27" t="s">
        <v>198</v>
      </c>
    </row>
    <row r="1828" spans="1:14" x14ac:dyDescent="0.25">
      <c r="A1828" s="23" t="s">
        <v>195</v>
      </c>
      <c r="B1828" s="24" t="s">
        <v>28</v>
      </c>
      <c r="C1828">
        <v>20240305</v>
      </c>
      <c r="D1828">
        <v>20</v>
      </c>
      <c r="E1828">
        <v>23</v>
      </c>
      <c r="F1828">
        <v>23</v>
      </c>
      <c r="G1828">
        <v>23</v>
      </c>
      <c r="H1828" s="25"/>
      <c r="I1828">
        <f>+BD[[#This Row],[1º Cuarto]]+BD[[#This Row],[2º Cuarto]]+BD[[#This Row],[3º Cuarto]]+BD[[#This Row],[4º Cuarto]]+BD[[#This Row],[Prórroga]]</f>
        <v>89</v>
      </c>
      <c r="J1828" s="26">
        <f>+BD[[#This Row],[1º Cuarto]]+BD[[#This Row],[2º Cuarto]]</f>
        <v>43</v>
      </c>
      <c r="K1828" s="26" t="s">
        <v>202</v>
      </c>
      <c r="L1828" s="23" t="s">
        <v>200</v>
      </c>
      <c r="M1828" s="10">
        <v>3.9</v>
      </c>
      <c r="N1828" s="27" t="s">
        <v>198</v>
      </c>
    </row>
    <row r="1829" spans="1:14" x14ac:dyDescent="0.25">
      <c r="A1829" s="23" t="s">
        <v>201</v>
      </c>
      <c r="B1829" s="24" t="s">
        <v>81</v>
      </c>
      <c r="C1829">
        <v>20240305</v>
      </c>
      <c r="D1829">
        <v>25</v>
      </c>
      <c r="E1829">
        <v>20</v>
      </c>
      <c r="F1829">
        <v>30</v>
      </c>
      <c r="G1829">
        <v>26</v>
      </c>
      <c r="H1829" s="25"/>
      <c r="I1829">
        <f>+BD[[#This Row],[1º Cuarto]]+BD[[#This Row],[2º Cuarto]]+BD[[#This Row],[3º Cuarto]]+BD[[#This Row],[4º Cuarto]]+BD[[#This Row],[Prórroga]]</f>
        <v>101</v>
      </c>
      <c r="J1829" s="26">
        <f>+BD[[#This Row],[1º Cuarto]]+BD[[#This Row],[2º Cuarto]]</f>
        <v>45</v>
      </c>
      <c r="K1829" s="26" t="s">
        <v>204</v>
      </c>
      <c r="L1829" s="23" t="s">
        <v>197</v>
      </c>
      <c r="M1829" s="10">
        <v>1.25</v>
      </c>
      <c r="N1829" s="27" t="s">
        <v>199</v>
      </c>
    </row>
    <row r="1830" spans="1:14" x14ac:dyDescent="0.25">
      <c r="A1830" s="23" t="s">
        <v>195</v>
      </c>
      <c r="B1830" s="24" t="s">
        <v>34</v>
      </c>
      <c r="C1830">
        <v>20240305</v>
      </c>
      <c r="D1830">
        <v>25</v>
      </c>
      <c r="E1830">
        <v>20</v>
      </c>
      <c r="F1830">
        <v>26</v>
      </c>
      <c r="G1830">
        <v>34</v>
      </c>
      <c r="H1830" s="25"/>
      <c r="I1830">
        <f>+BD[[#This Row],[1º Cuarto]]+BD[[#This Row],[2º Cuarto]]+BD[[#This Row],[3º Cuarto]]+BD[[#This Row],[4º Cuarto]]+BD[[#This Row],[Prórroga]]</f>
        <v>105</v>
      </c>
      <c r="J1830" s="26">
        <f>+BD[[#This Row],[1º Cuarto]]+BD[[#This Row],[2º Cuarto]]</f>
        <v>45</v>
      </c>
      <c r="K1830" s="26" t="s">
        <v>202</v>
      </c>
      <c r="L1830" s="23" t="s">
        <v>197</v>
      </c>
      <c r="M1830" s="10">
        <v>3.7</v>
      </c>
      <c r="N1830" s="27" t="s">
        <v>198</v>
      </c>
    </row>
    <row r="1831" spans="1:14" x14ac:dyDescent="0.25">
      <c r="A1831" s="23" t="s">
        <v>201</v>
      </c>
      <c r="B1831" s="24" t="s">
        <v>22</v>
      </c>
      <c r="C1831">
        <v>20240305</v>
      </c>
      <c r="D1831">
        <v>33</v>
      </c>
      <c r="E1831">
        <v>22</v>
      </c>
      <c r="F1831">
        <v>32</v>
      </c>
      <c r="G1831">
        <v>17</v>
      </c>
      <c r="H1831" s="25"/>
      <c r="I1831">
        <f>+BD[[#This Row],[1º Cuarto]]+BD[[#This Row],[2º Cuarto]]+BD[[#This Row],[3º Cuarto]]+BD[[#This Row],[4º Cuarto]]+BD[[#This Row],[Prórroga]]</f>
        <v>104</v>
      </c>
      <c r="J1831" s="26">
        <f>+BD[[#This Row],[1º Cuarto]]+BD[[#This Row],[2º Cuarto]]</f>
        <v>55</v>
      </c>
      <c r="K1831" s="26" t="s">
        <v>204</v>
      </c>
      <c r="L1831" s="23" t="s">
        <v>200</v>
      </c>
      <c r="M1831" s="10">
        <v>1.266</v>
      </c>
      <c r="N1831" s="27" t="s">
        <v>199</v>
      </c>
    </row>
    <row r="1832" spans="1:14" x14ac:dyDescent="0.25">
      <c r="A1832" s="23" t="s">
        <v>195</v>
      </c>
      <c r="B1832" s="24" t="s">
        <v>25</v>
      </c>
      <c r="C1832">
        <v>20240305</v>
      </c>
      <c r="D1832">
        <v>23</v>
      </c>
      <c r="E1832">
        <v>33</v>
      </c>
      <c r="F1832">
        <v>24</v>
      </c>
      <c r="G1832">
        <v>32</v>
      </c>
      <c r="H1832" s="25"/>
      <c r="I1832">
        <f>+BD[[#This Row],[1º Cuarto]]+BD[[#This Row],[2º Cuarto]]+BD[[#This Row],[3º Cuarto]]+BD[[#This Row],[4º Cuarto]]+BD[[#This Row],[Prórroga]]</f>
        <v>112</v>
      </c>
      <c r="J1832" s="26">
        <f>+BD[[#This Row],[1º Cuarto]]+BD[[#This Row],[2º Cuarto]]</f>
        <v>56</v>
      </c>
      <c r="K1832" s="26" t="s">
        <v>202</v>
      </c>
      <c r="L1832" s="23" t="s">
        <v>197</v>
      </c>
      <c r="M1832" s="10">
        <v>2.2000000000000002</v>
      </c>
      <c r="N1832" s="27" t="s">
        <v>198</v>
      </c>
    </row>
    <row r="1833" spans="1:14" x14ac:dyDescent="0.25">
      <c r="A1833" s="23" t="s">
        <v>201</v>
      </c>
      <c r="B1833" s="24" t="s">
        <v>84</v>
      </c>
      <c r="C1833">
        <v>20240305</v>
      </c>
      <c r="D1833">
        <v>30</v>
      </c>
      <c r="E1833">
        <v>27</v>
      </c>
      <c r="F1833">
        <v>26</v>
      </c>
      <c r="G1833">
        <v>24</v>
      </c>
      <c r="H1833" s="25"/>
      <c r="I1833">
        <f>+BD[[#This Row],[1º Cuarto]]+BD[[#This Row],[2º Cuarto]]+BD[[#This Row],[3º Cuarto]]+BD[[#This Row],[4º Cuarto]]+BD[[#This Row],[Prórroga]]</f>
        <v>107</v>
      </c>
      <c r="J1833" s="26">
        <f>+BD[[#This Row],[1º Cuarto]]+BD[[#This Row],[2º Cuarto]]</f>
        <v>57</v>
      </c>
      <c r="K1833" s="26" t="s">
        <v>204</v>
      </c>
      <c r="L1833" s="23" t="s">
        <v>200</v>
      </c>
      <c r="M1833" s="10">
        <v>1.667</v>
      </c>
      <c r="N1833" s="27" t="s">
        <v>199</v>
      </c>
    </row>
    <row r="1834" spans="1:14" x14ac:dyDescent="0.25">
      <c r="A1834" s="23" t="s">
        <v>195</v>
      </c>
      <c r="B1834" s="24" t="s">
        <v>63</v>
      </c>
      <c r="C1834">
        <v>20240305</v>
      </c>
      <c r="D1834">
        <v>36</v>
      </c>
      <c r="E1834">
        <v>25</v>
      </c>
      <c r="F1834">
        <v>32</v>
      </c>
      <c r="G1834">
        <v>25</v>
      </c>
      <c r="H1834" s="25"/>
      <c r="I1834">
        <f>+BD[[#This Row],[1º Cuarto]]+BD[[#This Row],[2º Cuarto]]+BD[[#This Row],[3º Cuarto]]+BD[[#This Row],[4º Cuarto]]+BD[[#This Row],[Prórroga]]</f>
        <v>118</v>
      </c>
      <c r="J1834" s="26">
        <f>+BD[[#This Row],[1º Cuarto]]+BD[[#This Row],[2º Cuarto]]</f>
        <v>61</v>
      </c>
      <c r="K1834" s="26" t="s">
        <v>196</v>
      </c>
      <c r="L1834" s="23" t="s">
        <v>197</v>
      </c>
      <c r="M1834" s="10">
        <v>1.133</v>
      </c>
      <c r="N1834" s="27" t="s">
        <v>199</v>
      </c>
    </row>
    <row r="1835" spans="1:14" x14ac:dyDescent="0.25">
      <c r="A1835" s="23" t="s">
        <v>201</v>
      </c>
      <c r="B1835" s="24" t="s">
        <v>43</v>
      </c>
      <c r="C1835">
        <v>20240305</v>
      </c>
      <c r="D1835">
        <v>26</v>
      </c>
      <c r="E1835">
        <v>34</v>
      </c>
      <c r="F1835">
        <v>28</v>
      </c>
      <c r="G1835">
        <v>22</v>
      </c>
      <c r="H1835" s="25"/>
      <c r="I1835">
        <f>+BD[[#This Row],[1º Cuarto]]+BD[[#This Row],[2º Cuarto]]+BD[[#This Row],[3º Cuarto]]+BD[[#This Row],[4º Cuarto]]+BD[[#This Row],[Prórroga]]</f>
        <v>110</v>
      </c>
      <c r="J1835" s="26">
        <f>+BD[[#This Row],[1º Cuarto]]+BD[[#This Row],[2º Cuarto]]</f>
        <v>60</v>
      </c>
      <c r="K1835" s="26" t="s">
        <v>202</v>
      </c>
      <c r="L1835" s="23" t="s">
        <v>200</v>
      </c>
      <c r="M1835" s="10">
        <v>5.75</v>
      </c>
      <c r="N1835" s="27" t="s">
        <v>198</v>
      </c>
    </row>
    <row r="1836" spans="1:14" x14ac:dyDescent="0.25">
      <c r="A1836" s="23" t="s">
        <v>195</v>
      </c>
      <c r="B1836" s="24" t="s">
        <v>75</v>
      </c>
      <c r="C1836">
        <v>20240305</v>
      </c>
      <c r="D1836">
        <v>15</v>
      </c>
      <c r="E1836">
        <v>35</v>
      </c>
      <c r="F1836">
        <v>28</v>
      </c>
      <c r="G1836">
        <v>22</v>
      </c>
      <c r="H1836" s="25"/>
      <c r="I1836">
        <f>+BD[[#This Row],[1º Cuarto]]+BD[[#This Row],[2º Cuarto]]+BD[[#This Row],[3º Cuarto]]+BD[[#This Row],[4º Cuarto]]+BD[[#This Row],[Prórroga]]</f>
        <v>100</v>
      </c>
      <c r="J1836" s="26">
        <f>+BD[[#This Row],[1º Cuarto]]+BD[[#This Row],[2º Cuarto]]</f>
        <v>50</v>
      </c>
      <c r="K1836" s="26" t="s">
        <v>202</v>
      </c>
      <c r="L1836" s="23" t="s">
        <v>200</v>
      </c>
      <c r="M1836" s="10">
        <v>1.66</v>
      </c>
      <c r="N1836" s="27" t="s">
        <v>199</v>
      </c>
    </row>
    <row r="1837" spans="1:14" x14ac:dyDescent="0.25">
      <c r="A1837" s="23" t="s">
        <v>201</v>
      </c>
      <c r="B1837" s="24" t="s">
        <v>18</v>
      </c>
      <c r="C1837">
        <v>20240305</v>
      </c>
      <c r="D1837">
        <v>33</v>
      </c>
      <c r="E1837">
        <v>28</v>
      </c>
      <c r="F1837">
        <v>22</v>
      </c>
      <c r="G1837">
        <v>33</v>
      </c>
      <c r="H1837" s="25"/>
      <c r="I1837">
        <f>+BD[[#This Row],[1º Cuarto]]+BD[[#This Row],[2º Cuarto]]+BD[[#This Row],[3º Cuarto]]+BD[[#This Row],[4º Cuarto]]+BD[[#This Row],[Prórroga]]</f>
        <v>116</v>
      </c>
      <c r="J1837" s="26">
        <f>+BD[[#This Row],[1º Cuarto]]+BD[[#This Row],[2º Cuarto]]</f>
        <v>61</v>
      </c>
      <c r="K1837" s="26" t="s">
        <v>204</v>
      </c>
      <c r="L1837" s="23" t="s">
        <v>197</v>
      </c>
      <c r="M1837" s="10">
        <v>2.2000000000000002</v>
      </c>
      <c r="N1837" s="27" t="s">
        <v>198</v>
      </c>
    </row>
    <row r="1838" spans="1:14" x14ac:dyDescent="0.25">
      <c r="A1838" s="23" t="s">
        <v>195</v>
      </c>
      <c r="B1838" s="24" t="s">
        <v>99</v>
      </c>
      <c r="C1838">
        <v>20240305</v>
      </c>
      <c r="D1838">
        <v>28</v>
      </c>
      <c r="E1838">
        <v>17</v>
      </c>
      <c r="F1838">
        <v>31</v>
      </c>
      <c r="G1838">
        <v>22</v>
      </c>
      <c r="H1838" s="25"/>
      <c r="I1838">
        <f>+BD[[#This Row],[1º Cuarto]]+BD[[#This Row],[2º Cuarto]]+BD[[#This Row],[3º Cuarto]]+BD[[#This Row],[4º Cuarto]]+BD[[#This Row],[Prórroga]]</f>
        <v>98</v>
      </c>
      <c r="J1838" s="26">
        <f>+BD[[#This Row],[1º Cuarto]]+BD[[#This Row],[2º Cuarto]]</f>
        <v>45</v>
      </c>
      <c r="K1838" s="26" t="s">
        <v>202</v>
      </c>
      <c r="L1838" s="23" t="s">
        <v>200</v>
      </c>
      <c r="M1838" s="10">
        <v>4.3</v>
      </c>
      <c r="N1838" s="27" t="s">
        <v>198</v>
      </c>
    </row>
    <row r="1839" spans="1:14" x14ac:dyDescent="0.25">
      <c r="A1839" s="23" t="s">
        <v>201</v>
      </c>
      <c r="B1839" s="24" t="s">
        <v>72</v>
      </c>
      <c r="C1839">
        <v>20240305</v>
      </c>
      <c r="D1839">
        <v>42</v>
      </c>
      <c r="E1839">
        <v>26</v>
      </c>
      <c r="F1839">
        <v>38</v>
      </c>
      <c r="G1839">
        <v>33</v>
      </c>
      <c r="H1839" s="25"/>
      <c r="I1839">
        <f>+BD[[#This Row],[1º Cuarto]]+BD[[#This Row],[2º Cuarto]]+BD[[#This Row],[3º Cuarto]]+BD[[#This Row],[4º Cuarto]]+BD[[#This Row],[Prórroga]]</f>
        <v>139</v>
      </c>
      <c r="J1839" s="26">
        <f>+BD[[#This Row],[1º Cuarto]]+BD[[#This Row],[2º Cuarto]]</f>
        <v>68</v>
      </c>
      <c r="K1839" s="26" t="s">
        <v>204</v>
      </c>
      <c r="L1839" s="23" t="s">
        <v>197</v>
      </c>
      <c r="M1839" s="10">
        <v>1.2</v>
      </c>
      <c r="N1839" s="27" t="s">
        <v>199</v>
      </c>
    </row>
    <row r="1840" spans="1:14" x14ac:dyDescent="0.25">
      <c r="A1840" s="23" t="s">
        <v>195</v>
      </c>
      <c r="B1840" s="24" t="s">
        <v>49</v>
      </c>
      <c r="C1840">
        <v>20240305</v>
      </c>
      <c r="D1840">
        <v>26</v>
      </c>
      <c r="E1840">
        <v>21</v>
      </c>
      <c r="F1840">
        <v>33</v>
      </c>
      <c r="G1840">
        <v>34</v>
      </c>
      <c r="H1840" s="25"/>
      <c r="I1840">
        <f>+BD[[#This Row],[1º Cuarto]]+BD[[#This Row],[2º Cuarto]]+BD[[#This Row],[3º Cuarto]]+BD[[#This Row],[4º Cuarto]]+BD[[#This Row],[Prórroga]]</f>
        <v>114</v>
      </c>
      <c r="J1840" s="26">
        <f>+BD[[#This Row],[1º Cuarto]]+BD[[#This Row],[2º Cuarto]]</f>
        <v>47</v>
      </c>
      <c r="K1840" s="26" t="s">
        <v>202</v>
      </c>
      <c r="L1840" s="23" t="s">
        <v>197</v>
      </c>
      <c r="M1840" s="10">
        <v>1.3</v>
      </c>
      <c r="N1840" s="27" t="s">
        <v>199</v>
      </c>
    </row>
    <row r="1841" spans="1:14" x14ac:dyDescent="0.25">
      <c r="A1841" s="23" t="s">
        <v>201</v>
      </c>
      <c r="B1841" s="24" t="s">
        <v>96</v>
      </c>
      <c r="C1841">
        <v>20240305</v>
      </c>
      <c r="D1841">
        <v>21</v>
      </c>
      <c r="E1841">
        <v>32</v>
      </c>
      <c r="F1841">
        <v>24</v>
      </c>
      <c r="G1841">
        <v>24</v>
      </c>
      <c r="H1841" s="25"/>
      <c r="I1841">
        <f>+BD[[#This Row],[1º Cuarto]]+BD[[#This Row],[2º Cuarto]]+BD[[#This Row],[3º Cuarto]]+BD[[#This Row],[4º Cuarto]]+BD[[#This Row],[Prórroga]]</f>
        <v>101</v>
      </c>
      <c r="J1841" s="26">
        <f>+BD[[#This Row],[1º Cuarto]]+BD[[#This Row],[2º Cuarto]]</f>
        <v>53</v>
      </c>
      <c r="K1841" s="26" t="s">
        <v>204</v>
      </c>
      <c r="L1841" s="23" t="s">
        <v>200</v>
      </c>
      <c r="M1841" s="10">
        <v>3.4</v>
      </c>
      <c r="N1841" s="27" t="s">
        <v>198</v>
      </c>
    </row>
    <row r="1842" spans="1:14" x14ac:dyDescent="0.25">
      <c r="A1842" s="23" t="s">
        <v>195</v>
      </c>
      <c r="B1842" s="24" t="s">
        <v>37</v>
      </c>
      <c r="C1842">
        <v>20240305</v>
      </c>
      <c r="D1842">
        <v>32</v>
      </c>
      <c r="E1842">
        <v>38</v>
      </c>
      <c r="F1842">
        <v>18</v>
      </c>
      <c r="G1842">
        <v>32</v>
      </c>
      <c r="H1842" s="25"/>
      <c r="I1842">
        <f>+BD[[#This Row],[1º Cuarto]]+BD[[#This Row],[2º Cuarto]]+BD[[#This Row],[3º Cuarto]]+BD[[#This Row],[4º Cuarto]]+BD[[#This Row],[Prórroga]]</f>
        <v>120</v>
      </c>
      <c r="J1842" s="26">
        <f>+BD[[#This Row],[1º Cuarto]]+BD[[#This Row],[2º Cuarto]]</f>
        <v>70</v>
      </c>
      <c r="K1842" s="26" t="s">
        <v>202</v>
      </c>
      <c r="L1842" s="23" t="s">
        <v>200</v>
      </c>
      <c r="M1842" s="10">
        <v>1.5329999999999999</v>
      </c>
      <c r="N1842" s="27" t="s">
        <v>199</v>
      </c>
    </row>
    <row r="1843" spans="1:14" x14ac:dyDescent="0.25">
      <c r="A1843" s="23" t="s">
        <v>201</v>
      </c>
      <c r="B1843" s="24" t="s">
        <v>52</v>
      </c>
      <c r="C1843">
        <v>20240305</v>
      </c>
      <c r="D1843">
        <v>35</v>
      </c>
      <c r="E1843">
        <v>39</v>
      </c>
      <c r="F1843">
        <v>32</v>
      </c>
      <c r="G1843">
        <v>31</v>
      </c>
      <c r="H1843" s="25"/>
      <c r="I1843">
        <f>+BD[[#This Row],[1º Cuarto]]+BD[[#This Row],[2º Cuarto]]+BD[[#This Row],[3º Cuarto]]+BD[[#This Row],[4º Cuarto]]+BD[[#This Row],[Prórroga]]</f>
        <v>137</v>
      </c>
      <c r="J1843" s="26">
        <f>+BD[[#This Row],[1º Cuarto]]+BD[[#This Row],[2º Cuarto]]</f>
        <v>74</v>
      </c>
      <c r="K1843" s="26" t="s">
        <v>204</v>
      </c>
      <c r="L1843" s="23" t="s">
        <v>197</v>
      </c>
      <c r="M1843" s="10">
        <v>2.4500000000000002</v>
      </c>
      <c r="N1843" s="27" t="s">
        <v>198</v>
      </c>
    </row>
    <row r="1844" spans="1:14" x14ac:dyDescent="0.25">
      <c r="A1844" s="23" t="s">
        <v>195</v>
      </c>
      <c r="B1844" s="24" t="s">
        <v>40</v>
      </c>
      <c r="C1844">
        <v>20240305</v>
      </c>
      <c r="D1844">
        <v>32</v>
      </c>
      <c r="E1844">
        <v>18</v>
      </c>
      <c r="F1844">
        <v>31</v>
      </c>
      <c r="G1844">
        <v>21</v>
      </c>
      <c r="H1844" t="s">
        <v>222</v>
      </c>
      <c r="I1844">
        <f>+BD[[#This Row],[1º Cuarto]]+BD[[#This Row],[2º Cuarto]]+BD[[#This Row],[3º Cuarto]]+BD[[#This Row],[4º Cuarto]]+BD[[#This Row],[Prórroga]]</f>
        <v>107</v>
      </c>
      <c r="J1844" s="26">
        <f>+BD[[#This Row],[1º Cuarto]]+BD[[#This Row],[2º Cuarto]]</f>
        <v>50</v>
      </c>
      <c r="K1844" s="26" t="s">
        <v>202</v>
      </c>
      <c r="L1844" s="23" t="s">
        <v>200</v>
      </c>
      <c r="M1844" s="10">
        <v>1.2</v>
      </c>
      <c r="N1844" s="27" t="s">
        <v>199</v>
      </c>
    </row>
    <row r="1845" spans="1:14" x14ac:dyDescent="0.25">
      <c r="A1845" s="23" t="s">
        <v>201</v>
      </c>
      <c r="B1845" s="24" t="s">
        <v>87</v>
      </c>
      <c r="C1845">
        <v>20240305</v>
      </c>
      <c r="D1845">
        <v>28</v>
      </c>
      <c r="E1845">
        <v>37</v>
      </c>
      <c r="F1845">
        <v>25</v>
      </c>
      <c r="G1845">
        <v>12</v>
      </c>
      <c r="H1845" t="s">
        <v>220</v>
      </c>
      <c r="I1845">
        <f>+BD[[#This Row],[1º Cuarto]]+BD[[#This Row],[2º Cuarto]]+BD[[#This Row],[3º Cuarto]]+BD[[#This Row],[4º Cuarto]]+BD[[#This Row],[Prórroga]]</f>
        <v>117</v>
      </c>
      <c r="J1845" s="26">
        <f>+BD[[#This Row],[1º Cuarto]]+BD[[#This Row],[2º Cuarto]]</f>
        <v>65</v>
      </c>
      <c r="K1845" s="26" t="s">
        <v>204</v>
      </c>
      <c r="L1845" s="23" t="s">
        <v>197</v>
      </c>
      <c r="M1845" s="10">
        <v>4.3</v>
      </c>
      <c r="N1845" s="27" t="s">
        <v>198</v>
      </c>
    </row>
    <row r="1846" spans="1:14" x14ac:dyDescent="0.25">
      <c r="A1846" s="23" t="s">
        <v>195</v>
      </c>
      <c r="B1846" s="24" t="s">
        <v>105</v>
      </c>
      <c r="C1846">
        <v>20240306</v>
      </c>
      <c r="D1846">
        <v>34</v>
      </c>
      <c r="E1846">
        <v>31</v>
      </c>
      <c r="F1846">
        <v>18</v>
      </c>
      <c r="G1846">
        <v>26</v>
      </c>
      <c r="H1846" s="25"/>
      <c r="I1846">
        <f>+BD[[#This Row],[1º Cuarto]]+BD[[#This Row],[2º Cuarto]]+BD[[#This Row],[3º Cuarto]]+BD[[#This Row],[4º Cuarto]]+BD[[#This Row],[Prórroga]]</f>
        <v>109</v>
      </c>
      <c r="J1846" s="26">
        <f>+BD[[#This Row],[1º Cuarto]]+BD[[#This Row],[2º Cuarto]]</f>
        <v>65</v>
      </c>
      <c r="K1846" s="26" t="s">
        <v>196</v>
      </c>
      <c r="L1846" s="23" t="s">
        <v>200</v>
      </c>
      <c r="M1846" s="10">
        <v>3.4</v>
      </c>
      <c r="N1846" s="27" t="s">
        <v>198</v>
      </c>
    </row>
    <row r="1847" spans="1:14" x14ac:dyDescent="0.25">
      <c r="A1847" s="23" t="s">
        <v>201</v>
      </c>
      <c r="B1847" s="24" t="s">
        <v>81</v>
      </c>
      <c r="C1847">
        <v>20240306</v>
      </c>
      <c r="D1847">
        <v>23</v>
      </c>
      <c r="E1847">
        <v>30</v>
      </c>
      <c r="F1847">
        <v>31</v>
      </c>
      <c r="G1847">
        <v>35</v>
      </c>
      <c r="H1847" s="25"/>
      <c r="I1847">
        <f>+BD[[#This Row],[1º Cuarto]]+BD[[#This Row],[2º Cuarto]]+BD[[#This Row],[3º Cuarto]]+BD[[#This Row],[4º Cuarto]]+BD[[#This Row],[Prórroga]]</f>
        <v>119</v>
      </c>
      <c r="J1847" s="26">
        <f>+BD[[#This Row],[1º Cuarto]]+BD[[#This Row],[2º Cuarto]]</f>
        <v>53</v>
      </c>
      <c r="K1847" s="26" t="s">
        <v>202</v>
      </c>
      <c r="L1847" s="23" t="s">
        <v>197</v>
      </c>
      <c r="M1847" s="10">
        <v>1.3</v>
      </c>
      <c r="N1847" s="27" t="s">
        <v>199</v>
      </c>
    </row>
    <row r="1848" spans="1:14" x14ac:dyDescent="0.25">
      <c r="A1848" s="23" t="s">
        <v>195</v>
      </c>
      <c r="B1848" s="24" t="s">
        <v>18</v>
      </c>
      <c r="C1848">
        <v>20240306</v>
      </c>
      <c r="D1848">
        <v>31</v>
      </c>
      <c r="E1848">
        <v>33</v>
      </c>
      <c r="F1848">
        <v>23</v>
      </c>
      <c r="G1848">
        <v>25</v>
      </c>
      <c r="H1848" s="25"/>
      <c r="I1848">
        <f>+BD[[#This Row],[1º Cuarto]]+BD[[#This Row],[2º Cuarto]]+BD[[#This Row],[3º Cuarto]]+BD[[#This Row],[4º Cuarto]]+BD[[#This Row],[Prórroga]]</f>
        <v>112</v>
      </c>
      <c r="J1848" s="26">
        <f>+BD[[#This Row],[1º Cuarto]]+BD[[#This Row],[2º Cuarto]]</f>
        <v>64</v>
      </c>
      <c r="K1848" s="26" t="s">
        <v>196</v>
      </c>
      <c r="L1848" s="23" t="s">
        <v>197</v>
      </c>
      <c r="M1848" s="10">
        <v>1.73</v>
      </c>
      <c r="N1848" s="27" t="s">
        <v>199</v>
      </c>
    </row>
    <row r="1849" spans="1:14" x14ac:dyDescent="0.25">
      <c r="A1849" s="23" t="s">
        <v>201</v>
      </c>
      <c r="B1849" s="24" t="s">
        <v>34</v>
      </c>
      <c r="C1849">
        <v>20240306</v>
      </c>
      <c r="D1849">
        <v>28</v>
      </c>
      <c r="E1849">
        <v>21</v>
      </c>
      <c r="F1849">
        <v>40</v>
      </c>
      <c r="G1849">
        <v>12</v>
      </c>
      <c r="H1849" s="25"/>
      <c r="I1849">
        <f>+BD[[#This Row],[1º Cuarto]]+BD[[#This Row],[2º Cuarto]]+BD[[#This Row],[3º Cuarto]]+BD[[#This Row],[4º Cuarto]]+BD[[#This Row],[Prórroga]]</f>
        <v>101</v>
      </c>
      <c r="J1849" s="26">
        <f>+BD[[#This Row],[1º Cuarto]]+BD[[#This Row],[2º Cuarto]]</f>
        <v>49</v>
      </c>
      <c r="K1849" s="26" t="s">
        <v>202</v>
      </c>
      <c r="L1849" s="23" t="s">
        <v>200</v>
      </c>
      <c r="M1849" s="10">
        <v>2.1</v>
      </c>
      <c r="N1849" s="27" t="s">
        <v>198</v>
      </c>
    </row>
    <row r="1850" spans="1:14" x14ac:dyDescent="0.25">
      <c r="A1850" s="23" t="s">
        <v>195</v>
      </c>
      <c r="B1850" s="24" t="s">
        <v>84</v>
      </c>
      <c r="C1850">
        <v>20240306</v>
      </c>
      <c r="D1850">
        <v>31</v>
      </c>
      <c r="E1850">
        <v>33</v>
      </c>
      <c r="F1850">
        <v>29</v>
      </c>
      <c r="G1850">
        <v>16</v>
      </c>
      <c r="H1850" s="25"/>
      <c r="I1850">
        <f>+BD[[#This Row],[1º Cuarto]]+BD[[#This Row],[2º Cuarto]]+BD[[#This Row],[3º Cuarto]]+BD[[#This Row],[4º Cuarto]]+BD[[#This Row],[Prórroga]]</f>
        <v>109</v>
      </c>
      <c r="J1850" s="26">
        <f>+BD[[#This Row],[1º Cuarto]]+BD[[#This Row],[2º Cuarto]]</f>
        <v>64</v>
      </c>
      <c r="K1850" s="26" t="s">
        <v>196</v>
      </c>
      <c r="L1850" s="23" t="s">
        <v>200</v>
      </c>
      <c r="M1850" s="10">
        <v>1.45</v>
      </c>
      <c r="N1850" s="27" t="s">
        <v>199</v>
      </c>
    </row>
    <row r="1851" spans="1:14" x14ac:dyDescent="0.25">
      <c r="A1851" s="23" t="s">
        <v>201</v>
      </c>
      <c r="B1851" s="24" t="s">
        <v>60</v>
      </c>
      <c r="C1851">
        <v>20240306</v>
      </c>
      <c r="D1851">
        <v>37</v>
      </c>
      <c r="E1851">
        <v>19</v>
      </c>
      <c r="F1851">
        <v>25</v>
      </c>
      <c r="G1851">
        <v>34</v>
      </c>
      <c r="H1851" s="25"/>
      <c r="I1851">
        <f>+BD[[#This Row],[1º Cuarto]]+BD[[#This Row],[2º Cuarto]]+BD[[#This Row],[3º Cuarto]]+BD[[#This Row],[4º Cuarto]]+BD[[#This Row],[Prórroga]]</f>
        <v>115</v>
      </c>
      <c r="J1851" s="26">
        <f>+BD[[#This Row],[1º Cuarto]]+BD[[#This Row],[2º Cuarto]]</f>
        <v>56</v>
      </c>
      <c r="K1851" s="26" t="s">
        <v>202</v>
      </c>
      <c r="L1851" s="23" t="s">
        <v>197</v>
      </c>
      <c r="M1851" s="10">
        <v>2.75</v>
      </c>
      <c r="N1851" s="27" t="s">
        <v>198</v>
      </c>
    </row>
    <row r="1852" spans="1:14" x14ac:dyDescent="0.25">
      <c r="A1852" s="23" t="s">
        <v>195</v>
      </c>
      <c r="B1852" s="24" t="s">
        <v>49</v>
      </c>
      <c r="C1852">
        <v>20240306</v>
      </c>
      <c r="D1852">
        <v>27</v>
      </c>
      <c r="E1852">
        <v>30</v>
      </c>
      <c r="F1852">
        <v>29</v>
      </c>
      <c r="G1852">
        <v>30</v>
      </c>
      <c r="H1852" s="25"/>
      <c r="I1852">
        <f>+BD[[#This Row],[1º Cuarto]]+BD[[#This Row],[2º Cuarto]]+BD[[#This Row],[3º Cuarto]]+BD[[#This Row],[4º Cuarto]]+BD[[#This Row],[Prórroga]]</f>
        <v>116</v>
      </c>
      <c r="J1852" s="26">
        <f>+BD[[#This Row],[1º Cuarto]]+BD[[#This Row],[2º Cuarto]]</f>
        <v>57</v>
      </c>
      <c r="K1852" s="26" t="s">
        <v>196</v>
      </c>
      <c r="L1852" s="23" t="s">
        <v>200</v>
      </c>
      <c r="M1852" s="10">
        <v>3.05</v>
      </c>
      <c r="N1852" s="27" t="s">
        <v>198</v>
      </c>
    </row>
    <row r="1853" spans="1:14" x14ac:dyDescent="0.25">
      <c r="A1853" s="23" t="s">
        <v>201</v>
      </c>
      <c r="B1853" s="24" t="s">
        <v>55</v>
      </c>
      <c r="C1853">
        <v>20240306</v>
      </c>
      <c r="D1853">
        <v>19</v>
      </c>
      <c r="E1853">
        <v>25</v>
      </c>
      <c r="F1853">
        <v>36</v>
      </c>
      <c r="G1853">
        <v>42</v>
      </c>
      <c r="H1853" s="25"/>
      <c r="I1853">
        <f>+BD[[#This Row],[1º Cuarto]]+BD[[#This Row],[2º Cuarto]]+BD[[#This Row],[3º Cuarto]]+BD[[#This Row],[4º Cuarto]]+BD[[#This Row],[Prórroga]]</f>
        <v>122</v>
      </c>
      <c r="J1853" s="26">
        <f>+BD[[#This Row],[1º Cuarto]]+BD[[#This Row],[2º Cuarto]]</f>
        <v>44</v>
      </c>
      <c r="K1853" s="26" t="s">
        <v>202</v>
      </c>
      <c r="L1853" s="23" t="s">
        <v>197</v>
      </c>
      <c r="M1853" s="10">
        <v>1.3640000000000001</v>
      </c>
      <c r="N1853" s="27" t="s">
        <v>199</v>
      </c>
    </row>
    <row r="1854" spans="1:14" x14ac:dyDescent="0.25">
      <c r="A1854" s="23" t="s">
        <v>195</v>
      </c>
      <c r="B1854" s="24" t="s">
        <v>102</v>
      </c>
      <c r="C1854">
        <v>20240306</v>
      </c>
      <c r="D1854">
        <v>29</v>
      </c>
      <c r="E1854">
        <v>25</v>
      </c>
      <c r="F1854">
        <v>29</v>
      </c>
      <c r="G1854">
        <v>34</v>
      </c>
      <c r="H1854" s="25"/>
      <c r="I1854">
        <f>+BD[[#This Row],[1º Cuarto]]+BD[[#This Row],[2º Cuarto]]+BD[[#This Row],[3º Cuarto]]+BD[[#This Row],[4º Cuarto]]+BD[[#This Row],[Prórroga]]</f>
        <v>117</v>
      </c>
      <c r="J1854" s="26">
        <f>+BD[[#This Row],[1º Cuarto]]+BD[[#This Row],[2º Cuarto]]</f>
        <v>54</v>
      </c>
      <c r="K1854" s="26" t="s">
        <v>202</v>
      </c>
      <c r="L1854" s="23" t="s">
        <v>200</v>
      </c>
      <c r="M1854" s="10">
        <v>2.6</v>
      </c>
      <c r="N1854" s="27" t="s">
        <v>198</v>
      </c>
    </row>
    <row r="1855" spans="1:14" x14ac:dyDescent="0.25">
      <c r="A1855" s="23" t="s">
        <v>201</v>
      </c>
      <c r="B1855" s="24" t="s">
        <v>31</v>
      </c>
      <c r="C1855">
        <v>20240306</v>
      </c>
      <c r="D1855">
        <v>33</v>
      </c>
      <c r="E1855">
        <v>30</v>
      </c>
      <c r="F1855">
        <v>30</v>
      </c>
      <c r="G1855">
        <v>26</v>
      </c>
      <c r="H1855" s="25"/>
      <c r="I1855">
        <f>+BD[[#This Row],[1º Cuarto]]+BD[[#This Row],[2º Cuarto]]+BD[[#This Row],[3º Cuarto]]+BD[[#This Row],[4º Cuarto]]+BD[[#This Row],[Prórroga]]</f>
        <v>119</v>
      </c>
      <c r="J1855" s="26">
        <f>+BD[[#This Row],[1º Cuarto]]+BD[[#This Row],[2º Cuarto]]</f>
        <v>63</v>
      </c>
      <c r="K1855" s="26" t="s">
        <v>204</v>
      </c>
      <c r="L1855" s="23" t="s">
        <v>197</v>
      </c>
      <c r="M1855" s="10">
        <v>1.5</v>
      </c>
      <c r="N1855" s="27" t="s">
        <v>199</v>
      </c>
    </row>
    <row r="1856" spans="1:14" x14ac:dyDescent="0.25">
      <c r="A1856" s="23" t="s">
        <v>195</v>
      </c>
      <c r="B1856" s="24" t="s">
        <v>46</v>
      </c>
      <c r="C1856">
        <v>20240306</v>
      </c>
      <c r="D1856">
        <v>40</v>
      </c>
      <c r="E1856">
        <v>38</v>
      </c>
      <c r="F1856">
        <v>15</v>
      </c>
      <c r="G1856">
        <v>32</v>
      </c>
      <c r="H1856" s="25"/>
      <c r="I1856">
        <f>+BD[[#This Row],[1º Cuarto]]+BD[[#This Row],[2º Cuarto]]+BD[[#This Row],[3º Cuarto]]+BD[[#This Row],[4º Cuarto]]+BD[[#This Row],[Prórroga]]</f>
        <v>125</v>
      </c>
      <c r="J1856" s="26">
        <f>+BD[[#This Row],[1º Cuarto]]+BD[[#This Row],[2º Cuarto]]</f>
        <v>78</v>
      </c>
      <c r="K1856" s="26" t="s">
        <v>196</v>
      </c>
      <c r="L1856" s="23" t="s">
        <v>197</v>
      </c>
      <c r="M1856" s="10">
        <v>1.5329999999999999</v>
      </c>
      <c r="N1856" s="27" t="s">
        <v>199</v>
      </c>
    </row>
    <row r="1857" spans="1:14" x14ac:dyDescent="0.25">
      <c r="A1857" s="23" t="s">
        <v>201</v>
      </c>
      <c r="B1857" s="24" t="s">
        <v>66</v>
      </c>
      <c r="C1857">
        <v>20240306</v>
      </c>
      <c r="D1857">
        <v>32</v>
      </c>
      <c r="E1857">
        <v>26</v>
      </c>
      <c r="F1857">
        <v>23</v>
      </c>
      <c r="G1857">
        <v>9</v>
      </c>
      <c r="H1857" s="25"/>
      <c r="I1857">
        <f>+BD[[#This Row],[1º Cuarto]]+BD[[#This Row],[2º Cuarto]]+BD[[#This Row],[3º Cuarto]]+BD[[#This Row],[4º Cuarto]]+BD[[#This Row],[Prórroga]]</f>
        <v>90</v>
      </c>
      <c r="J1857" s="26">
        <f>+BD[[#This Row],[1º Cuarto]]+BD[[#This Row],[2º Cuarto]]</f>
        <v>58</v>
      </c>
      <c r="K1857" s="26" t="s">
        <v>202</v>
      </c>
      <c r="L1857" s="23" t="s">
        <v>200</v>
      </c>
      <c r="M1857" s="10">
        <v>2.4500000000000002</v>
      </c>
      <c r="N1857" s="27" t="s">
        <v>198</v>
      </c>
    </row>
    <row r="1858" spans="1:14" x14ac:dyDescent="0.25">
      <c r="A1858" s="23" t="s">
        <v>195</v>
      </c>
      <c r="B1858" s="24" t="s">
        <v>90</v>
      </c>
      <c r="C1858">
        <v>20240306</v>
      </c>
      <c r="D1858">
        <v>27</v>
      </c>
      <c r="E1858">
        <v>30</v>
      </c>
      <c r="F1858">
        <v>30</v>
      </c>
      <c r="G1858">
        <v>33</v>
      </c>
      <c r="H1858" s="25"/>
      <c r="I1858">
        <f>+BD[[#This Row],[1º Cuarto]]+BD[[#This Row],[2º Cuarto]]+BD[[#This Row],[3º Cuarto]]+BD[[#This Row],[4º Cuarto]]+BD[[#This Row],[Prórroga]]</f>
        <v>120</v>
      </c>
      <c r="J1858" s="26">
        <f>+BD[[#This Row],[1º Cuarto]]+BD[[#This Row],[2º Cuarto]]</f>
        <v>57</v>
      </c>
      <c r="K1858" s="26" t="s">
        <v>202</v>
      </c>
      <c r="L1858" s="23" t="s">
        <v>200</v>
      </c>
      <c r="M1858" s="10">
        <v>6.7</v>
      </c>
      <c r="N1858" s="27" t="s">
        <v>198</v>
      </c>
    </row>
    <row r="1859" spans="1:14" x14ac:dyDescent="0.25">
      <c r="A1859" s="23" t="s">
        <v>201</v>
      </c>
      <c r="B1859" s="24" t="s">
        <v>78</v>
      </c>
      <c r="C1859">
        <v>20240306</v>
      </c>
      <c r="D1859">
        <v>32</v>
      </c>
      <c r="E1859">
        <v>33</v>
      </c>
      <c r="F1859">
        <v>32</v>
      </c>
      <c r="G1859">
        <v>31</v>
      </c>
      <c r="H1859" s="25"/>
      <c r="I1859">
        <f>+BD[[#This Row],[1º Cuarto]]+BD[[#This Row],[2º Cuarto]]+BD[[#This Row],[3º Cuarto]]+BD[[#This Row],[4º Cuarto]]+BD[[#This Row],[Prórroga]]</f>
        <v>128</v>
      </c>
      <c r="J1859" s="26">
        <f>+BD[[#This Row],[1º Cuarto]]+BD[[#This Row],[2º Cuarto]]</f>
        <v>65</v>
      </c>
      <c r="K1859" s="26" t="s">
        <v>204</v>
      </c>
      <c r="L1859" s="23" t="s">
        <v>197</v>
      </c>
      <c r="M1859" s="10">
        <v>1.1000000000000001</v>
      </c>
      <c r="N1859" s="27" t="s">
        <v>199</v>
      </c>
    </row>
    <row r="1860" spans="1:14" x14ac:dyDescent="0.25">
      <c r="A1860" s="23" t="s">
        <v>195</v>
      </c>
      <c r="B1860" s="24" t="s">
        <v>57</v>
      </c>
      <c r="C1860">
        <v>20240306</v>
      </c>
      <c r="D1860">
        <v>37</v>
      </c>
      <c r="E1860">
        <v>20</v>
      </c>
      <c r="F1860">
        <v>35</v>
      </c>
      <c r="G1860">
        <v>28</v>
      </c>
      <c r="H1860" s="25"/>
      <c r="I1860">
        <f>+BD[[#This Row],[1º Cuarto]]+BD[[#This Row],[2º Cuarto]]+BD[[#This Row],[3º Cuarto]]+BD[[#This Row],[4º Cuarto]]+BD[[#This Row],[Prórroga]]</f>
        <v>120</v>
      </c>
      <c r="J1860" s="26">
        <f>+BD[[#This Row],[1º Cuarto]]+BD[[#This Row],[2º Cuarto]]</f>
        <v>57</v>
      </c>
      <c r="K1860" s="26" t="s">
        <v>202</v>
      </c>
      <c r="L1860" s="23" t="s">
        <v>200</v>
      </c>
      <c r="M1860" s="10">
        <v>1.571</v>
      </c>
      <c r="N1860" s="27" t="s">
        <v>199</v>
      </c>
    </row>
    <row r="1861" spans="1:14" x14ac:dyDescent="0.25">
      <c r="A1861" s="23" t="s">
        <v>201</v>
      </c>
      <c r="B1861" s="24" t="s">
        <v>93</v>
      </c>
      <c r="C1861">
        <v>20240306</v>
      </c>
      <c r="D1861">
        <v>28</v>
      </c>
      <c r="E1861">
        <v>44</v>
      </c>
      <c r="F1861">
        <v>32</v>
      </c>
      <c r="G1861">
        <v>26</v>
      </c>
      <c r="H1861" s="25"/>
      <c r="I1861">
        <f>+BD[[#This Row],[1º Cuarto]]+BD[[#This Row],[2º Cuarto]]+BD[[#This Row],[3º Cuarto]]+BD[[#This Row],[4º Cuarto]]+BD[[#This Row],[Prórroga]]</f>
        <v>130</v>
      </c>
      <c r="J1861" s="26">
        <f>+BD[[#This Row],[1º Cuarto]]+BD[[#This Row],[2º Cuarto]]</f>
        <v>72</v>
      </c>
      <c r="K1861" s="26" t="s">
        <v>204</v>
      </c>
      <c r="L1861" s="23" t="s">
        <v>197</v>
      </c>
      <c r="M1861" s="10">
        <v>2.35</v>
      </c>
      <c r="N1861" s="27" t="s">
        <v>198</v>
      </c>
    </row>
    <row r="1862" spans="1:14" x14ac:dyDescent="0.25">
      <c r="A1862" s="23" t="s">
        <v>195</v>
      </c>
      <c r="B1862" s="24" t="s">
        <v>43</v>
      </c>
      <c r="C1862">
        <v>20240307</v>
      </c>
      <c r="D1862">
        <v>26</v>
      </c>
      <c r="E1862">
        <v>28</v>
      </c>
      <c r="F1862">
        <v>31</v>
      </c>
      <c r="G1862">
        <v>33</v>
      </c>
      <c r="H1862" s="25"/>
      <c r="I1862">
        <f>+BD[[#This Row],[1º Cuarto]]+BD[[#This Row],[2º Cuarto]]+BD[[#This Row],[3º Cuarto]]+BD[[#This Row],[4º Cuarto]]+BD[[#This Row],[Prórroga]]</f>
        <v>118</v>
      </c>
      <c r="J1862" s="26">
        <f>+BD[[#This Row],[1º Cuarto]]+BD[[#This Row],[2º Cuarto]]</f>
        <v>54</v>
      </c>
      <c r="K1862" s="26" t="s">
        <v>202</v>
      </c>
      <c r="L1862" s="23" t="s">
        <v>197</v>
      </c>
      <c r="M1862" s="10">
        <v>2.1</v>
      </c>
      <c r="N1862" s="27" t="s">
        <v>198</v>
      </c>
    </row>
    <row r="1863" spans="1:14" x14ac:dyDescent="0.25">
      <c r="A1863" s="23" t="s">
        <v>201</v>
      </c>
      <c r="B1863" s="24" t="s">
        <v>25</v>
      </c>
      <c r="C1863">
        <v>20240307</v>
      </c>
      <c r="D1863">
        <v>16</v>
      </c>
      <c r="E1863">
        <v>41</v>
      </c>
      <c r="F1863">
        <v>24</v>
      </c>
      <c r="G1863">
        <v>31</v>
      </c>
      <c r="H1863" s="25"/>
      <c r="I1863">
        <f>+BD[[#This Row],[1º Cuarto]]+BD[[#This Row],[2º Cuarto]]+BD[[#This Row],[3º Cuarto]]+BD[[#This Row],[4º Cuarto]]+BD[[#This Row],[Prórroga]]</f>
        <v>112</v>
      </c>
      <c r="J1863" s="26">
        <f>+BD[[#This Row],[1º Cuarto]]+BD[[#This Row],[2º Cuarto]]</f>
        <v>57</v>
      </c>
      <c r="K1863" s="26" t="s">
        <v>204</v>
      </c>
      <c r="L1863" s="23" t="s">
        <v>200</v>
      </c>
      <c r="M1863" s="10">
        <v>1.73</v>
      </c>
      <c r="N1863" s="27" t="s">
        <v>199</v>
      </c>
    </row>
    <row r="1864" spans="1:14" x14ac:dyDescent="0.25">
      <c r="A1864" s="23" t="s">
        <v>195</v>
      </c>
      <c r="B1864" s="24" t="s">
        <v>52</v>
      </c>
      <c r="C1864">
        <v>20240307</v>
      </c>
      <c r="D1864">
        <v>23</v>
      </c>
      <c r="E1864">
        <v>26</v>
      </c>
      <c r="F1864">
        <v>34</v>
      </c>
      <c r="G1864">
        <v>28</v>
      </c>
      <c r="H1864" s="25"/>
      <c r="I1864">
        <f>+BD[[#This Row],[1º Cuarto]]+BD[[#This Row],[2º Cuarto]]+BD[[#This Row],[3º Cuarto]]+BD[[#This Row],[4º Cuarto]]+BD[[#This Row],[Prórroga]]</f>
        <v>111</v>
      </c>
      <c r="J1864" s="26">
        <f>+BD[[#This Row],[1º Cuarto]]+BD[[#This Row],[2º Cuarto]]</f>
        <v>49</v>
      </c>
      <c r="K1864" s="26" t="s">
        <v>202</v>
      </c>
      <c r="L1864" s="23" t="s">
        <v>200</v>
      </c>
      <c r="M1864" s="10">
        <v>1.8</v>
      </c>
      <c r="N1864" s="27" t="s">
        <v>199</v>
      </c>
    </row>
    <row r="1865" spans="1:14" x14ac:dyDescent="0.25">
      <c r="A1865" s="23" t="s">
        <v>201</v>
      </c>
      <c r="B1865" s="24" t="s">
        <v>69</v>
      </c>
      <c r="C1865">
        <v>20240307</v>
      </c>
      <c r="D1865">
        <v>33</v>
      </c>
      <c r="E1865">
        <v>27</v>
      </c>
      <c r="F1865">
        <v>23</v>
      </c>
      <c r="G1865">
        <v>30</v>
      </c>
      <c r="H1865" s="25"/>
      <c r="I1865">
        <f>+BD[[#This Row],[1º Cuarto]]+BD[[#This Row],[2º Cuarto]]+BD[[#This Row],[3º Cuarto]]+BD[[#This Row],[4º Cuarto]]+BD[[#This Row],[Prórroga]]</f>
        <v>113</v>
      </c>
      <c r="J1865" s="26">
        <f>+BD[[#This Row],[1º Cuarto]]+BD[[#This Row],[2º Cuarto]]</f>
        <v>60</v>
      </c>
      <c r="K1865" s="26" t="s">
        <v>204</v>
      </c>
      <c r="L1865" s="23" t="s">
        <v>197</v>
      </c>
      <c r="M1865" s="10">
        <v>2</v>
      </c>
      <c r="N1865" s="27" t="s">
        <v>198</v>
      </c>
    </row>
    <row r="1866" spans="1:14" x14ac:dyDescent="0.25">
      <c r="A1866" s="23" t="s">
        <v>195</v>
      </c>
      <c r="B1866" s="24" t="s">
        <v>37</v>
      </c>
      <c r="C1866">
        <v>20240307</v>
      </c>
      <c r="D1866">
        <v>28</v>
      </c>
      <c r="E1866">
        <v>26</v>
      </c>
      <c r="F1866">
        <v>37</v>
      </c>
      <c r="G1866">
        <v>23</v>
      </c>
      <c r="H1866" s="25"/>
      <c r="I1866">
        <f>+BD[[#This Row],[1º Cuarto]]+BD[[#This Row],[2º Cuarto]]+BD[[#This Row],[3º Cuarto]]+BD[[#This Row],[4º Cuarto]]+BD[[#This Row],[Prórroga]]</f>
        <v>114</v>
      </c>
      <c r="J1866" s="26">
        <f>+BD[[#This Row],[1º Cuarto]]+BD[[#This Row],[2º Cuarto]]</f>
        <v>54</v>
      </c>
      <c r="K1866" s="26" t="s">
        <v>202</v>
      </c>
      <c r="L1866" s="23" t="s">
        <v>197</v>
      </c>
      <c r="M1866" s="10">
        <v>1.5</v>
      </c>
      <c r="N1866" s="27" t="s">
        <v>199</v>
      </c>
    </row>
    <row r="1867" spans="1:14" x14ac:dyDescent="0.25">
      <c r="A1867" s="23" t="s">
        <v>201</v>
      </c>
      <c r="B1867" s="24" t="s">
        <v>63</v>
      </c>
      <c r="C1867">
        <v>20240307</v>
      </c>
      <c r="D1867">
        <v>36</v>
      </c>
      <c r="E1867">
        <v>22</v>
      </c>
      <c r="F1867">
        <v>25</v>
      </c>
      <c r="G1867">
        <v>25</v>
      </c>
      <c r="H1867" s="25"/>
      <c r="I1867">
        <f>+BD[[#This Row],[1º Cuarto]]+BD[[#This Row],[2º Cuarto]]+BD[[#This Row],[3º Cuarto]]+BD[[#This Row],[4º Cuarto]]+BD[[#This Row],[Prórroga]]</f>
        <v>108</v>
      </c>
      <c r="J1867" s="26">
        <f>+BD[[#This Row],[1º Cuarto]]+BD[[#This Row],[2º Cuarto]]</f>
        <v>58</v>
      </c>
      <c r="K1867" s="26" t="s">
        <v>204</v>
      </c>
      <c r="L1867" s="23" t="s">
        <v>200</v>
      </c>
      <c r="M1867" s="10">
        <v>2.6</v>
      </c>
      <c r="N1867" s="27" t="s">
        <v>198</v>
      </c>
    </row>
    <row r="1868" spans="1:14" x14ac:dyDescent="0.25">
      <c r="A1868" s="23" t="s">
        <v>195</v>
      </c>
      <c r="B1868" s="24" t="s">
        <v>87</v>
      </c>
      <c r="C1868">
        <v>20240307</v>
      </c>
      <c r="D1868">
        <v>39</v>
      </c>
      <c r="E1868">
        <v>28</v>
      </c>
      <c r="F1868">
        <v>22</v>
      </c>
      <c r="G1868">
        <v>31</v>
      </c>
      <c r="H1868" s="25"/>
      <c r="I1868">
        <f>+BD[[#This Row],[1º Cuarto]]+BD[[#This Row],[2º Cuarto]]+BD[[#This Row],[3º Cuarto]]+BD[[#This Row],[4º Cuarto]]+BD[[#This Row],[Prórroga]]</f>
        <v>120</v>
      </c>
      <c r="J1868" s="26">
        <f>+BD[[#This Row],[1º Cuarto]]+BD[[#This Row],[2º Cuarto]]</f>
        <v>67</v>
      </c>
      <c r="K1868" s="26" t="s">
        <v>196</v>
      </c>
      <c r="L1868" s="23" t="s">
        <v>197</v>
      </c>
      <c r="M1868" s="10">
        <v>1.2</v>
      </c>
      <c r="N1868" s="27" t="s">
        <v>199</v>
      </c>
    </row>
    <row r="1869" spans="1:14" x14ac:dyDescent="0.25">
      <c r="A1869" s="23" t="s">
        <v>201</v>
      </c>
      <c r="B1869" s="24" t="s">
        <v>99</v>
      </c>
      <c r="C1869">
        <v>20240307</v>
      </c>
      <c r="D1869">
        <v>25</v>
      </c>
      <c r="E1869">
        <v>28</v>
      </c>
      <c r="F1869">
        <v>29</v>
      </c>
      <c r="G1869">
        <v>31</v>
      </c>
      <c r="H1869" s="25"/>
      <c r="I1869">
        <f>+BD[[#This Row],[1º Cuarto]]+BD[[#This Row],[2º Cuarto]]+BD[[#This Row],[3º Cuarto]]+BD[[#This Row],[4º Cuarto]]+BD[[#This Row],[Prórroga]]</f>
        <v>113</v>
      </c>
      <c r="J1869" s="26">
        <f>+BD[[#This Row],[1º Cuarto]]+BD[[#This Row],[2º Cuarto]]</f>
        <v>53</v>
      </c>
      <c r="K1869" s="26" t="s">
        <v>202</v>
      </c>
      <c r="L1869" s="23" t="s">
        <v>200</v>
      </c>
      <c r="M1869" s="10">
        <v>4.5999999999999996</v>
      </c>
      <c r="N1869" s="27" t="s">
        <v>198</v>
      </c>
    </row>
    <row r="1870" spans="1:14" x14ac:dyDescent="0.25">
      <c r="A1870" s="23" t="s">
        <v>195</v>
      </c>
      <c r="B1870" s="24" t="s">
        <v>40</v>
      </c>
      <c r="C1870">
        <v>20240307</v>
      </c>
      <c r="D1870">
        <v>30</v>
      </c>
      <c r="E1870">
        <v>32</v>
      </c>
      <c r="F1870">
        <v>28</v>
      </c>
      <c r="G1870">
        <v>25</v>
      </c>
      <c r="H1870" s="25"/>
      <c r="I1870">
        <f>+BD[[#This Row],[1º Cuarto]]+BD[[#This Row],[2º Cuarto]]+BD[[#This Row],[3º Cuarto]]+BD[[#This Row],[4º Cuarto]]+BD[[#This Row],[Prórroga]]</f>
        <v>115</v>
      </c>
      <c r="J1870" s="26">
        <f>+BD[[#This Row],[1º Cuarto]]+BD[[#This Row],[2º Cuarto]]</f>
        <v>62</v>
      </c>
      <c r="K1870" s="26" t="s">
        <v>196</v>
      </c>
      <c r="L1870" s="23" t="s">
        <v>197</v>
      </c>
      <c r="M1870" s="10">
        <v>1.909</v>
      </c>
      <c r="N1870" s="27" t="s">
        <v>198</v>
      </c>
    </row>
    <row r="1871" spans="1:14" x14ac:dyDescent="0.25">
      <c r="A1871" s="23" t="s">
        <v>201</v>
      </c>
      <c r="B1871" s="24" t="s">
        <v>22</v>
      </c>
      <c r="C1871">
        <v>20240307</v>
      </c>
      <c r="D1871">
        <v>28</v>
      </c>
      <c r="E1871">
        <v>26</v>
      </c>
      <c r="F1871">
        <v>26</v>
      </c>
      <c r="G1871">
        <v>29</v>
      </c>
      <c r="H1871" s="25"/>
      <c r="I1871">
        <f>+BD[[#This Row],[1º Cuarto]]+BD[[#This Row],[2º Cuarto]]+BD[[#This Row],[3º Cuarto]]+BD[[#This Row],[4º Cuarto]]+BD[[#This Row],[Prórroga]]</f>
        <v>109</v>
      </c>
      <c r="J1871" s="26">
        <f>+BD[[#This Row],[1º Cuarto]]+BD[[#This Row],[2º Cuarto]]</f>
        <v>54</v>
      </c>
      <c r="K1871" s="26" t="s">
        <v>202</v>
      </c>
      <c r="L1871" s="23" t="s">
        <v>200</v>
      </c>
      <c r="M1871" s="10">
        <v>1.85</v>
      </c>
      <c r="N1871" s="27" t="s">
        <v>199</v>
      </c>
    </row>
    <row r="1872" spans="1:14" x14ac:dyDescent="0.25">
      <c r="A1872" s="23" t="s">
        <v>195</v>
      </c>
      <c r="B1872" s="24" t="s">
        <v>46</v>
      </c>
      <c r="C1872">
        <v>20240307</v>
      </c>
      <c r="D1872">
        <v>31</v>
      </c>
      <c r="E1872">
        <v>28</v>
      </c>
      <c r="F1872">
        <v>30</v>
      </c>
      <c r="G1872">
        <v>33</v>
      </c>
      <c r="H1872" s="25"/>
      <c r="I1872">
        <f>+BD[[#This Row],[1º Cuarto]]+BD[[#This Row],[2º Cuarto]]+BD[[#This Row],[3º Cuarto]]+BD[[#This Row],[4º Cuarto]]+BD[[#This Row],[Prórroga]]</f>
        <v>122</v>
      </c>
      <c r="J1872" s="26">
        <f>+BD[[#This Row],[1º Cuarto]]+BD[[#This Row],[2º Cuarto]]</f>
        <v>59</v>
      </c>
      <c r="K1872" s="26" t="s">
        <v>202</v>
      </c>
      <c r="L1872" s="23" t="s">
        <v>200</v>
      </c>
      <c r="M1872" s="10">
        <v>1.3</v>
      </c>
      <c r="N1872" s="27" t="s">
        <v>199</v>
      </c>
    </row>
    <row r="1873" spans="1:14" x14ac:dyDescent="0.25">
      <c r="A1873" s="23" t="s">
        <v>201</v>
      </c>
      <c r="B1873" s="24" t="s">
        <v>31</v>
      </c>
      <c r="C1873">
        <v>20240307</v>
      </c>
      <c r="D1873">
        <v>25</v>
      </c>
      <c r="E1873">
        <v>38</v>
      </c>
      <c r="F1873">
        <v>36</v>
      </c>
      <c r="G1873">
        <v>26</v>
      </c>
      <c r="H1873" s="25"/>
      <c r="I1873">
        <f>+BD[[#This Row],[1º Cuarto]]+BD[[#This Row],[2º Cuarto]]+BD[[#This Row],[3º Cuarto]]+BD[[#This Row],[4º Cuarto]]+BD[[#This Row],[Prórroga]]</f>
        <v>125</v>
      </c>
      <c r="J1873" s="26">
        <f>+BD[[#This Row],[1º Cuarto]]+BD[[#This Row],[2º Cuarto]]</f>
        <v>63</v>
      </c>
      <c r="K1873" s="26" t="s">
        <v>204</v>
      </c>
      <c r="L1873" s="23" t="s">
        <v>197</v>
      </c>
      <c r="M1873" s="10">
        <v>3.35</v>
      </c>
      <c r="N1873" s="27" t="s">
        <v>198</v>
      </c>
    </row>
    <row r="1874" spans="1:14" x14ac:dyDescent="0.25">
      <c r="A1874" s="23" t="s">
        <v>195</v>
      </c>
      <c r="B1874" s="24" t="s">
        <v>93</v>
      </c>
      <c r="C1874">
        <v>20240307</v>
      </c>
      <c r="D1874">
        <v>30</v>
      </c>
      <c r="E1874">
        <v>41</v>
      </c>
      <c r="F1874">
        <v>29</v>
      </c>
      <c r="G1874">
        <v>31</v>
      </c>
      <c r="H1874" s="25"/>
      <c r="I1874">
        <f>+BD[[#This Row],[1º Cuarto]]+BD[[#This Row],[2º Cuarto]]+BD[[#This Row],[3º Cuarto]]+BD[[#This Row],[4º Cuarto]]+BD[[#This Row],[Prórroga]]</f>
        <v>131</v>
      </c>
      <c r="J1874" s="26">
        <f>+BD[[#This Row],[1º Cuarto]]+BD[[#This Row],[2º Cuarto]]</f>
        <v>71</v>
      </c>
      <c r="K1874" s="26" t="s">
        <v>196</v>
      </c>
      <c r="L1874" s="23" t="s">
        <v>197</v>
      </c>
      <c r="M1874" s="10">
        <v>1.1759999999999999</v>
      </c>
      <c r="N1874" s="27" t="s">
        <v>199</v>
      </c>
    </row>
    <row r="1875" spans="1:14" x14ac:dyDescent="0.25">
      <c r="A1875" s="23" t="s">
        <v>201</v>
      </c>
      <c r="B1875" s="24" t="s">
        <v>96</v>
      </c>
      <c r="C1875">
        <v>20240307</v>
      </c>
      <c r="D1875">
        <v>31</v>
      </c>
      <c r="E1875">
        <v>28</v>
      </c>
      <c r="F1875">
        <v>36</v>
      </c>
      <c r="G1875">
        <v>34</v>
      </c>
      <c r="H1875" s="25"/>
      <c r="I1875">
        <f>+BD[[#This Row],[1º Cuarto]]+BD[[#This Row],[2º Cuarto]]+BD[[#This Row],[3º Cuarto]]+BD[[#This Row],[4º Cuarto]]+BD[[#This Row],[Prórroga]]</f>
        <v>129</v>
      </c>
      <c r="J1875" s="26">
        <f>+BD[[#This Row],[1º Cuarto]]+BD[[#This Row],[2º Cuarto]]</f>
        <v>59</v>
      </c>
      <c r="K1875" s="26" t="s">
        <v>202</v>
      </c>
      <c r="L1875" s="23" t="s">
        <v>200</v>
      </c>
      <c r="M1875" s="10">
        <v>4.9000000000000004</v>
      </c>
      <c r="N1875" s="27" t="s">
        <v>198</v>
      </c>
    </row>
    <row r="1876" spans="1:14" x14ac:dyDescent="0.25">
      <c r="A1876" s="23" t="s">
        <v>195</v>
      </c>
      <c r="B1876" s="24" t="s">
        <v>84</v>
      </c>
      <c r="C1876">
        <v>20240308</v>
      </c>
      <c r="D1876">
        <v>15</v>
      </c>
      <c r="E1876">
        <v>19</v>
      </c>
      <c r="F1876">
        <v>27</v>
      </c>
      <c r="G1876">
        <v>34</v>
      </c>
      <c r="H1876" s="25"/>
      <c r="I1876">
        <f>+BD[[#This Row],[1º Cuarto]]+BD[[#This Row],[2º Cuarto]]+BD[[#This Row],[3º Cuarto]]+BD[[#This Row],[4º Cuarto]]+BD[[#This Row],[Prórroga]]</f>
        <v>95</v>
      </c>
      <c r="J1876" s="26">
        <f>+BD[[#This Row],[1º Cuarto]]+BD[[#This Row],[2º Cuarto]]</f>
        <v>34</v>
      </c>
      <c r="K1876" s="26" t="s">
        <v>202</v>
      </c>
      <c r="L1876" s="23" t="s">
        <v>200</v>
      </c>
      <c r="M1876" s="10">
        <v>3.7</v>
      </c>
      <c r="N1876" s="27" t="s">
        <v>198</v>
      </c>
    </row>
    <row r="1877" spans="1:14" x14ac:dyDescent="0.25">
      <c r="A1877" s="23" t="s">
        <v>201</v>
      </c>
      <c r="B1877" s="24" t="s">
        <v>72</v>
      </c>
      <c r="C1877">
        <v>20240308</v>
      </c>
      <c r="D1877">
        <v>36</v>
      </c>
      <c r="E1877">
        <v>27</v>
      </c>
      <c r="F1877">
        <v>21</v>
      </c>
      <c r="G1877">
        <v>19</v>
      </c>
      <c r="H1877" s="25"/>
      <c r="I1877">
        <f>+BD[[#This Row],[1º Cuarto]]+BD[[#This Row],[2º Cuarto]]+BD[[#This Row],[3º Cuarto]]+BD[[#This Row],[4º Cuarto]]+BD[[#This Row],[Prórroga]]</f>
        <v>103</v>
      </c>
      <c r="J1877" s="26">
        <f>+BD[[#This Row],[1º Cuarto]]+BD[[#This Row],[2º Cuarto]]</f>
        <v>63</v>
      </c>
      <c r="K1877" s="26" t="s">
        <v>204</v>
      </c>
      <c r="L1877" s="23" t="s">
        <v>197</v>
      </c>
      <c r="M1877" s="10">
        <v>1.266</v>
      </c>
      <c r="N1877" s="27" t="s">
        <v>199</v>
      </c>
    </row>
    <row r="1878" spans="1:14" x14ac:dyDescent="0.25">
      <c r="A1878" s="23" t="s">
        <v>195</v>
      </c>
      <c r="B1878" s="24" t="s">
        <v>105</v>
      </c>
      <c r="C1878">
        <v>20240308</v>
      </c>
      <c r="D1878">
        <v>24</v>
      </c>
      <c r="E1878">
        <v>24</v>
      </c>
      <c r="F1878">
        <v>20</v>
      </c>
      <c r="G1878">
        <v>44</v>
      </c>
      <c r="H1878" s="25"/>
      <c r="I1878">
        <f>+BD[[#This Row],[1º Cuarto]]+BD[[#This Row],[2º Cuarto]]+BD[[#This Row],[3º Cuarto]]+BD[[#This Row],[4º Cuarto]]+BD[[#This Row],[Prórroga]]</f>
        <v>112</v>
      </c>
      <c r="J1878" s="26">
        <f>+BD[[#This Row],[1º Cuarto]]+BD[[#This Row],[2º Cuarto]]</f>
        <v>48</v>
      </c>
      <c r="K1878" s="26" t="s">
        <v>196</v>
      </c>
      <c r="L1878" s="23" t="s">
        <v>197</v>
      </c>
      <c r="M1878" s="10">
        <v>1.66</v>
      </c>
      <c r="N1878" s="27" t="s">
        <v>199</v>
      </c>
    </row>
    <row r="1879" spans="1:14" x14ac:dyDescent="0.25">
      <c r="A1879" s="23" t="s">
        <v>201</v>
      </c>
      <c r="B1879" s="24" t="s">
        <v>28</v>
      </c>
      <c r="C1879">
        <v>20240308</v>
      </c>
      <c r="D1879">
        <v>16</v>
      </c>
      <c r="E1879">
        <v>29</v>
      </c>
      <c r="F1879">
        <v>31</v>
      </c>
      <c r="G1879">
        <v>24</v>
      </c>
      <c r="H1879" s="25"/>
      <c r="I1879">
        <f>+BD[[#This Row],[1º Cuarto]]+BD[[#This Row],[2º Cuarto]]+BD[[#This Row],[3º Cuarto]]+BD[[#This Row],[4º Cuarto]]+BD[[#This Row],[Prórroga]]</f>
        <v>100</v>
      </c>
      <c r="J1879" s="26">
        <f>+BD[[#This Row],[1º Cuarto]]+BD[[#This Row],[2º Cuarto]]</f>
        <v>45</v>
      </c>
      <c r="K1879" s="26" t="s">
        <v>202</v>
      </c>
      <c r="L1879" s="23" t="s">
        <v>200</v>
      </c>
      <c r="M1879" s="10">
        <v>2.2000000000000002</v>
      </c>
      <c r="N1879" s="27" t="s">
        <v>198</v>
      </c>
    </row>
    <row r="1880" spans="1:14" x14ac:dyDescent="0.25">
      <c r="A1880" s="23" t="s">
        <v>195</v>
      </c>
      <c r="B1880" s="24" t="s">
        <v>34</v>
      </c>
      <c r="C1880">
        <v>20240308</v>
      </c>
      <c r="D1880">
        <v>25</v>
      </c>
      <c r="E1880">
        <v>29</v>
      </c>
      <c r="F1880">
        <v>25</v>
      </c>
      <c r="G1880">
        <v>18</v>
      </c>
      <c r="H1880" t="s">
        <v>213</v>
      </c>
      <c r="I1880">
        <f>+BD[[#This Row],[1º Cuarto]]+BD[[#This Row],[2º Cuarto]]+BD[[#This Row],[3º Cuarto]]+BD[[#This Row],[4º Cuarto]]+BD[[#This Row],[Prórroga]]</f>
        <v>113</v>
      </c>
      <c r="J1880" s="26">
        <f>+BD[[#This Row],[1º Cuarto]]+BD[[#This Row],[2º Cuarto]]</f>
        <v>54</v>
      </c>
      <c r="K1880" s="26" t="s">
        <v>196</v>
      </c>
      <c r="L1880" s="23" t="s">
        <v>197</v>
      </c>
      <c r="M1880" s="10">
        <v>1.909</v>
      </c>
      <c r="N1880" s="27" t="s">
        <v>198</v>
      </c>
    </row>
    <row r="1881" spans="1:14" x14ac:dyDescent="0.25">
      <c r="A1881" s="23" t="s">
        <v>201</v>
      </c>
      <c r="B1881" s="24" t="s">
        <v>69</v>
      </c>
      <c r="C1881">
        <v>20240308</v>
      </c>
      <c r="D1881">
        <v>23</v>
      </c>
      <c r="E1881">
        <v>27</v>
      </c>
      <c r="F1881">
        <v>30</v>
      </c>
      <c r="G1881">
        <v>17</v>
      </c>
      <c r="H1881" t="s">
        <v>211</v>
      </c>
      <c r="I1881">
        <f>+BD[[#This Row],[1º Cuarto]]+BD[[#This Row],[2º Cuarto]]+BD[[#This Row],[3º Cuarto]]+BD[[#This Row],[4º Cuarto]]+BD[[#This Row],[Prórroga]]</f>
        <v>104</v>
      </c>
      <c r="J1881" s="26">
        <f>+BD[[#This Row],[1º Cuarto]]+BD[[#This Row],[2º Cuarto]]</f>
        <v>50</v>
      </c>
      <c r="K1881" s="26" t="s">
        <v>202</v>
      </c>
      <c r="L1881" s="23" t="s">
        <v>200</v>
      </c>
      <c r="M1881" s="10">
        <v>1.85</v>
      </c>
      <c r="N1881" s="27" t="s">
        <v>199</v>
      </c>
    </row>
    <row r="1882" spans="1:14" x14ac:dyDescent="0.25">
      <c r="A1882" s="23" t="s">
        <v>195</v>
      </c>
      <c r="B1882" s="24" t="s">
        <v>75</v>
      </c>
      <c r="C1882">
        <v>20240308</v>
      </c>
      <c r="D1882">
        <v>31</v>
      </c>
      <c r="E1882">
        <v>24</v>
      </c>
      <c r="F1882">
        <v>25</v>
      </c>
      <c r="G1882">
        <v>18</v>
      </c>
      <c r="H1882" s="25"/>
      <c r="I1882">
        <f>+BD[[#This Row],[1º Cuarto]]+BD[[#This Row],[2º Cuarto]]+BD[[#This Row],[3º Cuarto]]+BD[[#This Row],[4º Cuarto]]+BD[[#This Row],[Prórroga]]</f>
        <v>98</v>
      </c>
      <c r="J1882" s="26">
        <f>+BD[[#This Row],[1º Cuarto]]+BD[[#This Row],[2º Cuarto]]</f>
        <v>55</v>
      </c>
      <c r="K1882" s="26" t="s">
        <v>196</v>
      </c>
      <c r="L1882" s="23" t="s">
        <v>197</v>
      </c>
      <c r="M1882" s="10">
        <v>1.85</v>
      </c>
      <c r="N1882" s="27" t="s">
        <v>199</v>
      </c>
    </row>
    <row r="1883" spans="1:14" x14ac:dyDescent="0.25">
      <c r="A1883" s="23" t="s">
        <v>201</v>
      </c>
      <c r="B1883" s="24" t="s">
        <v>81</v>
      </c>
      <c r="C1883">
        <v>20240308</v>
      </c>
      <c r="D1883">
        <v>23</v>
      </c>
      <c r="E1883">
        <v>16</v>
      </c>
      <c r="F1883">
        <v>15</v>
      </c>
      <c r="G1883">
        <v>20</v>
      </c>
      <c r="H1883" s="25"/>
      <c r="I1883">
        <f>+BD[[#This Row],[1º Cuarto]]+BD[[#This Row],[2º Cuarto]]+BD[[#This Row],[3º Cuarto]]+BD[[#This Row],[4º Cuarto]]+BD[[#This Row],[Prórroga]]</f>
        <v>74</v>
      </c>
      <c r="J1883" s="26">
        <f>+BD[[#This Row],[1º Cuarto]]+BD[[#This Row],[2º Cuarto]]</f>
        <v>39</v>
      </c>
      <c r="K1883" s="26" t="s">
        <v>202</v>
      </c>
      <c r="L1883" s="23" t="s">
        <v>200</v>
      </c>
      <c r="M1883" s="10">
        <v>1.95</v>
      </c>
      <c r="N1883" s="27" t="s">
        <v>198</v>
      </c>
    </row>
    <row r="1884" spans="1:14" x14ac:dyDescent="0.25">
      <c r="A1884" s="23" t="s">
        <v>195</v>
      </c>
      <c r="B1884" s="24" t="s">
        <v>60</v>
      </c>
      <c r="C1884">
        <v>20240308</v>
      </c>
      <c r="D1884">
        <v>31</v>
      </c>
      <c r="E1884">
        <v>15</v>
      </c>
      <c r="F1884">
        <v>26</v>
      </c>
      <c r="G1884">
        <v>20</v>
      </c>
      <c r="H1884" s="25"/>
      <c r="I1884">
        <f>+BD[[#This Row],[1º Cuarto]]+BD[[#This Row],[2º Cuarto]]+BD[[#This Row],[3º Cuarto]]+BD[[#This Row],[4º Cuarto]]+BD[[#This Row],[Prórroga]]</f>
        <v>92</v>
      </c>
      <c r="J1884" s="26">
        <f>+BD[[#This Row],[1º Cuarto]]+BD[[#This Row],[2º Cuarto]]</f>
        <v>46</v>
      </c>
      <c r="K1884" s="26" t="s">
        <v>196</v>
      </c>
      <c r="L1884" s="23" t="s">
        <v>200</v>
      </c>
      <c r="M1884" s="10">
        <v>2.25</v>
      </c>
      <c r="N1884" s="27" t="s">
        <v>198</v>
      </c>
    </row>
    <row r="1885" spans="1:14" x14ac:dyDescent="0.25">
      <c r="A1885" s="23" t="s">
        <v>201</v>
      </c>
      <c r="B1885" s="24" t="s">
        <v>18</v>
      </c>
      <c r="C1885">
        <v>20240308</v>
      </c>
      <c r="D1885">
        <v>20</v>
      </c>
      <c r="E1885">
        <v>26</v>
      </c>
      <c r="F1885">
        <v>34</v>
      </c>
      <c r="G1885">
        <v>19</v>
      </c>
      <c r="H1885" s="25"/>
      <c r="I1885">
        <f>+BD[[#This Row],[1º Cuarto]]+BD[[#This Row],[2º Cuarto]]+BD[[#This Row],[3º Cuarto]]+BD[[#This Row],[4º Cuarto]]+BD[[#This Row],[Prórroga]]</f>
        <v>99</v>
      </c>
      <c r="J1885" s="26">
        <f>+BD[[#This Row],[1º Cuarto]]+BD[[#This Row],[2º Cuarto]]</f>
        <v>46</v>
      </c>
      <c r="K1885" s="26" t="s">
        <v>202</v>
      </c>
      <c r="L1885" s="23" t="s">
        <v>197</v>
      </c>
      <c r="M1885" s="10">
        <v>1.631</v>
      </c>
      <c r="N1885" s="27" t="s">
        <v>199</v>
      </c>
    </row>
    <row r="1886" spans="1:14" x14ac:dyDescent="0.25">
      <c r="A1886" s="23" t="s">
        <v>195</v>
      </c>
      <c r="B1886" s="24" t="s">
        <v>78</v>
      </c>
      <c r="C1886">
        <v>20240308</v>
      </c>
      <c r="D1886">
        <v>27</v>
      </c>
      <c r="E1886">
        <v>20</v>
      </c>
      <c r="F1886">
        <v>30</v>
      </c>
      <c r="G1886">
        <v>30</v>
      </c>
      <c r="H1886" s="25"/>
      <c r="I1886">
        <f>+BD[[#This Row],[1º Cuarto]]+BD[[#This Row],[2º Cuarto]]+BD[[#This Row],[3º Cuarto]]+BD[[#This Row],[4º Cuarto]]+BD[[#This Row],[Prórroga]]</f>
        <v>107</v>
      </c>
      <c r="J1886" s="26">
        <f>+BD[[#This Row],[1º Cuarto]]+BD[[#This Row],[2º Cuarto]]</f>
        <v>47</v>
      </c>
      <c r="K1886" s="26" t="s">
        <v>202</v>
      </c>
      <c r="L1886" s="23" t="s">
        <v>197</v>
      </c>
      <c r="M1886" s="10">
        <v>1.25</v>
      </c>
      <c r="N1886" s="27" t="s">
        <v>199</v>
      </c>
    </row>
    <row r="1887" spans="1:14" x14ac:dyDescent="0.25">
      <c r="A1887" s="23" t="s">
        <v>201</v>
      </c>
      <c r="B1887" s="24" t="s">
        <v>63</v>
      </c>
      <c r="C1887">
        <v>20240308</v>
      </c>
      <c r="D1887">
        <v>29</v>
      </c>
      <c r="E1887">
        <v>28</v>
      </c>
      <c r="F1887">
        <v>16</v>
      </c>
      <c r="G1887">
        <v>27</v>
      </c>
      <c r="H1887" s="25"/>
      <c r="I1887">
        <f>+BD[[#This Row],[1º Cuarto]]+BD[[#This Row],[2º Cuarto]]+BD[[#This Row],[3º Cuarto]]+BD[[#This Row],[4º Cuarto]]+BD[[#This Row],[Prórroga]]</f>
        <v>100</v>
      </c>
      <c r="J1887" s="26">
        <f>+BD[[#This Row],[1º Cuarto]]+BD[[#This Row],[2º Cuarto]]</f>
        <v>57</v>
      </c>
      <c r="K1887" s="26" t="s">
        <v>204</v>
      </c>
      <c r="L1887" s="23" t="s">
        <v>200</v>
      </c>
      <c r="M1887" s="10">
        <v>3.9</v>
      </c>
      <c r="N1887" s="27" t="s">
        <v>198</v>
      </c>
    </row>
    <row r="1888" spans="1:14" x14ac:dyDescent="0.25">
      <c r="A1888" s="23" t="s">
        <v>195</v>
      </c>
      <c r="B1888" s="24" t="s">
        <v>57</v>
      </c>
      <c r="C1888">
        <v>20240308</v>
      </c>
      <c r="D1888">
        <v>27</v>
      </c>
      <c r="E1888">
        <v>40</v>
      </c>
      <c r="F1888">
        <v>29</v>
      </c>
      <c r="G1888">
        <v>27</v>
      </c>
      <c r="H1888" s="25"/>
      <c r="I1888">
        <f>+BD[[#This Row],[1º Cuarto]]+BD[[#This Row],[2º Cuarto]]+BD[[#This Row],[3º Cuarto]]+BD[[#This Row],[4º Cuarto]]+BD[[#This Row],[Prórroga]]</f>
        <v>123</v>
      </c>
      <c r="J1888" s="26">
        <f>+BD[[#This Row],[1º Cuarto]]+BD[[#This Row],[2º Cuarto]]</f>
        <v>67</v>
      </c>
      <c r="K1888" s="26" t="s">
        <v>196</v>
      </c>
      <c r="L1888" s="23" t="s">
        <v>197</v>
      </c>
      <c r="M1888" s="10">
        <v>1.909</v>
      </c>
      <c r="N1888" s="27" t="s">
        <v>198</v>
      </c>
    </row>
    <row r="1889" spans="1:14" x14ac:dyDescent="0.25">
      <c r="A1889" s="23" t="s">
        <v>201</v>
      </c>
      <c r="B1889" s="24" t="s">
        <v>66</v>
      </c>
      <c r="C1889">
        <v>20240308</v>
      </c>
      <c r="D1889">
        <v>30</v>
      </c>
      <c r="E1889">
        <v>33</v>
      </c>
      <c r="F1889">
        <v>27</v>
      </c>
      <c r="G1889">
        <v>32</v>
      </c>
      <c r="H1889" s="25"/>
      <c r="I1889">
        <f>+BD[[#This Row],[1º Cuarto]]+BD[[#This Row],[2º Cuarto]]+BD[[#This Row],[3º Cuarto]]+BD[[#This Row],[4º Cuarto]]+BD[[#This Row],[Prórroga]]</f>
        <v>122</v>
      </c>
      <c r="J1889" s="26">
        <f>+BD[[#This Row],[1º Cuarto]]+BD[[#This Row],[2º Cuarto]]</f>
        <v>63</v>
      </c>
      <c r="K1889" s="26" t="s">
        <v>202</v>
      </c>
      <c r="L1889" s="23" t="s">
        <v>200</v>
      </c>
      <c r="M1889" s="10">
        <v>1.909</v>
      </c>
      <c r="N1889" s="27" t="s">
        <v>199</v>
      </c>
    </row>
    <row r="1890" spans="1:14" x14ac:dyDescent="0.25">
      <c r="A1890" s="23" t="s">
        <v>195</v>
      </c>
      <c r="B1890" s="24" t="s">
        <v>90</v>
      </c>
      <c r="C1890">
        <v>20240308</v>
      </c>
      <c r="D1890">
        <v>0</v>
      </c>
      <c r="E1890">
        <v>31</v>
      </c>
      <c r="F1890">
        <v>32</v>
      </c>
      <c r="G1890">
        <v>24</v>
      </c>
      <c r="H1890" s="25"/>
      <c r="I1890">
        <f>+BD[[#This Row],[1º Cuarto]]+BD[[#This Row],[2º Cuarto]]+BD[[#This Row],[3º Cuarto]]+BD[[#This Row],[4º Cuarto]]+BD[[#This Row],[Prórroga]]</f>
        <v>87</v>
      </c>
      <c r="J1890" s="26">
        <f>+BD[[#This Row],[1º Cuarto]]+BD[[#This Row],[2º Cuarto]]</f>
        <v>31</v>
      </c>
      <c r="K1890" s="26" t="s">
        <v>202</v>
      </c>
      <c r="L1890" s="23" t="s">
        <v>200</v>
      </c>
      <c r="M1890" s="10">
        <v>2.7</v>
      </c>
      <c r="N1890" s="27" t="s">
        <v>198</v>
      </c>
    </row>
    <row r="1891" spans="1:14" x14ac:dyDescent="0.25">
      <c r="A1891" s="23" t="s">
        <v>201</v>
      </c>
      <c r="B1891" s="24" t="s">
        <v>49</v>
      </c>
      <c r="C1891">
        <v>20240308</v>
      </c>
      <c r="D1891">
        <v>28</v>
      </c>
      <c r="E1891">
        <v>27</v>
      </c>
      <c r="F1891">
        <v>37</v>
      </c>
      <c r="G1891">
        <v>31</v>
      </c>
      <c r="H1891" s="25"/>
      <c r="I1891">
        <f>+BD[[#This Row],[1º Cuarto]]+BD[[#This Row],[2º Cuarto]]+BD[[#This Row],[3º Cuarto]]+BD[[#This Row],[4º Cuarto]]+BD[[#This Row],[Prórroga]]</f>
        <v>123</v>
      </c>
      <c r="J1891" s="26">
        <f>+BD[[#This Row],[1º Cuarto]]+BD[[#This Row],[2º Cuarto]]</f>
        <v>55</v>
      </c>
      <c r="K1891" s="26" t="s">
        <v>204</v>
      </c>
      <c r="L1891" s="23" t="s">
        <v>197</v>
      </c>
      <c r="M1891" s="10">
        <v>1.47</v>
      </c>
      <c r="N1891" s="27" t="s">
        <v>199</v>
      </c>
    </row>
    <row r="1892" spans="1:14" x14ac:dyDescent="0.25">
      <c r="A1892" s="23" t="s">
        <v>195</v>
      </c>
      <c r="B1892" s="24" t="s">
        <v>55</v>
      </c>
      <c r="C1892">
        <v>20240309</v>
      </c>
      <c r="D1892">
        <v>23</v>
      </c>
      <c r="E1892">
        <v>23</v>
      </c>
      <c r="F1892">
        <v>37</v>
      </c>
      <c r="G1892">
        <v>29</v>
      </c>
      <c r="H1892" s="25"/>
      <c r="I1892">
        <f>+BD[[#This Row],[1º Cuarto]]+BD[[#This Row],[2º Cuarto]]+BD[[#This Row],[3º Cuarto]]+BD[[#This Row],[4º Cuarto]]+BD[[#This Row],[Prórroga]]</f>
        <v>112</v>
      </c>
      <c r="J1892" s="26">
        <f>+BD[[#This Row],[1º Cuarto]]+BD[[#This Row],[2º Cuarto]]</f>
        <v>46</v>
      </c>
      <c r="K1892" s="26" t="s">
        <v>202</v>
      </c>
      <c r="L1892" s="23" t="s">
        <v>197</v>
      </c>
      <c r="M1892" s="10">
        <v>1.3</v>
      </c>
      <c r="N1892" s="27" t="s">
        <v>199</v>
      </c>
    </row>
    <row r="1893" spans="1:14" x14ac:dyDescent="0.25">
      <c r="A1893" s="23" t="s">
        <v>201</v>
      </c>
      <c r="B1893" s="24" t="s">
        <v>31</v>
      </c>
      <c r="C1893">
        <v>20240309</v>
      </c>
      <c r="D1893">
        <v>29</v>
      </c>
      <c r="E1893">
        <v>28</v>
      </c>
      <c r="F1893">
        <v>28</v>
      </c>
      <c r="G1893">
        <v>17</v>
      </c>
      <c r="H1893" s="25"/>
      <c r="I1893">
        <f>+BD[[#This Row],[1º Cuarto]]+BD[[#This Row],[2º Cuarto]]+BD[[#This Row],[3º Cuarto]]+BD[[#This Row],[4º Cuarto]]+BD[[#This Row],[Prórroga]]</f>
        <v>102</v>
      </c>
      <c r="J1893" s="26">
        <f>+BD[[#This Row],[1º Cuarto]]+BD[[#This Row],[2º Cuarto]]</f>
        <v>57</v>
      </c>
      <c r="K1893" s="26" t="s">
        <v>204</v>
      </c>
      <c r="L1893" s="23" t="s">
        <v>200</v>
      </c>
      <c r="M1893" s="10">
        <v>3.55</v>
      </c>
      <c r="N1893" s="27" t="s">
        <v>198</v>
      </c>
    </row>
    <row r="1894" spans="1:14" x14ac:dyDescent="0.25">
      <c r="A1894" s="23" t="s">
        <v>195</v>
      </c>
      <c r="B1894" s="24" t="s">
        <v>28</v>
      </c>
      <c r="C1894">
        <v>20240309</v>
      </c>
      <c r="D1894">
        <v>31</v>
      </c>
      <c r="E1894">
        <v>32</v>
      </c>
      <c r="F1894">
        <v>27</v>
      </c>
      <c r="G1894">
        <v>20</v>
      </c>
      <c r="H1894" s="25"/>
      <c r="I1894">
        <f>+BD[[#This Row],[1º Cuarto]]+BD[[#This Row],[2º Cuarto]]+BD[[#This Row],[3º Cuarto]]+BD[[#This Row],[4º Cuarto]]+BD[[#This Row],[Prórroga]]</f>
        <v>110</v>
      </c>
      <c r="J1894" s="26">
        <f>+BD[[#This Row],[1º Cuarto]]+BD[[#This Row],[2º Cuarto]]</f>
        <v>63</v>
      </c>
      <c r="K1894" s="26" t="s">
        <v>196</v>
      </c>
      <c r="L1894" s="23" t="s">
        <v>197</v>
      </c>
      <c r="M1894" s="10">
        <v>2.85</v>
      </c>
      <c r="N1894" s="27" t="s">
        <v>198</v>
      </c>
    </row>
    <row r="1895" spans="1:14" x14ac:dyDescent="0.25">
      <c r="A1895" s="23" t="s">
        <v>201</v>
      </c>
      <c r="B1895" s="24" t="s">
        <v>25</v>
      </c>
      <c r="C1895">
        <v>20240309</v>
      </c>
      <c r="D1895">
        <v>35</v>
      </c>
      <c r="E1895">
        <v>17</v>
      </c>
      <c r="F1895">
        <v>30</v>
      </c>
      <c r="G1895">
        <v>17</v>
      </c>
      <c r="H1895" s="25"/>
      <c r="I1895">
        <f>+BD[[#This Row],[1º Cuarto]]+BD[[#This Row],[2º Cuarto]]+BD[[#This Row],[3º Cuarto]]+BD[[#This Row],[4º Cuarto]]+BD[[#This Row],[Prórroga]]</f>
        <v>99</v>
      </c>
      <c r="J1895" s="26">
        <f>+BD[[#This Row],[1º Cuarto]]+BD[[#This Row],[2º Cuarto]]</f>
        <v>52</v>
      </c>
      <c r="K1895" s="26" t="s">
        <v>202</v>
      </c>
      <c r="L1895" s="23" t="s">
        <v>200</v>
      </c>
      <c r="M1895" s="10">
        <v>1.4</v>
      </c>
      <c r="N1895" s="27" t="s">
        <v>199</v>
      </c>
    </row>
    <row r="1896" spans="1:14" x14ac:dyDescent="0.25">
      <c r="A1896" s="23" t="s">
        <v>195</v>
      </c>
      <c r="B1896" s="24" t="s">
        <v>43</v>
      </c>
      <c r="C1896">
        <v>20240309</v>
      </c>
      <c r="D1896">
        <v>33</v>
      </c>
      <c r="E1896">
        <v>32</v>
      </c>
      <c r="F1896">
        <v>23</v>
      </c>
      <c r="G1896">
        <v>36</v>
      </c>
      <c r="H1896" s="25"/>
      <c r="I1896">
        <f>+BD[[#This Row],[1º Cuarto]]+BD[[#This Row],[2º Cuarto]]+BD[[#This Row],[3º Cuarto]]+BD[[#This Row],[4º Cuarto]]+BD[[#This Row],[Prórroga]]</f>
        <v>124</v>
      </c>
      <c r="J1896" s="26">
        <f>+BD[[#This Row],[1º Cuarto]]+BD[[#This Row],[2º Cuarto]]</f>
        <v>65</v>
      </c>
      <c r="K1896" s="26" t="s">
        <v>202</v>
      </c>
      <c r="L1896" s="23" t="s">
        <v>200</v>
      </c>
      <c r="M1896" s="10">
        <v>3.15</v>
      </c>
      <c r="N1896" s="27" t="s">
        <v>198</v>
      </c>
    </row>
    <row r="1897" spans="1:14" x14ac:dyDescent="0.25">
      <c r="A1897" s="23" t="s">
        <v>201</v>
      </c>
      <c r="B1897" s="24" t="s">
        <v>37</v>
      </c>
      <c r="C1897">
        <v>20240309</v>
      </c>
      <c r="D1897">
        <v>35</v>
      </c>
      <c r="E1897">
        <v>34</v>
      </c>
      <c r="F1897">
        <v>35</v>
      </c>
      <c r="G1897">
        <v>38</v>
      </c>
      <c r="H1897" s="25"/>
      <c r="I1897">
        <f>+BD[[#This Row],[1º Cuarto]]+BD[[#This Row],[2º Cuarto]]+BD[[#This Row],[3º Cuarto]]+BD[[#This Row],[4º Cuarto]]+BD[[#This Row],[Prórroga]]</f>
        <v>142</v>
      </c>
      <c r="J1897" s="26">
        <f>+BD[[#This Row],[1º Cuarto]]+BD[[#This Row],[2º Cuarto]]</f>
        <v>69</v>
      </c>
      <c r="K1897" s="26" t="s">
        <v>204</v>
      </c>
      <c r="L1897" s="23" t="s">
        <v>197</v>
      </c>
      <c r="M1897" s="10">
        <v>1.333</v>
      </c>
      <c r="N1897" s="27" t="s">
        <v>199</v>
      </c>
    </row>
    <row r="1898" spans="1:14" x14ac:dyDescent="0.25">
      <c r="A1898" s="23" t="s">
        <v>195</v>
      </c>
      <c r="B1898" s="24" t="s">
        <v>87</v>
      </c>
      <c r="C1898">
        <v>20240309</v>
      </c>
      <c r="D1898">
        <v>26</v>
      </c>
      <c r="E1898">
        <v>24</v>
      </c>
      <c r="F1898">
        <v>28</v>
      </c>
      <c r="G1898">
        <v>29</v>
      </c>
      <c r="H1898" s="25"/>
      <c r="I1898">
        <f>+BD[[#This Row],[1º Cuarto]]+BD[[#This Row],[2º Cuarto]]+BD[[#This Row],[3º Cuarto]]+BD[[#This Row],[4º Cuarto]]+BD[[#This Row],[Prórroga]]</f>
        <v>107</v>
      </c>
      <c r="J1898" s="26">
        <f>+BD[[#This Row],[1º Cuarto]]+BD[[#This Row],[2º Cuarto]]</f>
        <v>50</v>
      </c>
      <c r="K1898" s="26" t="s">
        <v>202</v>
      </c>
      <c r="L1898" s="23" t="s">
        <v>200</v>
      </c>
      <c r="M1898" s="10">
        <v>2.8</v>
      </c>
      <c r="N1898" s="27" t="s">
        <v>198</v>
      </c>
    </row>
    <row r="1899" spans="1:14" x14ac:dyDescent="0.25">
      <c r="A1899" s="23" t="s">
        <v>201</v>
      </c>
      <c r="B1899" s="24" t="s">
        <v>22</v>
      </c>
      <c r="C1899">
        <v>20240309</v>
      </c>
      <c r="D1899">
        <v>31</v>
      </c>
      <c r="E1899">
        <v>31</v>
      </c>
      <c r="F1899">
        <v>25</v>
      </c>
      <c r="G1899">
        <v>30</v>
      </c>
      <c r="H1899" s="25"/>
      <c r="I1899">
        <f>+BD[[#This Row],[1º Cuarto]]+BD[[#This Row],[2º Cuarto]]+BD[[#This Row],[3º Cuarto]]+BD[[#This Row],[4º Cuarto]]+BD[[#This Row],[Prórroga]]</f>
        <v>117</v>
      </c>
      <c r="J1899" s="26">
        <f>+BD[[#This Row],[1º Cuarto]]+BD[[#This Row],[2º Cuarto]]</f>
        <v>62</v>
      </c>
      <c r="K1899" s="26" t="s">
        <v>204</v>
      </c>
      <c r="L1899" s="23" t="s">
        <v>197</v>
      </c>
      <c r="M1899" s="10">
        <v>1.4</v>
      </c>
      <c r="N1899" s="27" t="s">
        <v>199</v>
      </c>
    </row>
    <row r="1900" spans="1:14" x14ac:dyDescent="0.25">
      <c r="A1900" s="23" t="s">
        <v>195</v>
      </c>
      <c r="B1900" s="24" t="s">
        <v>46</v>
      </c>
      <c r="C1900">
        <v>20240309</v>
      </c>
      <c r="D1900">
        <v>27</v>
      </c>
      <c r="E1900">
        <v>16</v>
      </c>
      <c r="F1900">
        <v>36</v>
      </c>
      <c r="G1900">
        <v>34</v>
      </c>
      <c r="H1900" s="25"/>
      <c r="I1900">
        <f>+BD[[#This Row],[1º Cuarto]]+BD[[#This Row],[2º Cuarto]]+BD[[#This Row],[3º Cuarto]]+BD[[#This Row],[4º Cuarto]]+BD[[#This Row],[Prórroga]]</f>
        <v>113</v>
      </c>
      <c r="J1900" s="26">
        <f>+BD[[#This Row],[1º Cuarto]]+BD[[#This Row],[2º Cuarto]]</f>
        <v>43</v>
      </c>
      <c r="K1900" s="26" t="s">
        <v>202</v>
      </c>
      <c r="L1900" s="23" t="s">
        <v>200</v>
      </c>
      <c r="M1900" s="10">
        <v>1.222</v>
      </c>
      <c r="N1900" s="27" t="s">
        <v>199</v>
      </c>
    </row>
    <row r="1901" spans="1:14" x14ac:dyDescent="0.25">
      <c r="A1901" s="23" t="s">
        <v>201</v>
      </c>
      <c r="B1901" s="24" t="s">
        <v>96</v>
      </c>
      <c r="C1901">
        <v>20240309</v>
      </c>
      <c r="D1901">
        <v>32</v>
      </c>
      <c r="E1901">
        <v>30</v>
      </c>
      <c r="F1901">
        <v>34</v>
      </c>
      <c r="G1901">
        <v>30</v>
      </c>
      <c r="H1901" s="25"/>
      <c r="I1901">
        <f>+BD[[#This Row],[1º Cuarto]]+BD[[#This Row],[2º Cuarto]]+BD[[#This Row],[3º Cuarto]]+BD[[#This Row],[4º Cuarto]]+BD[[#This Row],[Prórroga]]</f>
        <v>126</v>
      </c>
      <c r="J1901" s="26">
        <f>+BD[[#This Row],[1º Cuarto]]+BD[[#This Row],[2º Cuarto]]</f>
        <v>62</v>
      </c>
      <c r="K1901" s="26" t="s">
        <v>204</v>
      </c>
      <c r="L1901" s="23" t="s">
        <v>197</v>
      </c>
      <c r="M1901" s="10">
        <v>4.0999999999999996</v>
      </c>
      <c r="N1901" s="27" t="s">
        <v>198</v>
      </c>
    </row>
    <row r="1902" spans="1:14" x14ac:dyDescent="0.25">
      <c r="A1902" s="23" t="s">
        <v>195</v>
      </c>
      <c r="B1902" s="24" t="s">
        <v>40</v>
      </c>
      <c r="C1902">
        <v>20240309</v>
      </c>
      <c r="D1902">
        <v>38</v>
      </c>
      <c r="E1902">
        <v>40</v>
      </c>
      <c r="F1902">
        <v>24</v>
      </c>
      <c r="G1902">
        <v>40</v>
      </c>
      <c r="H1902" s="25"/>
      <c r="I1902">
        <f>+BD[[#This Row],[1º Cuarto]]+BD[[#This Row],[2º Cuarto]]+BD[[#This Row],[3º Cuarto]]+BD[[#This Row],[4º Cuarto]]+BD[[#This Row],[Prórroga]]</f>
        <v>142</v>
      </c>
      <c r="J1902" s="26">
        <f>+BD[[#This Row],[1º Cuarto]]+BD[[#This Row],[2º Cuarto]]</f>
        <v>78</v>
      </c>
      <c r="K1902" s="26" t="s">
        <v>196</v>
      </c>
      <c r="L1902" s="23" t="s">
        <v>197</v>
      </c>
      <c r="M1902" s="10">
        <v>1.133</v>
      </c>
      <c r="N1902" s="27" t="s">
        <v>199</v>
      </c>
    </row>
    <row r="1903" spans="1:14" x14ac:dyDescent="0.25">
      <c r="A1903" s="23" t="s">
        <v>201</v>
      </c>
      <c r="B1903" s="24" t="s">
        <v>102</v>
      </c>
      <c r="C1903">
        <v>20240309</v>
      </c>
      <c r="D1903">
        <v>22</v>
      </c>
      <c r="E1903">
        <v>22</v>
      </c>
      <c r="F1903">
        <v>44</v>
      </c>
      <c r="G1903">
        <v>33</v>
      </c>
      <c r="H1903" s="25"/>
      <c r="I1903">
        <f>+BD[[#This Row],[1º Cuarto]]+BD[[#This Row],[2º Cuarto]]+BD[[#This Row],[3º Cuarto]]+BD[[#This Row],[4º Cuarto]]+BD[[#This Row],[Prórroga]]</f>
        <v>121</v>
      </c>
      <c r="J1903" s="26">
        <f>+BD[[#This Row],[1º Cuarto]]+BD[[#This Row],[2º Cuarto]]</f>
        <v>44</v>
      </c>
      <c r="K1903" s="26" t="s">
        <v>202</v>
      </c>
      <c r="L1903" s="23" t="s">
        <v>200</v>
      </c>
      <c r="M1903" s="10">
        <v>5.75</v>
      </c>
      <c r="N1903" s="27" t="s">
        <v>198</v>
      </c>
    </row>
    <row r="1904" spans="1:14" x14ac:dyDescent="0.25">
      <c r="A1904" s="23" t="s">
        <v>195</v>
      </c>
      <c r="B1904" s="24" t="s">
        <v>90</v>
      </c>
      <c r="C1904">
        <v>20240309</v>
      </c>
      <c r="D1904">
        <v>33</v>
      </c>
      <c r="E1904">
        <v>30</v>
      </c>
      <c r="F1904">
        <v>29</v>
      </c>
      <c r="G1904">
        <v>21</v>
      </c>
      <c r="H1904" t="s">
        <v>220</v>
      </c>
      <c r="I1904">
        <f>+BD[[#This Row],[1º Cuarto]]+BD[[#This Row],[2º Cuarto]]+BD[[#This Row],[3º Cuarto]]+BD[[#This Row],[4º Cuarto]]+BD[[#This Row],[Prórroga]]</f>
        <v>128</v>
      </c>
      <c r="J1904" s="26">
        <f>+BD[[#This Row],[1º Cuarto]]+BD[[#This Row],[2º Cuarto]]</f>
        <v>63</v>
      </c>
      <c r="K1904" s="26" t="s">
        <v>196</v>
      </c>
      <c r="L1904" s="23" t="s">
        <v>197</v>
      </c>
      <c r="M1904" s="10">
        <v>2</v>
      </c>
      <c r="N1904" s="27" t="s">
        <v>198</v>
      </c>
    </row>
    <row r="1905" spans="1:14" x14ac:dyDescent="0.25">
      <c r="A1905" s="23" t="s">
        <v>201</v>
      </c>
      <c r="B1905" s="24" t="s">
        <v>99</v>
      </c>
      <c r="C1905">
        <v>20240309</v>
      </c>
      <c r="D1905">
        <v>16</v>
      </c>
      <c r="E1905">
        <v>30</v>
      </c>
      <c r="F1905">
        <v>35</v>
      </c>
      <c r="G1905">
        <v>32</v>
      </c>
      <c r="H1905" t="s">
        <v>222</v>
      </c>
      <c r="I1905">
        <f>+BD[[#This Row],[1º Cuarto]]+BD[[#This Row],[2º Cuarto]]+BD[[#This Row],[3º Cuarto]]+BD[[#This Row],[4º Cuarto]]+BD[[#This Row],[Prórroga]]</f>
        <v>118</v>
      </c>
      <c r="J1905" s="26">
        <f>+BD[[#This Row],[1º Cuarto]]+BD[[#This Row],[2º Cuarto]]</f>
        <v>46</v>
      </c>
      <c r="K1905" s="26" t="s">
        <v>202</v>
      </c>
      <c r="L1905" s="23" t="s">
        <v>200</v>
      </c>
      <c r="M1905" s="10">
        <v>1.8</v>
      </c>
      <c r="N1905" s="27" t="s">
        <v>199</v>
      </c>
    </row>
    <row r="1906" spans="1:14" x14ac:dyDescent="0.25">
      <c r="A1906" s="23" t="s">
        <v>195</v>
      </c>
      <c r="B1906" s="24" t="s">
        <v>55</v>
      </c>
      <c r="C1906">
        <v>20240310</v>
      </c>
      <c r="D1906">
        <v>33</v>
      </c>
      <c r="E1906">
        <v>29</v>
      </c>
      <c r="F1906">
        <v>23</v>
      </c>
      <c r="G1906">
        <v>32</v>
      </c>
      <c r="H1906" s="25"/>
      <c r="I1906">
        <f>+BD[[#This Row],[1º Cuarto]]+BD[[#This Row],[2º Cuarto]]+BD[[#This Row],[3º Cuarto]]+BD[[#This Row],[4º Cuarto]]+BD[[#This Row],[Prórroga]]</f>
        <v>117</v>
      </c>
      <c r="J1906" s="26">
        <f>+BD[[#This Row],[1º Cuarto]]+BD[[#This Row],[2º Cuarto]]</f>
        <v>62</v>
      </c>
      <c r="K1906" s="26" t="s">
        <v>196</v>
      </c>
      <c r="L1906" s="23" t="s">
        <v>200</v>
      </c>
      <c r="M1906" s="10" t="s">
        <v>226</v>
      </c>
      <c r="N1906" s="10" t="s">
        <v>226</v>
      </c>
    </row>
    <row r="1907" spans="1:14" x14ac:dyDescent="0.25">
      <c r="A1907" s="23" t="s">
        <v>201</v>
      </c>
      <c r="B1907" s="24" t="s">
        <v>66</v>
      </c>
      <c r="C1907">
        <v>20240310</v>
      </c>
      <c r="D1907">
        <v>29</v>
      </c>
      <c r="E1907">
        <v>30</v>
      </c>
      <c r="F1907">
        <v>32</v>
      </c>
      <c r="G1907">
        <v>33</v>
      </c>
      <c r="H1907" s="25"/>
      <c r="I1907">
        <f>+BD[[#This Row],[1º Cuarto]]+BD[[#This Row],[2º Cuarto]]+BD[[#This Row],[3º Cuarto]]+BD[[#This Row],[4º Cuarto]]+BD[[#This Row],[Prórroga]]</f>
        <v>124</v>
      </c>
      <c r="J1907" s="26">
        <f>+BD[[#This Row],[1º Cuarto]]+BD[[#This Row],[2º Cuarto]]</f>
        <v>59</v>
      </c>
      <c r="K1907" s="26" t="s">
        <v>202</v>
      </c>
      <c r="L1907" s="23" t="s">
        <v>197</v>
      </c>
      <c r="M1907" s="10" t="s">
        <v>226</v>
      </c>
      <c r="N1907" s="10" t="s">
        <v>226</v>
      </c>
    </row>
    <row r="1908" spans="1:14" x14ac:dyDescent="0.25">
      <c r="A1908" s="23" t="s">
        <v>195</v>
      </c>
      <c r="B1908" s="24" t="s">
        <v>18</v>
      </c>
      <c r="C1908">
        <v>20240310</v>
      </c>
      <c r="D1908">
        <v>20</v>
      </c>
      <c r="E1908">
        <v>22</v>
      </c>
      <c r="F1908">
        <v>23</v>
      </c>
      <c r="G1908">
        <v>38</v>
      </c>
      <c r="H1908" s="25"/>
      <c r="I1908">
        <f>+BD[[#This Row],[1º Cuarto]]+BD[[#This Row],[2º Cuarto]]+BD[[#This Row],[3º Cuarto]]+BD[[#This Row],[4º Cuarto]]+BD[[#This Row],[Prórroga]]</f>
        <v>103</v>
      </c>
      <c r="J1908" s="26">
        <f>+BD[[#This Row],[1º Cuarto]]+BD[[#This Row],[2º Cuarto]]</f>
        <v>42</v>
      </c>
      <c r="K1908" s="26" t="s">
        <v>202</v>
      </c>
      <c r="L1908" s="23" t="s">
        <v>200</v>
      </c>
      <c r="M1908" s="10" t="s">
        <v>226</v>
      </c>
      <c r="N1908" s="10" t="s">
        <v>226</v>
      </c>
    </row>
    <row r="1909" spans="1:14" x14ac:dyDescent="0.25">
      <c r="A1909" s="23" t="s">
        <v>201</v>
      </c>
      <c r="B1909" s="24" t="s">
        <v>72</v>
      </c>
      <c r="C1909">
        <v>20240310</v>
      </c>
      <c r="D1909">
        <v>26</v>
      </c>
      <c r="E1909">
        <v>27</v>
      </c>
      <c r="F1909">
        <v>27</v>
      </c>
      <c r="G1909">
        <v>36</v>
      </c>
      <c r="H1909" s="25"/>
      <c r="I1909">
        <f>+BD[[#This Row],[1º Cuarto]]+BD[[#This Row],[2º Cuarto]]+BD[[#This Row],[3º Cuarto]]+BD[[#This Row],[4º Cuarto]]+BD[[#This Row],[Prórroga]]</f>
        <v>116</v>
      </c>
      <c r="J1909" s="26">
        <f>+BD[[#This Row],[1º Cuarto]]+BD[[#This Row],[2º Cuarto]]</f>
        <v>53</v>
      </c>
      <c r="K1909" s="26" t="s">
        <v>204</v>
      </c>
      <c r="L1909" s="23" t="s">
        <v>197</v>
      </c>
      <c r="M1909" s="10" t="s">
        <v>226</v>
      </c>
      <c r="N1909" s="10" t="s">
        <v>226</v>
      </c>
    </row>
    <row r="1910" spans="1:14" x14ac:dyDescent="0.25">
      <c r="A1910" s="23" t="s">
        <v>195</v>
      </c>
      <c r="B1910" s="24" t="s">
        <v>63</v>
      </c>
      <c r="C1910">
        <v>20240310</v>
      </c>
      <c r="D1910">
        <v>27</v>
      </c>
      <c r="E1910">
        <v>27</v>
      </c>
      <c r="F1910">
        <v>28</v>
      </c>
      <c r="G1910">
        <v>26</v>
      </c>
      <c r="H1910" s="25"/>
      <c r="I1910">
        <f>+BD[[#This Row],[1º Cuarto]]+BD[[#This Row],[2º Cuarto]]+BD[[#This Row],[3º Cuarto]]+BD[[#This Row],[4º Cuarto]]+BD[[#This Row],[Prórroga]]</f>
        <v>108</v>
      </c>
      <c r="J1910" s="26">
        <f>+BD[[#This Row],[1º Cuarto]]+BD[[#This Row],[2º Cuarto]]</f>
        <v>54</v>
      </c>
      <c r="K1910" s="26" t="s">
        <v>196</v>
      </c>
      <c r="L1910" s="23" t="s">
        <v>200</v>
      </c>
      <c r="M1910" s="10" t="s">
        <v>226</v>
      </c>
      <c r="N1910" s="10" t="s">
        <v>226</v>
      </c>
    </row>
    <row r="1911" spans="1:14" x14ac:dyDescent="0.25">
      <c r="A1911" s="23" t="s">
        <v>201</v>
      </c>
      <c r="B1911" s="24" t="s">
        <v>105</v>
      </c>
      <c r="C1911">
        <v>20240310</v>
      </c>
      <c r="D1911">
        <v>25</v>
      </c>
      <c r="E1911">
        <v>23</v>
      </c>
      <c r="F1911">
        <v>33</v>
      </c>
      <c r="G1911">
        <v>29</v>
      </c>
      <c r="H1911" s="25"/>
      <c r="I1911">
        <f>+BD[[#This Row],[1º Cuarto]]+BD[[#This Row],[2º Cuarto]]+BD[[#This Row],[3º Cuarto]]+BD[[#This Row],[4º Cuarto]]+BD[[#This Row],[Prórroga]]</f>
        <v>110</v>
      </c>
      <c r="J1911" s="26">
        <f>+BD[[#This Row],[1º Cuarto]]+BD[[#This Row],[2º Cuarto]]</f>
        <v>48</v>
      </c>
      <c r="K1911" s="26" t="s">
        <v>202</v>
      </c>
      <c r="L1911" s="23" t="s">
        <v>197</v>
      </c>
      <c r="M1911" s="10" t="s">
        <v>226</v>
      </c>
      <c r="N1911" s="10" t="s">
        <v>226</v>
      </c>
    </row>
    <row r="1912" spans="1:14" x14ac:dyDescent="0.25">
      <c r="A1912" s="23" t="s">
        <v>195</v>
      </c>
      <c r="B1912" s="24" t="s">
        <v>75</v>
      </c>
      <c r="C1912">
        <v>20240310</v>
      </c>
      <c r="D1912">
        <v>15</v>
      </c>
      <c r="E1912">
        <v>16</v>
      </c>
      <c r="F1912">
        <v>25</v>
      </c>
      <c r="G1912">
        <v>17</v>
      </c>
      <c r="H1912" s="25"/>
      <c r="I1912">
        <f>+BD[[#This Row],[1º Cuarto]]+BD[[#This Row],[2º Cuarto]]+BD[[#This Row],[3º Cuarto]]+BD[[#This Row],[4º Cuarto]]+BD[[#This Row],[Prórroga]]</f>
        <v>73</v>
      </c>
      <c r="J1912" s="26">
        <f>+BD[[#This Row],[1º Cuarto]]+BD[[#This Row],[2º Cuarto]]</f>
        <v>31</v>
      </c>
      <c r="K1912" s="26" t="s">
        <v>202</v>
      </c>
      <c r="L1912" s="23" t="s">
        <v>200</v>
      </c>
      <c r="M1912" s="10" t="s">
        <v>226</v>
      </c>
      <c r="N1912" s="10" t="s">
        <v>226</v>
      </c>
    </row>
    <row r="1913" spans="1:14" x14ac:dyDescent="0.25">
      <c r="A1913" s="23" t="s">
        <v>201</v>
      </c>
      <c r="B1913" s="24" t="s">
        <v>84</v>
      </c>
      <c r="C1913">
        <v>20240310</v>
      </c>
      <c r="D1913">
        <v>15</v>
      </c>
      <c r="E1913">
        <v>22</v>
      </c>
      <c r="F1913">
        <v>26</v>
      </c>
      <c r="G1913">
        <v>16</v>
      </c>
      <c r="H1913" s="25"/>
      <c r="I1913">
        <f>+BD[[#This Row],[1º Cuarto]]+BD[[#This Row],[2º Cuarto]]+BD[[#This Row],[3º Cuarto]]+BD[[#This Row],[4º Cuarto]]+BD[[#This Row],[Prórroga]]</f>
        <v>79</v>
      </c>
      <c r="J1913" s="26">
        <f>+BD[[#This Row],[1º Cuarto]]+BD[[#This Row],[2º Cuarto]]</f>
        <v>37</v>
      </c>
      <c r="K1913" s="26" t="s">
        <v>204</v>
      </c>
      <c r="L1913" s="23" t="s">
        <v>197</v>
      </c>
      <c r="M1913" s="10" t="s">
        <v>226</v>
      </c>
      <c r="N1913" s="10" t="s">
        <v>226</v>
      </c>
    </row>
    <row r="1914" spans="1:14" x14ac:dyDescent="0.25">
      <c r="A1914" s="23" t="s">
        <v>195</v>
      </c>
      <c r="B1914" s="24" t="s">
        <v>81</v>
      </c>
      <c r="C1914">
        <v>20240310</v>
      </c>
      <c r="D1914">
        <v>24</v>
      </c>
      <c r="E1914">
        <v>26</v>
      </c>
      <c r="F1914">
        <v>21</v>
      </c>
      <c r="G1914">
        <v>26</v>
      </c>
      <c r="H1914" s="25"/>
      <c r="I1914">
        <f>+BD[[#This Row],[1º Cuarto]]+BD[[#This Row],[2º Cuarto]]+BD[[#This Row],[3º Cuarto]]+BD[[#This Row],[4º Cuarto]]+BD[[#This Row],[Prórroga]]</f>
        <v>97</v>
      </c>
      <c r="J1914" s="26">
        <f>+BD[[#This Row],[1º Cuarto]]+BD[[#This Row],[2º Cuarto]]</f>
        <v>50</v>
      </c>
      <c r="K1914" s="26" t="s">
        <v>196</v>
      </c>
      <c r="L1914" s="23" t="s">
        <v>200</v>
      </c>
      <c r="M1914" s="10" t="s">
        <v>226</v>
      </c>
      <c r="N1914" s="10" t="s">
        <v>226</v>
      </c>
    </row>
    <row r="1915" spans="1:14" x14ac:dyDescent="0.25">
      <c r="A1915" s="23" t="s">
        <v>201</v>
      </c>
      <c r="B1915" s="24" t="s">
        <v>52</v>
      </c>
      <c r="C1915">
        <v>20240310</v>
      </c>
      <c r="D1915">
        <v>18</v>
      </c>
      <c r="E1915">
        <v>29</v>
      </c>
      <c r="F1915">
        <v>39</v>
      </c>
      <c r="G1915">
        <v>25</v>
      </c>
      <c r="H1915" s="25"/>
      <c r="I1915">
        <f>+BD[[#This Row],[1º Cuarto]]+BD[[#This Row],[2º Cuarto]]+BD[[#This Row],[3º Cuarto]]+BD[[#This Row],[4º Cuarto]]+BD[[#This Row],[Prórroga]]</f>
        <v>111</v>
      </c>
      <c r="J1915" s="26">
        <f>+BD[[#This Row],[1º Cuarto]]+BD[[#This Row],[2º Cuarto]]</f>
        <v>47</v>
      </c>
      <c r="K1915" s="26" t="s">
        <v>202</v>
      </c>
      <c r="L1915" s="23" t="s">
        <v>197</v>
      </c>
      <c r="M1915" s="10" t="s">
        <v>226</v>
      </c>
      <c r="N1915" s="10" t="s">
        <v>226</v>
      </c>
    </row>
    <row r="1916" spans="1:14" x14ac:dyDescent="0.25">
      <c r="A1916" s="23" t="s">
        <v>195</v>
      </c>
      <c r="B1916" s="24" t="s">
        <v>93</v>
      </c>
      <c r="C1916">
        <v>20240310</v>
      </c>
      <c r="D1916">
        <v>30</v>
      </c>
      <c r="E1916">
        <v>29</v>
      </c>
      <c r="F1916">
        <v>14</v>
      </c>
      <c r="G1916">
        <v>31</v>
      </c>
      <c r="H1916" s="25"/>
      <c r="I1916">
        <f>+BD[[#This Row],[1º Cuarto]]+BD[[#This Row],[2º Cuarto]]+BD[[#This Row],[3º Cuarto]]+BD[[#This Row],[4º Cuarto]]+BD[[#This Row],[Prórroga]]</f>
        <v>104</v>
      </c>
      <c r="J1916" s="26">
        <f>+BD[[#This Row],[1º Cuarto]]+BD[[#This Row],[2º Cuarto]]</f>
        <v>59</v>
      </c>
      <c r="K1916" s="26" t="s">
        <v>196</v>
      </c>
      <c r="L1916" s="23" t="s">
        <v>200</v>
      </c>
      <c r="M1916" s="10" t="s">
        <v>226</v>
      </c>
      <c r="N1916" s="10" t="s">
        <v>226</v>
      </c>
    </row>
    <row r="1917" spans="1:14" x14ac:dyDescent="0.25">
      <c r="A1917" s="23" t="s">
        <v>201</v>
      </c>
      <c r="B1917" s="24" t="s">
        <v>49</v>
      </c>
      <c r="C1917">
        <v>20240310</v>
      </c>
      <c r="D1917">
        <v>23</v>
      </c>
      <c r="E1917">
        <v>31</v>
      </c>
      <c r="F1917">
        <v>32</v>
      </c>
      <c r="G1917">
        <v>26</v>
      </c>
      <c r="H1917" s="25"/>
      <c r="I1917">
        <f>+BD[[#This Row],[1º Cuarto]]+BD[[#This Row],[2º Cuarto]]+BD[[#This Row],[3º Cuarto]]+BD[[#This Row],[4º Cuarto]]+BD[[#This Row],[Prórroga]]</f>
        <v>112</v>
      </c>
      <c r="J1917" s="26">
        <f>+BD[[#This Row],[1º Cuarto]]+BD[[#This Row],[2º Cuarto]]</f>
        <v>54</v>
      </c>
      <c r="K1917" s="26" t="s">
        <v>202</v>
      </c>
      <c r="L1917" s="23" t="s">
        <v>197</v>
      </c>
      <c r="M1917" s="10" t="s">
        <v>226</v>
      </c>
      <c r="N1917" s="10" t="s">
        <v>226</v>
      </c>
    </row>
    <row r="1918" spans="1:14" x14ac:dyDescent="0.25">
      <c r="A1918" s="23" t="s">
        <v>195</v>
      </c>
      <c r="B1918" s="24" t="s">
        <v>34</v>
      </c>
      <c r="C1918">
        <v>20240310</v>
      </c>
      <c r="D1918">
        <v>28</v>
      </c>
      <c r="E1918">
        <v>23</v>
      </c>
      <c r="F1918">
        <v>29</v>
      </c>
      <c r="G1918">
        <v>21</v>
      </c>
      <c r="H1918" s="25"/>
      <c r="I1918">
        <f>+BD[[#This Row],[1º Cuarto]]+BD[[#This Row],[2º Cuarto]]+BD[[#This Row],[3º Cuarto]]+BD[[#This Row],[4º Cuarto]]+BD[[#This Row],[Prórroga]]</f>
        <v>101</v>
      </c>
      <c r="J1918" s="26">
        <f>+BD[[#This Row],[1º Cuarto]]+BD[[#This Row],[2º Cuarto]]</f>
        <v>51</v>
      </c>
      <c r="K1918" s="26" t="s">
        <v>202</v>
      </c>
      <c r="L1918" s="23" t="s">
        <v>200</v>
      </c>
      <c r="M1918" s="10" t="s">
        <v>226</v>
      </c>
      <c r="N1918" s="10" t="s">
        <v>226</v>
      </c>
    </row>
    <row r="1919" spans="1:14" x14ac:dyDescent="0.25">
      <c r="A1919" s="23" t="s">
        <v>201</v>
      </c>
      <c r="B1919" s="24" t="s">
        <v>25</v>
      </c>
      <c r="C1919">
        <v>20240310</v>
      </c>
      <c r="D1919">
        <v>29</v>
      </c>
      <c r="E1919">
        <v>23</v>
      </c>
      <c r="F1919">
        <v>44</v>
      </c>
      <c r="G1919">
        <v>24</v>
      </c>
      <c r="H1919" s="25"/>
      <c r="I1919">
        <f>+BD[[#This Row],[1º Cuarto]]+BD[[#This Row],[2º Cuarto]]+BD[[#This Row],[3º Cuarto]]+BD[[#This Row],[4º Cuarto]]+BD[[#This Row],[Prórroga]]</f>
        <v>120</v>
      </c>
      <c r="J1919" s="26">
        <f>+BD[[#This Row],[1º Cuarto]]+BD[[#This Row],[2º Cuarto]]</f>
        <v>52</v>
      </c>
      <c r="K1919" s="26" t="s">
        <v>204</v>
      </c>
      <c r="L1919" s="23" t="s">
        <v>197</v>
      </c>
      <c r="M1919" s="10" t="s">
        <v>226</v>
      </c>
      <c r="N1919" s="10" t="s">
        <v>226</v>
      </c>
    </row>
    <row r="1920" spans="1:14" x14ac:dyDescent="0.25">
      <c r="A1920" s="23" t="s">
        <v>195</v>
      </c>
      <c r="B1920" s="24" t="s">
        <v>78</v>
      </c>
      <c r="C1920">
        <v>20240310</v>
      </c>
      <c r="D1920">
        <v>38</v>
      </c>
      <c r="E1920">
        <v>26</v>
      </c>
      <c r="F1920">
        <v>38</v>
      </c>
      <c r="G1920">
        <v>22</v>
      </c>
      <c r="H1920" s="25"/>
      <c r="I1920">
        <f>+BD[[#This Row],[1º Cuarto]]+BD[[#This Row],[2º Cuarto]]+BD[[#This Row],[3º Cuarto]]+BD[[#This Row],[4º Cuarto]]+BD[[#This Row],[Prórroga]]</f>
        <v>124</v>
      </c>
      <c r="J1920" s="26">
        <f>+BD[[#This Row],[1º Cuarto]]+BD[[#This Row],[2º Cuarto]]</f>
        <v>64</v>
      </c>
      <c r="K1920" s="26" t="s">
        <v>196</v>
      </c>
      <c r="L1920" s="23" t="s">
        <v>197</v>
      </c>
      <c r="M1920" s="10" t="s">
        <v>226</v>
      </c>
      <c r="N1920" s="10" t="s">
        <v>226</v>
      </c>
    </row>
    <row r="1921" spans="1:14" x14ac:dyDescent="0.25">
      <c r="A1921" s="23" t="s">
        <v>201</v>
      </c>
      <c r="B1921" s="24" t="s">
        <v>60</v>
      </c>
      <c r="C1921">
        <v>20240310</v>
      </c>
      <c r="D1921">
        <v>24</v>
      </c>
      <c r="E1921">
        <v>19</v>
      </c>
      <c r="F1921">
        <v>25</v>
      </c>
      <c r="G1921">
        <v>25</v>
      </c>
      <c r="H1921" s="25"/>
      <c r="I1921">
        <f>+BD[[#This Row],[1º Cuarto]]+BD[[#This Row],[2º Cuarto]]+BD[[#This Row],[3º Cuarto]]+BD[[#This Row],[4º Cuarto]]+BD[[#This Row],[Prórroga]]</f>
        <v>93</v>
      </c>
      <c r="J1921" s="26">
        <f>+BD[[#This Row],[1º Cuarto]]+BD[[#This Row],[2º Cuarto]]</f>
        <v>43</v>
      </c>
      <c r="K1921" s="26" t="s">
        <v>202</v>
      </c>
      <c r="L1921" s="23" t="s">
        <v>200</v>
      </c>
      <c r="M1921" s="10" t="s">
        <v>226</v>
      </c>
      <c r="N1921" s="10" t="s">
        <v>226</v>
      </c>
    </row>
    <row r="1922" spans="1:14" x14ac:dyDescent="0.25">
      <c r="A1922" s="23" t="s">
        <v>195</v>
      </c>
      <c r="B1922" s="24" t="s">
        <v>57</v>
      </c>
      <c r="C1922">
        <v>20240310</v>
      </c>
      <c r="D1922">
        <v>32</v>
      </c>
      <c r="E1922">
        <v>37</v>
      </c>
      <c r="F1922">
        <v>22</v>
      </c>
      <c r="G1922">
        <v>29</v>
      </c>
      <c r="H1922" s="25"/>
      <c r="I1922">
        <f>+BD[[#This Row],[1º Cuarto]]+BD[[#This Row],[2º Cuarto]]+BD[[#This Row],[3º Cuarto]]+BD[[#This Row],[4º Cuarto]]+BD[[#This Row],[Prórroga]]</f>
        <v>120</v>
      </c>
      <c r="J1922" s="26">
        <f>+BD[[#This Row],[1º Cuarto]]+BD[[#This Row],[2º Cuarto]]</f>
        <v>69</v>
      </c>
      <c r="K1922" s="26" t="s">
        <v>196</v>
      </c>
      <c r="L1922" s="23" t="s">
        <v>197</v>
      </c>
      <c r="M1922" s="10" t="s">
        <v>226</v>
      </c>
      <c r="N1922" s="10" t="s">
        <v>226</v>
      </c>
    </row>
    <row r="1923" spans="1:14" x14ac:dyDescent="0.25">
      <c r="A1923" s="23" t="s">
        <v>201</v>
      </c>
      <c r="B1923" s="24" t="s">
        <v>69</v>
      </c>
      <c r="C1923">
        <v>20240310</v>
      </c>
      <c r="D1923">
        <v>28</v>
      </c>
      <c r="E1923">
        <v>40</v>
      </c>
      <c r="F1923">
        <v>24</v>
      </c>
      <c r="G1923">
        <v>17</v>
      </c>
      <c r="H1923" s="25"/>
      <c r="I1923">
        <f>+BD[[#This Row],[1º Cuarto]]+BD[[#This Row],[2º Cuarto]]+BD[[#This Row],[3º Cuarto]]+BD[[#This Row],[4º Cuarto]]+BD[[#This Row],[Prórroga]]</f>
        <v>109</v>
      </c>
      <c r="J1923" s="26">
        <f>+BD[[#This Row],[1º Cuarto]]+BD[[#This Row],[2º Cuarto]]</f>
        <v>68</v>
      </c>
      <c r="K1923" s="26" t="s">
        <v>202</v>
      </c>
      <c r="L1923" s="23" t="s">
        <v>200</v>
      </c>
      <c r="M1923" s="10" t="s">
        <v>226</v>
      </c>
      <c r="N1923" s="10" t="s">
        <v>226</v>
      </c>
    </row>
    <row r="1924" spans="1:14" x14ac:dyDescent="0.25">
      <c r="A1924" s="23" t="s">
        <v>195</v>
      </c>
      <c r="B1924" s="24" t="s">
        <v>43</v>
      </c>
      <c r="C1924">
        <v>20240311</v>
      </c>
      <c r="D1924">
        <v>34</v>
      </c>
      <c r="E1924">
        <v>19</v>
      </c>
      <c r="F1924">
        <v>33</v>
      </c>
      <c r="G1924">
        <v>28</v>
      </c>
      <c r="H1924" s="25"/>
      <c r="I1924">
        <f>+BD[[#This Row],[1º Cuarto]]+BD[[#This Row],[2º Cuarto]]+BD[[#This Row],[3º Cuarto]]+BD[[#This Row],[4º Cuarto]]+BD[[#This Row],[Prórroga]]</f>
        <v>114</v>
      </c>
      <c r="J1924" s="26">
        <f>+BD[[#This Row],[1º Cuarto]]+BD[[#This Row],[2º Cuarto]]</f>
        <v>53</v>
      </c>
      <c r="K1924" s="26" t="s">
        <v>196</v>
      </c>
      <c r="L1924" s="23" t="s">
        <v>197</v>
      </c>
      <c r="M1924" s="10">
        <v>1.571</v>
      </c>
      <c r="N1924" s="27" t="s">
        <v>199</v>
      </c>
    </row>
    <row r="1925" spans="1:14" x14ac:dyDescent="0.25">
      <c r="A1925" s="23" t="s">
        <v>201</v>
      </c>
      <c r="B1925" s="24" t="s">
        <v>28</v>
      </c>
      <c r="C1925">
        <v>20240311</v>
      </c>
      <c r="D1925">
        <v>23</v>
      </c>
      <c r="E1925">
        <v>23</v>
      </c>
      <c r="F1925">
        <v>21</v>
      </c>
      <c r="G1925">
        <v>30</v>
      </c>
      <c r="H1925" s="25"/>
      <c r="I1925">
        <f>+BD[[#This Row],[1º Cuarto]]+BD[[#This Row],[2º Cuarto]]+BD[[#This Row],[3º Cuarto]]+BD[[#This Row],[4º Cuarto]]+BD[[#This Row],[Prórroga]]</f>
        <v>97</v>
      </c>
      <c r="J1925" s="26">
        <f>+BD[[#This Row],[1º Cuarto]]+BD[[#This Row],[2º Cuarto]]</f>
        <v>46</v>
      </c>
      <c r="K1925" s="26" t="s">
        <v>202</v>
      </c>
      <c r="L1925" s="23" t="s">
        <v>200</v>
      </c>
      <c r="M1925" s="10">
        <v>2.35</v>
      </c>
      <c r="N1925" s="27" t="s">
        <v>198</v>
      </c>
    </row>
    <row r="1926" spans="1:14" x14ac:dyDescent="0.25">
      <c r="A1926" s="23" t="s">
        <v>195</v>
      </c>
      <c r="B1926" s="24" t="s">
        <v>34</v>
      </c>
      <c r="C1926">
        <v>20240311</v>
      </c>
      <c r="D1926">
        <v>41</v>
      </c>
      <c r="E1926">
        <v>29</v>
      </c>
      <c r="F1926">
        <v>21</v>
      </c>
      <c r="G1926">
        <v>20</v>
      </c>
      <c r="H1926" s="25"/>
      <c r="I1926">
        <f>+BD[[#This Row],[1º Cuarto]]+BD[[#This Row],[2º Cuarto]]+BD[[#This Row],[3º Cuarto]]+BD[[#This Row],[4º Cuarto]]+BD[[#This Row],[Prórroga]]</f>
        <v>111</v>
      </c>
      <c r="J1926" s="26">
        <f>+BD[[#This Row],[1º Cuarto]]+BD[[#This Row],[2º Cuarto]]</f>
        <v>70</v>
      </c>
      <c r="K1926" s="26" t="s">
        <v>196</v>
      </c>
      <c r="L1926" s="23" t="s">
        <v>200</v>
      </c>
      <c r="M1926" s="10">
        <v>2.8</v>
      </c>
      <c r="N1926" s="27" t="s">
        <v>198</v>
      </c>
    </row>
    <row r="1927" spans="1:14" x14ac:dyDescent="0.25">
      <c r="A1927" s="23" t="s">
        <v>201</v>
      </c>
      <c r="B1927" s="24" t="s">
        <v>87</v>
      </c>
      <c r="C1927">
        <v>20240311</v>
      </c>
      <c r="D1927">
        <v>32</v>
      </c>
      <c r="E1927">
        <v>31</v>
      </c>
      <c r="F1927">
        <v>34</v>
      </c>
      <c r="G1927">
        <v>20</v>
      </c>
      <c r="H1927" s="25"/>
      <c r="I1927">
        <f>+BD[[#This Row],[1º Cuarto]]+BD[[#This Row],[2º Cuarto]]+BD[[#This Row],[3º Cuarto]]+BD[[#This Row],[4º Cuarto]]+BD[[#This Row],[Prórroga]]</f>
        <v>117</v>
      </c>
      <c r="J1927" s="26">
        <f>+BD[[#This Row],[1º Cuarto]]+BD[[#This Row],[2º Cuarto]]</f>
        <v>63</v>
      </c>
      <c r="K1927" s="26" t="s">
        <v>202</v>
      </c>
      <c r="L1927" s="23" t="s">
        <v>197</v>
      </c>
      <c r="M1927" s="10">
        <v>1.4</v>
      </c>
      <c r="N1927" s="27" t="s">
        <v>199</v>
      </c>
    </row>
    <row r="1928" spans="1:14" x14ac:dyDescent="0.25">
      <c r="A1928" s="23" t="s">
        <v>195</v>
      </c>
      <c r="B1928" s="24" t="s">
        <v>31</v>
      </c>
      <c r="C1928">
        <v>20240311</v>
      </c>
      <c r="D1928">
        <v>16</v>
      </c>
      <c r="E1928">
        <v>26</v>
      </c>
      <c r="F1928">
        <v>22</v>
      </c>
      <c r="G1928">
        <v>28</v>
      </c>
      <c r="H1928" s="25"/>
      <c r="I1928">
        <f>+BD[[#This Row],[1º Cuarto]]+BD[[#This Row],[2º Cuarto]]+BD[[#This Row],[3º Cuarto]]+BD[[#This Row],[4º Cuarto]]+BD[[#This Row],[Prórroga]]</f>
        <v>92</v>
      </c>
      <c r="J1928" s="26">
        <f>+BD[[#This Row],[1º Cuarto]]+BD[[#This Row],[2º Cuarto]]</f>
        <v>42</v>
      </c>
      <c r="K1928" s="26" t="s">
        <v>202</v>
      </c>
      <c r="L1928" s="23" t="s">
        <v>200</v>
      </c>
      <c r="M1928" s="10">
        <v>2.7</v>
      </c>
      <c r="N1928" s="27" t="s">
        <v>198</v>
      </c>
    </row>
    <row r="1929" spans="1:14" x14ac:dyDescent="0.25">
      <c r="A1929" s="23" t="s">
        <v>201</v>
      </c>
      <c r="B1929" s="24" t="s">
        <v>37</v>
      </c>
      <c r="C1929">
        <v>20240311</v>
      </c>
      <c r="D1929">
        <v>44</v>
      </c>
      <c r="E1929">
        <v>18</v>
      </c>
      <c r="F1929">
        <v>36</v>
      </c>
      <c r="G1929">
        <v>29</v>
      </c>
      <c r="H1929" s="25"/>
      <c r="I1929">
        <f>+BD[[#This Row],[1º Cuarto]]+BD[[#This Row],[2º Cuarto]]+BD[[#This Row],[3º Cuarto]]+BD[[#This Row],[4º Cuarto]]+BD[[#This Row],[Prórroga]]</f>
        <v>127</v>
      </c>
      <c r="J1929" s="26">
        <f>+BD[[#This Row],[1º Cuarto]]+BD[[#This Row],[2º Cuarto]]</f>
        <v>62</v>
      </c>
      <c r="K1929" s="26" t="s">
        <v>204</v>
      </c>
      <c r="L1929" s="23" t="s">
        <v>197</v>
      </c>
      <c r="M1929" s="10">
        <v>1.47</v>
      </c>
      <c r="N1929" s="27" t="s">
        <v>199</v>
      </c>
    </row>
    <row r="1930" spans="1:14" x14ac:dyDescent="0.25">
      <c r="A1930" s="23" t="s">
        <v>195</v>
      </c>
      <c r="B1930" s="24" t="s">
        <v>96</v>
      </c>
      <c r="C1930">
        <v>20240311</v>
      </c>
      <c r="D1930">
        <v>37</v>
      </c>
      <c r="E1930">
        <v>23</v>
      </c>
      <c r="F1930">
        <v>18</v>
      </c>
      <c r="G1930">
        <v>24</v>
      </c>
      <c r="H1930" s="25"/>
      <c r="I1930">
        <f>+BD[[#This Row],[1º Cuarto]]+BD[[#This Row],[2º Cuarto]]+BD[[#This Row],[3º Cuarto]]+BD[[#This Row],[4º Cuarto]]+BD[[#This Row],[Prórroga]]</f>
        <v>102</v>
      </c>
      <c r="J1930" s="26">
        <f>+BD[[#This Row],[1º Cuarto]]+BD[[#This Row],[2º Cuarto]]</f>
        <v>60</v>
      </c>
      <c r="K1930" s="26" t="s">
        <v>196</v>
      </c>
      <c r="L1930" s="23" t="s">
        <v>200</v>
      </c>
      <c r="M1930" s="10">
        <v>2.7</v>
      </c>
      <c r="N1930" s="27" t="s">
        <v>198</v>
      </c>
    </row>
    <row r="1931" spans="1:14" x14ac:dyDescent="0.25">
      <c r="A1931" s="23" t="s">
        <v>201</v>
      </c>
      <c r="B1931" s="24" t="s">
        <v>46</v>
      </c>
      <c r="C1931">
        <v>20240311</v>
      </c>
      <c r="D1931">
        <v>29</v>
      </c>
      <c r="E1931">
        <v>29</v>
      </c>
      <c r="F1931">
        <v>32</v>
      </c>
      <c r="G1931">
        <v>22</v>
      </c>
      <c r="H1931" s="25"/>
      <c r="I1931">
        <f>+BD[[#This Row],[1º Cuarto]]+BD[[#This Row],[2º Cuarto]]+BD[[#This Row],[3º Cuarto]]+BD[[#This Row],[4º Cuarto]]+BD[[#This Row],[Prórroga]]</f>
        <v>112</v>
      </c>
      <c r="J1931" s="26">
        <f>+BD[[#This Row],[1º Cuarto]]+BD[[#This Row],[2º Cuarto]]</f>
        <v>58</v>
      </c>
      <c r="K1931" s="26" t="s">
        <v>202</v>
      </c>
      <c r="L1931" s="23" t="s">
        <v>197</v>
      </c>
      <c r="M1931" s="10">
        <v>1.47</v>
      </c>
      <c r="N1931" s="27" t="s">
        <v>199</v>
      </c>
    </row>
    <row r="1932" spans="1:14" x14ac:dyDescent="0.25">
      <c r="A1932" s="23" t="s">
        <v>195</v>
      </c>
      <c r="B1932" s="24" t="s">
        <v>40</v>
      </c>
      <c r="C1932">
        <v>20240311</v>
      </c>
      <c r="D1932">
        <v>32</v>
      </c>
      <c r="E1932">
        <v>19</v>
      </c>
      <c r="F1932">
        <v>42</v>
      </c>
      <c r="G1932">
        <v>32</v>
      </c>
      <c r="H1932" s="25"/>
      <c r="I1932">
        <f>+BD[[#This Row],[1º Cuarto]]+BD[[#This Row],[2º Cuarto]]+BD[[#This Row],[3º Cuarto]]+BD[[#This Row],[4º Cuarto]]+BD[[#This Row],[Prórroga]]</f>
        <v>125</v>
      </c>
      <c r="J1932" s="26">
        <f>+BD[[#This Row],[1º Cuarto]]+BD[[#This Row],[2º Cuarto]]</f>
        <v>51</v>
      </c>
      <c r="K1932" s="26" t="s">
        <v>202</v>
      </c>
      <c r="L1932" s="23" t="s">
        <v>197</v>
      </c>
      <c r="M1932" s="10">
        <v>1.083</v>
      </c>
      <c r="N1932" s="27" t="s">
        <v>199</v>
      </c>
    </row>
    <row r="1933" spans="1:14" x14ac:dyDescent="0.25">
      <c r="A1933" s="23" t="s">
        <v>201</v>
      </c>
      <c r="B1933" s="24" t="s">
        <v>99</v>
      </c>
      <c r="C1933">
        <v>20240311</v>
      </c>
      <c r="D1933">
        <v>34</v>
      </c>
      <c r="E1933">
        <v>34</v>
      </c>
      <c r="F1933">
        <v>30</v>
      </c>
      <c r="G1933">
        <v>21</v>
      </c>
      <c r="H1933" s="25"/>
      <c r="I1933">
        <f>+BD[[#This Row],[1º Cuarto]]+BD[[#This Row],[2º Cuarto]]+BD[[#This Row],[3º Cuarto]]+BD[[#This Row],[4º Cuarto]]+BD[[#This Row],[Prórroga]]</f>
        <v>119</v>
      </c>
      <c r="J1933" s="26">
        <f>+BD[[#This Row],[1º Cuarto]]+BD[[#This Row],[2º Cuarto]]</f>
        <v>68</v>
      </c>
      <c r="K1933" s="26" t="s">
        <v>204</v>
      </c>
      <c r="L1933" s="23" t="s">
        <v>200</v>
      </c>
      <c r="M1933" s="10">
        <v>7.5</v>
      </c>
      <c r="N1933" s="27" t="s">
        <v>198</v>
      </c>
    </row>
    <row r="1934" spans="1:14" x14ac:dyDescent="0.25">
      <c r="A1934" s="23" t="s">
        <v>195</v>
      </c>
      <c r="B1934" s="24" t="s">
        <v>90</v>
      </c>
      <c r="C1934">
        <v>20240311</v>
      </c>
      <c r="D1934">
        <v>28</v>
      </c>
      <c r="E1934">
        <v>24</v>
      </c>
      <c r="F1934">
        <v>23</v>
      </c>
      <c r="G1934">
        <v>24</v>
      </c>
      <c r="H1934" s="25"/>
      <c r="I1934">
        <f>+BD[[#This Row],[1º Cuarto]]+BD[[#This Row],[2º Cuarto]]+BD[[#This Row],[3º Cuarto]]+BD[[#This Row],[4º Cuarto]]+BD[[#This Row],[Prórroga]]</f>
        <v>99</v>
      </c>
      <c r="J1934" s="26">
        <f>+BD[[#This Row],[1º Cuarto]]+BD[[#This Row],[2º Cuarto]]</f>
        <v>52</v>
      </c>
      <c r="K1934" s="26" t="s">
        <v>202</v>
      </c>
      <c r="L1934" s="23" t="s">
        <v>200</v>
      </c>
      <c r="M1934" s="10">
        <v>3.8</v>
      </c>
      <c r="N1934" s="27" t="s">
        <v>198</v>
      </c>
    </row>
    <row r="1935" spans="1:14" x14ac:dyDescent="0.25">
      <c r="A1935" s="23" t="s">
        <v>201</v>
      </c>
      <c r="B1935" s="24" t="s">
        <v>22</v>
      </c>
      <c r="C1935">
        <v>20240311</v>
      </c>
      <c r="D1935">
        <v>37</v>
      </c>
      <c r="E1935">
        <v>29</v>
      </c>
      <c r="F1935">
        <v>22</v>
      </c>
      <c r="G1935">
        <v>33</v>
      </c>
      <c r="H1935" s="25"/>
      <c r="I1935">
        <f>+BD[[#This Row],[1º Cuarto]]+BD[[#This Row],[2º Cuarto]]+BD[[#This Row],[3º Cuarto]]+BD[[#This Row],[4º Cuarto]]+BD[[#This Row],[Prórroga]]</f>
        <v>121</v>
      </c>
      <c r="J1935" s="26">
        <f>+BD[[#This Row],[1º Cuarto]]+BD[[#This Row],[2º Cuarto]]</f>
        <v>66</v>
      </c>
      <c r="K1935" s="26" t="s">
        <v>204</v>
      </c>
      <c r="L1935" s="23" t="s">
        <v>197</v>
      </c>
      <c r="M1935" s="10">
        <v>1.266</v>
      </c>
      <c r="N1935" s="27" t="s">
        <v>199</v>
      </c>
    </row>
    <row r="1936" spans="1:14" x14ac:dyDescent="0.25">
      <c r="A1936" s="23" t="s">
        <v>195</v>
      </c>
      <c r="B1936" s="24" t="s">
        <v>75</v>
      </c>
      <c r="C1936">
        <v>20240312</v>
      </c>
      <c r="D1936">
        <v>26</v>
      </c>
      <c r="E1936">
        <v>33</v>
      </c>
      <c r="F1936">
        <v>28</v>
      </c>
      <c r="G1936">
        <v>19</v>
      </c>
      <c r="H1936" s="25"/>
      <c r="I1936">
        <f>+BD[[#This Row],[1º Cuarto]]+BD[[#This Row],[2º Cuarto]]+BD[[#This Row],[3º Cuarto]]+BD[[#This Row],[4º Cuarto]]+BD[[#This Row],[Prórroga]]</f>
        <v>106</v>
      </c>
      <c r="J1936" s="26">
        <f>+BD[[#This Row],[1º Cuarto]]+BD[[#This Row],[2º Cuarto]]</f>
        <v>59</v>
      </c>
      <c r="K1936" s="26" t="s">
        <v>196</v>
      </c>
      <c r="L1936" s="23" t="s">
        <v>197</v>
      </c>
      <c r="M1936" s="10" t="s">
        <v>226</v>
      </c>
      <c r="N1936" s="10" t="s">
        <v>226</v>
      </c>
    </row>
    <row r="1937" spans="1:14" x14ac:dyDescent="0.25">
      <c r="A1937" s="23" t="s">
        <v>201</v>
      </c>
      <c r="B1937" s="24" t="s">
        <v>84</v>
      </c>
      <c r="C1937">
        <v>20240312</v>
      </c>
      <c r="D1937">
        <v>14</v>
      </c>
      <c r="E1937">
        <v>27</v>
      </c>
      <c r="F1937">
        <v>20</v>
      </c>
      <c r="G1937">
        <v>18</v>
      </c>
      <c r="H1937" s="25"/>
      <c r="I1937">
        <f>+BD[[#This Row],[1º Cuarto]]+BD[[#This Row],[2º Cuarto]]+BD[[#This Row],[3º Cuarto]]+BD[[#This Row],[4º Cuarto]]+BD[[#This Row],[Prórroga]]</f>
        <v>79</v>
      </c>
      <c r="J1937" s="26">
        <f>+BD[[#This Row],[1º Cuarto]]+BD[[#This Row],[2º Cuarto]]</f>
        <v>41</v>
      </c>
      <c r="K1937" s="26" t="s">
        <v>202</v>
      </c>
      <c r="L1937" s="23" t="s">
        <v>200</v>
      </c>
      <c r="M1937" s="10" t="s">
        <v>226</v>
      </c>
      <c r="N1937" s="10" t="s">
        <v>226</v>
      </c>
    </row>
    <row r="1938" spans="1:14" x14ac:dyDescent="0.25">
      <c r="A1938" s="23" t="s">
        <v>195</v>
      </c>
      <c r="B1938" s="24" t="s">
        <v>60</v>
      </c>
      <c r="C1938">
        <v>20240312</v>
      </c>
      <c r="D1938">
        <v>29</v>
      </c>
      <c r="E1938">
        <v>38</v>
      </c>
      <c r="F1938">
        <v>25</v>
      </c>
      <c r="G1938">
        <v>17</v>
      </c>
      <c r="H1938" s="25"/>
      <c r="I1938">
        <f>+BD[[#This Row],[1º Cuarto]]+BD[[#This Row],[2º Cuarto]]+BD[[#This Row],[3º Cuarto]]+BD[[#This Row],[4º Cuarto]]+BD[[#This Row],[Prórroga]]</f>
        <v>109</v>
      </c>
      <c r="J1938" s="26">
        <f>+BD[[#This Row],[1º Cuarto]]+BD[[#This Row],[2º Cuarto]]</f>
        <v>67</v>
      </c>
      <c r="K1938" s="26" t="s">
        <v>196</v>
      </c>
      <c r="L1938" s="23" t="s">
        <v>197</v>
      </c>
      <c r="M1938" s="10" t="s">
        <v>226</v>
      </c>
      <c r="N1938" s="10" t="s">
        <v>226</v>
      </c>
    </row>
    <row r="1939" spans="1:14" x14ac:dyDescent="0.25">
      <c r="A1939" s="23" t="s">
        <v>201</v>
      </c>
      <c r="B1939" s="24" t="s">
        <v>105</v>
      </c>
      <c r="C1939">
        <v>20240312</v>
      </c>
      <c r="D1939">
        <v>21</v>
      </c>
      <c r="E1939">
        <v>21</v>
      </c>
      <c r="F1939">
        <v>33</v>
      </c>
      <c r="G1939">
        <v>22</v>
      </c>
      <c r="H1939" s="25"/>
      <c r="I1939">
        <f>+BD[[#This Row],[1º Cuarto]]+BD[[#This Row],[2º Cuarto]]+BD[[#This Row],[3º Cuarto]]+BD[[#This Row],[4º Cuarto]]+BD[[#This Row],[Prórroga]]</f>
        <v>97</v>
      </c>
      <c r="J1939" s="26">
        <f>+BD[[#This Row],[1º Cuarto]]+BD[[#This Row],[2º Cuarto]]</f>
        <v>42</v>
      </c>
      <c r="K1939" s="26" t="s">
        <v>202</v>
      </c>
      <c r="L1939" s="23" t="s">
        <v>200</v>
      </c>
      <c r="M1939" s="10" t="s">
        <v>226</v>
      </c>
      <c r="N1939" s="10" t="s">
        <v>226</v>
      </c>
    </row>
    <row r="1940" spans="1:14" x14ac:dyDescent="0.25">
      <c r="A1940" s="23" t="s">
        <v>195</v>
      </c>
      <c r="B1940" s="24" t="s">
        <v>78</v>
      </c>
      <c r="C1940">
        <v>20240312</v>
      </c>
      <c r="D1940">
        <v>17</v>
      </c>
      <c r="E1940">
        <v>29</v>
      </c>
      <c r="F1940">
        <v>41</v>
      </c>
      <c r="G1940">
        <v>24</v>
      </c>
      <c r="H1940" s="25"/>
      <c r="I1940">
        <f>+BD[[#This Row],[1º Cuarto]]+BD[[#This Row],[2º Cuarto]]+BD[[#This Row],[3º Cuarto]]+BD[[#This Row],[4º Cuarto]]+BD[[#This Row],[Prórroga]]</f>
        <v>111</v>
      </c>
      <c r="J1940" s="26">
        <f>+BD[[#This Row],[1º Cuarto]]+BD[[#This Row],[2º Cuarto]]</f>
        <v>46</v>
      </c>
      <c r="K1940" s="26" t="s">
        <v>202</v>
      </c>
      <c r="L1940" s="23" t="s">
        <v>200</v>
      </c>
      <c r="M1940" s="10" t="s">
        <v>226</v>
      </c>
      <c r="N1940" s="10" t="s">
        <v>226</v>
      </c>
    </row>
    <row r="1941" spans="1:14" x14ac:dyDescent="0.25">
      <c r="A1941" s="23" t="s">
        <v>201</v>
      </c>
      <c r="B1941" s="24" t="s">
        <v>52</v>
      </c>
      <c r="C1941">
        <v>20240312</v>
      </c>
      <c r="D1941">
        <v>22</v>
      </c>
      <c r="E1941">
        <v>36</v>
      </c>
      <c r="F1941">
        <v>36</v>
      </c>
      <c r="G1941">
        <v>27</v>
      </c>
      <c r="H1941" s="25"/>
      <c r="I1941">
        <f>+BD[[#This Row],[1º Cuarto]]+BD[[#This Row],[2º Cuarto]]+BD[[#This Row],[3º Cuarto]]+BD[[#This Row],[4º Cuarto]]+BD[[#This Row],[Prórroga]]</f>
        <v>121</v>
      </c>
      <c r="J1941" s="26">
        <f>+BD[[#This Row],[1º Cuarto]]+BD[[#This Row],[2º Cuarto]]</f>
        <v>58</v>
      </c>
      <c r="K1941" s="26" t="s">
        <v>204</v>
      </c>
      <c r="L1941" s="23" t="s">
        <v>197</v>
      </c>
      <c r="M1941" s="10" t="s">
        <v>226</v>
      </c>
      <c r="N1941" s="10" t="s">
        <v>226</v>
      </c>
    </row>
    <row r="1942" spans="1:14" x14ac:dyDescent="0.25">
      <c r="A1942" s="23" t="s">
        <v>195</v>
      </c>
      <c r="B1942" s="24" t="s">
        <v>96</v>
      </c>
      <c r="C1942">
        <v>20240312</v>
      </c>
      <c r="D1942">
        <v>30</v>
      </c>
      <c r="E1942">
        <v>17</v>
      </c>
      <c r="F1942">
        <v>25</v>
      </c>
      <c r="G1942">
        <v>29</v>
      </c>
      <c r="H1942" s="25"/>
      <c r="I1942">
        <f>+BD[[#This Row],[1º Cuarto]]+BD[[#This Row],[2º Cuarto]]+BD[[#This Row],[3º Cuarto]]+BD[[#This Row],[4º Cuarto]]+BD[[#This Row],[Prórroga]]</f>
        <v>101</v>
      </c>
      <c r="J1942" s="26">
        <f>+BD[[#This Row],[1º Cuarto]]+BD[[#This Row],[2º Cuarto]]</f>
        <v>47</v>
      </c>
      <c r="K1942" s="26" t="s">
        <v>196</v>
      </c>
      <c r="L1942" s="23" t="s">
        <v>200</v>
      </c>
      <c r="M1942" s="10" t="s">
        <v>226</v>
      </c>
      <c r="N1942" s="10" t="s">
        <v>226</v>
      </c>
    </row>
    <row r="1943" spans="1:14" x14ac:dyDescent="0.25">
      <c r="A1943" s="23" t="s">
        <v>201</v>
      </c>
      <c r="B1943" s="24" t="s">
        <v>49</v>
      </c>
      <c r="C1943">
        <v>20240312</v>
      </c>
      <c r="D1943">
        <v>24</v>
      </c>
      <c r="E1943">
        <v>20</v>
      </c>
      <c r="F1943">
        <v>32</v>
      </c>
      <c r="G1943">
        <v>27</v>
      </c>
      <c r="H1943" s="25"/>
      <c r="I1943">
        <f>+BD[[#This Row],[1º Cuarto]]+BD[[#This Row],[2º Cuarto]]+BD[[#This Row],[3º Cuarto]]+BD[[#This Row],[4º Cuarto]]+BD[[#This Row],[Prórroga]]</f>
        <v>103</v>
      </c>
      <c r="J1943" s="26">
        <f>+BD[[#This Row],[1º Cuarto]]+BD[[#This Row],[2º Cuarto]]</f>
        <v>44</v>
      </c>
      <c r="K1943" s="26" t="s">
        <v>202</v>
      </c>
      <c r="L1943" s="23" t="s">
        <v>197</v>
      </c>
      <c r="M1943" s="10" t="s">
        <v>226</v>
      </c>
      <c r="N1943" s="10" t="s">
        <v>226</v>
      </c>
    </row>
    <row r="1944" spans="1:14" x14ac:dyDescent="0.25">
      <c r="A1944" s="23" t="s">
        <v>195</v>
      </c>
      <c r="B1944" s="24" t="s">
        <v>102</v>
      </c>
      <c r="C1944">
        <v>20240312</v>
      </c>
      <c r="D1944">
        <v>33</v>
      </c>
      <c r="E1944">
        <v>24</v>
      </c>
      <c r="F1944">
        <v>34</v>
      </c>
      <c r="G1944">
        <v>16</v>
      </c>
      <c r="H1944" s="25"/>
      <c r="I1944">
        <f>+BD[[#This Row],[1º Cuarto]]+BD[[#This Row],[2º Cuarto]]+BD[[#This Row],[3º Cuarto]]+BD[[#This Row],[4º Cuarto]]+BD[[#This Row],[Prórroga]]</f>
        <v>107</v>
      </c>
      <c r="J1944" s="26">
        <f>+BD[[#This Row],[1º Cuarto]]+BD[[#This Row],[2º Cuarto]]</f>
        <v>57</v>
      </c>
      <c r="K1944" s="26" t="s">
        <v>202</v>
      </c>
      <c r="L1944" s="23" t="s">
        <v>200</v>
      </c>
      <c r="M1944" s="10" t="s">
        <v>226</v>
      </c>
      <c r="N1944" s="10" t="s">
        <v>226</v>
      </c>
    </row>
    <row r="1945" spans="1:14" x14ac:dyDescent="0.25">
      <c r="A1945" s="23" t="s">
        <v>201</v>
      </c>
      <c r="B1945" s="24" t="s">
        <v>22</v>
      </c>
      <c r="C1945">
        <v>20240312</v>
      </c>
      <c r="D1945">
        <v>44</v>
      </c>
      <c r="E1945">
        <v>28</v>
      </c>
      <c r="F1945">
        <v>26</v>
      </c>
      <c r="G1945">
        <v>25</v>
      </c>
      <c r="H1945" s="25"/>
      <c r="I1945">
        <f>+BD[[#This Row],[1º Cuarto]]+BD[[#This Row],[2º Cuarto]]+BD[[#This Row],[3º Cuarto]]+BD[[#This Row],[4º Cuarto]]+BD[[#This Row],[Prórroga]]</f>
        <v>123</v>
      </c>
      <c r="J1945" s="26">
        <f>+BD[[#This Row],[1º Cuarto]]+BD[[#This Row],[2º Cuarto]]</f>
        <v>72</v>
      </c>
      <c r="K1945" s="26" t="s">
        <v>204</v>
      </c>
      <c r="L1945" s="23" t="s">
        <v>197</v>
      </c>
      <c r="M1945" s="10" t="s">
        <v>226</v>
      </c>
      <c r="N1945" s="10" t="s">
        <v>226</v>
      </c>
    </row>
    <row r="1946" spans="1:14" x14ac:dyDescent="0.25">
      <c r="A1946" s="23" t="s">
        <v>195</v>
      </c>
      <c r="B1946" s="24" t="s">
        <v>55</v>
      </c>
      <c r="C1946">
        <v>20240312</v>
      </c>
      <c r="D1946">
        <v>34</v>
      </c>
      <c r="E1946">
        <v>29</v>
      </c>
      <c r="F1946">
        <v>15</v>
      </c>
      <c r="G1946">
        <v>22</v>
      </c>
      <c r="H1946" s="25"/>
      <c r="I1946">
        <f>+BD[[#This Row],[1º Cuarto]]+BD[[#This Row],[2º Cuarto]]+BD[[#This Row],[3º Cuarto]]+BD[[#This Row],[4º Cuarto]]+BD[[#This Row],[Prórroga]]</f>
        <v>100</v>
      </c>
      <c r="J1946" s="26">
        <f>+BD[[#This Row],[1º Cuarto]]+BD[[#This Row],[2º Cuarto]]</f>
        <v>63</v>
      </c>
      <c r="K1946" s="26" t="s">
        <v>196</v>
      </c>
      <c r="L1946" s="23" t="s">
        <v>200</v>
      </c>
      <c r="M1946" s="10" t="s">
        <v>226</v>
      </c>
      <c r="N1946" s="10" t="s">
        <v>226</v>
      </c>
    </row>
    <row r="1947" spans="1:14" x14ac:dyDescent="0.25">
      <c r="A1947" s="23" t="s">
        <v>201</v>
      </c>
      <c r="B1947" s="24" t="s">
        <v>69</v>
      </c>
      <c r="C1947">
        <v>20240312</v>
      </c>
      <c r="D1947">
        <v>21</v>
      </c>
      <c r="E1947">
        <v>34</v>
      </c>
      <c r="F1947">
        <v>29</v>
      </c>
      <c r="G1947">
        <v>34</v>
      </c>
      <c r="H1947" s="25"/>
      <c r="I1947">
        <f>+BD[[#This Row],[1º Cuarto]]+BD[[#This Row],[2º Cuarto]]+BD[[#This Row],[3º Cuarto]]+BD[[#This Row],[4º Cuarto]]+BD[[#This Row],[Prórroga]]</f>
        <v>118</v>
      </c>
      <c r="J1947" s="26">
        <f>+BD[[#This Row],[1º Cuarto]]+BD[[#This Row],[2º Cuarto]]</f>
        <v>55</v>
      </c>
      <c r="K1947" s="26" t="s">
        <v>202</v>
      </c>
      <c r="L1947" s="23" t="s">
        <v>197</v>
      </c>
      <c r="M1947" s="10" t="s">
        <v>226</v>
      </c>
      <c r="N1947" s="10" t="s">
        <v>226</v>
      </c>
    </row>
    <row r="1948" spans="1:14" x14ac:dyDescent="0.25">
      <c r="A1948" s="23" t="s">
        <v>195</v>
      </c>
      <c r="B1948" s="24" t="s">
        <v>93</v>
      </c>
      <c r="C1948">
        <v>20240312</v>
      </c>
      <c r="D1948">
        <v>38</v>
      </c>
      <c r="E1948">
        <v>37</v>
      </c>
      <c r="F1948">
        <v>20</v>
      </c>
      <c r="G1948">
        <v>34</v>
      </c>
      <c r="H1948" s="25"/>
      <c r="I1948">
        <f>+BD[[#This Row],[1º Cuarto]]+BD[[#This Row],[2º Cuarto]]+BD[[#This Row],[3º Cuarto]]+BD[[#This Row],[4º Cuarto]]+BD[[#This Row],[Prórroga]]</f>
        <v>129</v>
      </c>
      <c r="J1948" s="26">
        <f>+BD[[#This Row],[1º Cuarto]]+BD[[#This Row],[2º Cuarto]]</f>
        <v>75</v>
      </c>
      <c r="K1948" s="26" t="s">
        <v>196</v>
      </c>
      <c r="L1948" s="23" t="s">
        <v>197</v>
      </c>
      <c r="M1948" s="10" t="s">
        <v>226</v>
      </c>
      <c r="N1948" s="10" t="s">
        <v>226</v>
      </c>
    </row>
    <row r="1949" spans="1:14" x14ac:dyDescent="0.25">
      <c r="A1949" s="23" t="s">
        <v>201</v>
      </c>
      <c r="B1949" s="24" t="s">
        <v>66</v>
      </c>
      <c r="C1949">
        <v>20240312</v>
      </c>
      <c r="D1949">
        <v>30</v>
      </c>
      <c r="E1949">
        <v>26</v>
      </c>
      <c r="F1949">
        <v>22</v>
      </c>
      <c r="G1949">
        <v>16</v>
      </c>
      <c r="H1949" s="25"/>
      <c r="I1949">
        <f>+BD[[#This Row],[1º Cuarto]]+BD[[#This Row],[2º Cuarto]]+BD[[#This Row],[3º Cuarto]]+BD[[#This Row],[4º Cuarto]]+BD[[#This Row],[Prórroga]]</f>
        <v>94</v>
      </c>
      <c r="J1949" s="26">
        <f>+BD[[#This Row],[1º Cuarto]]+BD[[#This Row],[2º Cuarto]]</f>
        <v>56</v>
      </c>
      <c r="K1949" s="26" t="s">
        <v>202</v>
      </c>
      <c r="L1949" s="23" t="s">
        <v>200</v>
      </c>
      <c r="M1949" s="10" t="s">
        <v>226</v>
      </c>
      <c r="N1949" s="10" t="s">
        <v>226</v>
      </c>
    </row>
    <row r="1950" spans="1:14" x14ac:dyDescent="0.25">
      <c r="A1950" s="23" t="s">
        <v>195</v>
      </c>
      <c r="B1950" s="24" t="s">
        <v>43</v>
      </c>
      <c r="C1950">
        <v>20240313</v>
      </c>
      <c r="D1950">
        <v>32</v>
      </c>
      <c r="E1950">
        <v>20</v>
      </c>
      <c r="F1950">
        <v>31</v>
      </c>
      <c r="G1950">
        <v>30</v>
      </c>
      <c r="H1950" s="25"/>
      <c r="I1950">
        <f>+BD[[#This Row],[1º Cuarto]]+BD[[#This Row],[2º Cuarto]]+BD[[#This Row],[3º Cuarto]]+BD[[#This Row],[4º Cuarto]]+BD[[#This Row],[Prórroga]]</f>
        <v>113</v>
      </c>
      <c r="J1950" s="26">
        <f>+BD[[#This Row],[1º Cuarto]]+BD[[#This Row],[2º Cuarto]]</f>
        <v>52</v>
      </c>
      <c r="K1950" s="26" t="s">
        <v>202</v>
      </c>
      <c r="L1950" s="23" t="s">
        <v>197</v>
      </c>
      <c r="M1950" s="10">
        <v>1.65</v>
      </c>
      <c r="N1950" s="27" t="s">
        <v>199</v>
      </c>
    </row>
    <row r="1951" spans="1:14" x14ac:dyDescent="0.25">
      <c r="A1951" s="23" t="s">
        <v>201</v>
      </c>
      <c r="B1951" s="24" t="s">
        <v>99</v>
      </c>
      <c r="C1951">
        <v>20240313</v>
      </c>
      <c r="D1951">
        <v>27</v>
      </c>
      <c r="E1951">
        <v>30</v>
      </c>
      <c r="F1951">
        <v>22</v>
      </c>
      <c r="G1951">
        <v>25</v>
      </c>
      <c r="H1951" s="25"/>
      <c r="I1951">
        <f>+BD[[#This Row],[1º Cuarto]]+BD[[#This Row],[2º Cuarto]]+BD[[#This Row],[3º Cuarto]]+BD[[#This Row],[4º Cuarto]]+BD[[#This Row],[Prórroga]]</f>
        <v>104</v>
      </c>
      <c r="J1951" s="26">
        <f>+BD[[#This Row],[1º Cuarto]]+BD[[#This Row],[2º Cuarto]]</f>
        <v>57</v>
      </c>
      <c r="K1951" s="26" t="s">
        <v>204</v>
      </c>
      <c r="L1951" s="23" t="s">
        <v>200</v>
      </c>
      <c r="M1951" s="10">
        <v>2.25</v>
      </c>
      <c r="N1951" s="27" t="s">
        <v>198</v>
      </c>
    </row>
    <row r="1952" spans="1:14" x14ac:dyDescent="0.25">
      <c r="A1952" s="23" t="s">
        <v>195</v>
      </c>
      <c r="B1952" s="24" t="s">
        <v>81</v>
      </c>
      <c r="C1952">
        <v>20240313</v>
      </c>
      <c r="D1952">
        <v>33</v>
      </c>
      <c r="E1952">
        <v>28</v>
      </c>
      <c r="F1952">
        <v>32</v>
      </c>
      <c r="G1952">
        <v>21</v>
      </c>
      <c r="H1952" s="25"/>
      <c r="I1952">
        <f>+BD[[#This Row],[1º Cuarto]]+BD[[#This Row],[2º Cuarto]]+BD[[#This Row],[3º Cuarto]]+BD[[#This Row],[4º Cuarto]]+BD[[#This Row],[Prórroga]]</f>
        <v>114</v>
      </c>
      <c r="J1952" s="26">
        <f>+BD[[#This Row],[1º Cuarto]]+BD[[#This Row],[2º Cuarto]]</f>
        <v>61</v>
      </c>
      <c r="K1952" s="26" t="s">
        <v>196</v>
      </c>
      <c r="L1952" s="23" t="s">
        <v>197</v>
      </c>
      <c r="M1952" s="10">
        <v>1.333</v>
      </c>
      <c r="N1952" s="27" t="s">
        <v>199</v>
      </c>
    </row>
    <row r="1953" spans="1:14" x14ac:dyDescent="0.25">
      <c r="A1953" s="23" t="s">
        <v>201</v>
      </c>
      <c r="B1953" s="24" t="s">
        <v>25</v>
      </c>
      <c r="C1953">
        <v>20240313</v>
      </c>
      <c r="D1953">
        <v>16</v>
      </c>
      <c r="E1953">
        <v>38</v>
      </c>
      <c r="F1953">
        <v>23</v>
      </c>
      <c r="G1953">
        <v>29</v>
      </c>
      <c r="H1953" s="25"/>
      <c r="I1953">
        <f>+BD[[#This Row],[1º Cuarto]]+BD[[#This Row],[2º Cuarto]]+BD[[#This Row],[3º Cuarto]]+BD[[#This Row],[4º Cuarto]]+BD[[#This Row],[Prórroga]]</f>
        <v>106</v>
      </c>
      <c r="J1953" s="26">
        <f>+BD[[#This Row],[1º Cuarto]]+BD[[#This Row],[2º Cuarto]]</f>
        <v>54</v>
      </c>
      <c r="K1953" s="26" t="s">
        <v>202</v>
      </c>
      <c r="L1953" s="23" t="s">
        <v>200</v>
      </c>
      <c r="M1953" s="10">
        <v>3.15</v>
      </c>
      <c r="N1953" s="27" t="s">
        <v>198</v>
      </c>
    </row>
    <row r="1954" spans="1:14" x14ac:dyDescent="0.25">
      <c r="A1954" s="23" t="s">
        <v>195</v>
      </c>
      <c r="B1954" s="24" t="s">
        <v>52</v>
      </c>
      <c r="C1954">
        <v>20240313</v>
      </c>
      <c r="D1954">
        <v>28</v>
      </c>
      <c r="E1954">
        <v>34</v>
      </c>
      <c r="F1954">
        <v>23</v>
      </c>
      <c r="G1954">
        <v>32</v>
      </c>
      <c r="H1954" t="s">
        <v>212</v>
      </c>
      <c r="I1954">
        <f>+BD[[#This Row],[1º Cuarto]]+BD[[#This Row],[2º Cuarto]]+BD[[#This Row],[3º Cuarto]]+BD[[#This Row],[4º Cuarto]]+BD[[#This Row],[Prórroga]]</f>
        <v>129</v>
      </c>
      <c r="J1954" s="26">
        <f>+BD[[#This Row],[1º Cuarto]]+BD[[#This Row],[2º Cuarto]]</f>
        <v>62</v>
      </c>
      <c r="K1954" s="26" t="s">
        <v>196</v>
      </c>
      <c r="L1954" s="23" t="s">
        <v>200</v>
      </c>
      <c r="M1954" s="10">
        <v>1.571</v>
      </c>
      <c r="N1954" s="27" t="s">
        <v>199</v>
      </c>
    </row>
    <row r="1955" spans="1:14" x14ac:dyDescent="0.25">
      <c r="A1955" s="23" t="s">
        <v>201</v>
      </c>
      <c r="B1955" s="24" t="s">
        <v>31</v>
      </c>
      <c r="C1955">
        <v>20240313</v>
      </c>
      <c r="D1955">
        <v>30</v>
      </c>
      <c r="E1955">
        <v>28</v>
      </c>
      <c r="F1955">
        <v>35</v>
      </c>
      <c r="G1955">
        <v>24</v>
      </c>
      <c r="H1955" t="s">
        <v>220</v>
      </c>
      <c r="I1955">
        <f>+BD[[#This Row],[1º Cuarto]]+BD[[#This Row],[2º Cuarto]]+BD[[#This Row],[3º Cuarto]]+BD[[#This Row],[4º Cuarto]]+BD[[#This Row],[Prórroga]]</f>
        <v>132</v>
      </c>
      <c r="J1955" s="26">
        <f>+BD[[#This Row],[1º Cuarto]]+BD[[#This Row],[2º Cuarto]]</f>
        <v>58</v>
      </c>
      <c r="K1955" s="26" t="s">
        <v>202</v>
      </c>
      <c r="L1955" s="23" t="s">
        <v>197</v>
      </c>
      <c r="M1955" s="10">
        <v>2.4</v>
      </c>
      <c r="N1955" s="27" t="s">
        <v>198</v>
      </c>
    </row>
    <row r="1956" spans="1:14" x14ac:dyDescent="0.25">
      <c r="A1956" s="23" t="s">
        <v>195</v>
      </c>
      <c r="B1956" s="24" t="s">
        <v>63</v>
      </c>
      <c r="C1956">
        <v>20240313</v>
      </c>
      <c r="D1956">
        <v>19</v>
      </c>
      <c r="E1956">
        <v>25</v>
      </c>
      <c r="F1956">
        <v>27</v>
      </c>
      <c r="G1956">
        <v>17</v>
      </c>
      <c r="H1956" s="25"/>
      <c r="I1956">
        <f>+BD[[#This Row],[1º Cuarto]]+BD[[#This Row],[2º Cuarto]]+BD[[#This Row],[3º Cuarto]]+BD[[#This Row],[4º Cuarto]]+BD[[#This Row],[Prórroga]]</f>
        <v>88</v>
      </c>
      <c r="J1956" s="26">
        <f>+BD[[#This Row],[1º Cuarto]]+BD[[#This Row],[2º Cuarto]]</f>
        <v>44</v>
      </c>
      <c r="K1956" s="26" t="s">
        <v>202</v>
      </c>
      <c r="L1956" s="23" t="s">
        <v>200</v>
      </c>
      <c r="M1956" s="10">
        <v>2.6</v>
      </c>
      <c r="N1956" s="27" t="s">
        <v>198</v>
      </c>
    </row>
    <row r="1957" spans="1:14" x14ac:dyDescent="0.25">
      <c r="A1957" s="23" t="s">
        <v>201</v>
      </c>
      <c r="B1957" s="24" t="s">
        <v>40</v>
      </c>
      <c r="C1957">
        <v>20240313</v>
      </c>
      <c r="D1957">
        <v>26</v>
      </c>
      <c r="E1957">
        <v>24</v>
      </c>
      <c r="F1957">
        <v>22</v>
      </c>
      <c r="G1957">
        <v>28</v>
      </c>
      <c r="H1957" s="25"/>
      <c r="I1957">
        <f>+BD[[#This Row],[1º Cuarto]]+BD[[#This Row],[2º Cuarto]]+BD[[#This Row],[3º Cuarto]]+BD[[#This Row],[4º Cuarto]]+BD[[#This Row],[Prórroga]]</f>
        <v>100</v>
      </c>
      <c r="J1957" s="26">
        <f>+BD[[#This Row],[1º Cuarto]]+BD[[#This Row],[2º Cuarto]]</f>
        <v>50</v>
      </c>
      <c r="K1957" s="26" t="s">
        <v>204</v>
      </c>
      <c r="L1957" s="23" t="s">
        <v>197</v>
      </c>
      <c r="M1957" s="10">
        <v>1.5</v>
      </c>
      <c r="N1957" s="27" t="s">
        <v>199</v>
      </c>
    </row>
    <row r="1958" spans="1:14" x14ac:dyDescent="0.25">
      <c r="A1958" s="23" t="s">
        <v>195</v>
      </c>
      <c r="B1958" s="24" t="s">
        <v>60</v>
      </c>
      <c r="C1958">
        <v>20240313</v>
      </c>
      <c r="D1958">
        <v>19</v>
      </c>
      <c r="E1958">
        <v>27</v>
      </c>
      <c r="F1958">
        <v>24</v>
      </c>
      <c r="G1958">
        <v>28</v>
      </c>
      <c r="H1958" s="25"/>
      <c r="I1958">
        <f>+BD[[#This Row],[1º Cuarto]]+BD[[#This Row],[2º Cuarto]]+BD[[#This Row],[3º Cuarto]]+BD[[#This Row],[4º Cuarto]]+BD[[#This Row],[Prórroga]]</f>
        <v>98</v>
      </c>
      <c r="J1958" s="26">
        <f>+BD[[#This Row],[1º Cuarto]]+BD[[#This Row],[2º Cuarto]]</f>
        <v>46</v>
      </c>
      <c r="K1958" s="26" t="s">
        <v>202</v>
      </c>
      <c r="L1958" s="23" t="s">
        <v>200</v>
      </c>
      <c r="M1958" s="10">
        <v>2.0499999999999998</v>
      </c>
      <c r="N1958" s="27" t="s">
        <v>198</v>
      </c>
    </row>
    <row r="1959" spans="1:14" x14ac:dyDescent="0.25">
      <c r="A1959" s="23" t="s">
        <v>201</v>
      </c>
      <c r="B1959" s="24" t="s">
        <v>28</v>
      </c>
      <c r="C1959">
        <v>20240313</v>
      </c>
      <c r="D1959">
        <v>31</v>
      </c>
      <c r="E1959">
        <v>25</v>
      </c>
      <c r="F1959">
        <v>24</v>
      </c>
      <c r="G1959">
        <v>30</v>
      </c>
      <c r="H1959" s="25"/>
      <c r="I1959">
        <f>+BD[[#This Row],[1º Cuarto]]+BD[[#This Row],[2º Cuarto]]+BD[[#This Row],[3º Cuarto]]+BD[[#This Row],[4º Cuarto]]+BD[[#This Row],[Prórroga]]</f>
        <v>110</v>
      </c>
      <c r="J1959" s="26">
        <f>+BD[[#This Row],[1º Cuarto]]+BD[[#This Row],[2º Cuarto]]</f>
        <v>56</v>
      </c>
      <c r="K1959" s="26" t="s">
        <v>204</v>
      </c>
      <c r="L1959" s="23" t="s">
        <v>197</v>
      </c>
      <c r="M1959" s="10">
        <v>1.75</v>
      </c>
      <c r="N1959" s="27" t="s">
        <v>199</v>
      </c>
    </row>
    <row r="1960" spans="1:14" x14ac:dyDescent="0.25">
      <c r="A1960" s="23" t="s">
        <v>195</v>
      </c>
      <c r="B1960" s="24" t="s">
        <v>72</v>
      </c>
      <c r="C1960">
        <v>20240313</v>
      </c>
      <c r="D1960">
        <v>22</v>
      </c>
      <c r="E1960">
        <v>23</v>
      </c>
      <c r="F1960">
        <v>23</v>
      </c>
      <c r="G1960">
        <v>27</v>
      </c>
      <c r="H1960" s="25"/>
      <c r="I1960">
        <f>+BD[[#This Row],[1º Cuarto]]+BD[[#This Row],[2º Cuarto]]+BD[[#This Row],[3º Cuarto]]+BD[[#This Row],[4º Cuarto]]+BD[[#This Row],[Prórroga]]</f>
        <v>95</v>
      </c>
      <c r="J1960" s="26">
        <f>+BD[[#This Row],[1º Cuarto]]+BD[[#This Row],[2º Cuarto]]</f>
        <v>45</v>
      </c>
      <c r="K1960" s="26" t="s">
        <v>202</v>
      </c>
      <c r="L1960" s="23" t="s">
        <v>200</v>
      </c>
      <c r="M1960" s="10">
        <v>1.3640000000000001</v>
      </c>
      <c r="N1960" s="27" t="s">
        <v>199</v>
      </c>
    </row>
    <row r="1961" spans="1:14" x14ac:dyDescent="0.25">
      <c r="A1961" s="23" t="s">
        <v>201</v>
      </c>
      <c r="B1961" s="24" t="s">
        <v>34</v>
      </c>
      <c r="C1961">
        <v>20240313</v>
      </c>
      <c r="D1961">
        <v>30</v>
      </c>
      <c r="E1961">
        <v>23</v>
      </c>
      <c r="F1961">
        <v>34</v>
      </c>
      <c r="G1961">
        <v>29</v>
      </c>
      <c r="H1961" s="25"/>
      <c r="I1961">
        <f>+BD[[#This Row],[1º Cuarto]]+BD[[#This Row],[2º Cuarto]]+BD[[#This Row],[3º Cuarto]]+BD[[#This Row],[4º Cuarto]]+BD[[#This Row],[Prórroga]]</f>
        <v>116</v>
      </c>
      <c r="J1961" s="26">
        <f>+BD[[#This Row],[1º Cuarto]]+BD[[#This Row],[2º Cuarto]]</f>
        <v>53</v>
      </c>
      <c r="K1961" s="26" t="s">
        <v>204</v>
      </c>
      <c r="L1961" s="23" t="s">
        <v>197</v>
      </c>
      <c r="M1961" s="10">
        <v>3.1</v>
      </c>
      <c r="N1961" s="27" t="s">
        <v>198</v>
      </c>
    </row>
    <row r="1962" spans="1:14" x14ac:dyDescent="0.25">
      <c r="A1962" s="23" t="s">
        <v>195</v>
      </c>
      <c r="B1962" s="24" t="s">
        <v>37</v>
      </c>
      <c r="C1962">
        <v>20240313</v>
      </c>
      <c r="D1962">
        <v>27</v>
      </c>
      <c r="E1962">
        <v>21</v>
      </c>
      <c r="F1962">
        <v>28</v>
      </c>
      <c r="G1962">
        <v>33</v>
      </c>
      <c r="H1962" s="25"/>
      <c r="I1962">
        <f>+BD[[#This Row],[1º Cuarto]]+BD[[#This Row],[2º Cuarto]]+BD[[#This Row],[3º Cuarto]]+BD[[#This Row],[4º Cuarto]]+BD[[#This Row],[Prórroga]]</f>
        <v>109</v>
      </c>
      <c r="J1962" s="26">
        <f>+BD[[#This Row],[1º Cuarto]]+BD[[#This Row],[2º Cuarto]]</f>
        <v>48</v>
      </c>
      <c r="K1962" s="26" t="s">
        <v>196</v>
      </c>
      <c r="L1962" s="23" t="s">
        <v>197</v>
      </c>
      <c r="M1962" s="10">
        <v>1.3</v>
      </c>
      <c r="N1962" s="27" t="s">
        <v>199</v>
      </c>
    </row>
    <row r="1963" spans="1:14" x14ac:dyDescent="0.25">
      <c r="A1963" s="23" t="s">
        <v>201</v>
      </c>
      <c r="B1963" s="24" t="s">
        <v>46</v>
      </c>
      <c r="C1963">
        <v>20240313</v>
      </c>
      <c r="D1963">
        <v>27</v>
      </c>
      <c r="E1963">
        <v>15</v>
      </c>
      <c r="F1963">
        <v>28</v>
      </c>
      <c r="G1963">
        <v>29</v>
      </c>
      <c r="H1963" s="25"/>
      <c r="I1963">
        <f>+BD[[#This Row],[1º Cuarto]]+BD[[#This Row],[2º Cuarto]]+BD[[#This Row],[3º Cuarto]]+BD[[#This Row],[4º Cuarto]]+BD[[#This Row],[Prórroga]]</f>
        <v>99</v>
      </c>
      <c r="J1963" s="26">
        <f>+BD[[#This Row],[1º Cuarto]]+BD[[#This Row],[2º Cuarto]]</f>
        <v>42</v>
      </c>
      <c r="K1963" s="26" t="s">
        <v>202</v>
      </c>
      <c r="L1963" s="23" t="s">
        <v>200</v>
      </c>
      <c r="M1963" s="10">
        <v>3.4</v>
      </c>
      <c r="N1963" s="27" t="s">
        <v>198</v>
      </c>
    </row>
    <row r="1964" spans="1:14" x14ac:dyDescent="0.25">
      <c r="A1964" s="23" t="s">
        <v>195</v>
      </c>
      <c r="B1964" s="24" t="s">
        <v>90</v>
      </c>
      <c r="C1964">
        <v>20240313</v>
      </c>
      <c r="D1964">
        <v>17</v>
      </c>
      <c r="E1964">
        <v>30</v>
      </c>
      <c r="F1964">
        <v>35</v>
      </c>
      <c r="G1964">
        <v>24</v>
      </c>
      <c r="H1964" s="25"/>
      <c r="I1964">
        <f>+BD[[#This Row],[1º Cuarto]]+BD[[#This Row],[2º Cuarto]]+BD[[#This Row],[3º Cuarto]]+BD[[#This Row],[4º Cuarto]]+BD[[#This Row],[Prórroga]]</f>
        <v>106</v>
      </c>
      <c r="J1964" s="26">
        <f>+BD[[#This Row],[1º Cuarto]]+BD[[#This Row],[2º Cuarto]]</f>
        <v>47</v>
      </c>
      <c r="K1964" s="26" t="s">
        <v>202</v>
      </c>
      <c r="L1964" s="23" t="s">
        <v>197</v>
      </c>
      <c r="M1964" s="10">
        <v>2.25</v>
      </c>
      <c r="N1964" s="27" t="s">
        <v>198</v>
      </c>
    </row>
    <row r="1965" spans="1:14" x14ac:dyDescent="0.25">
      <c r="A1965" s="23" t="s">
        <v>201</v>
      </c>
      <c r="B1965" s="24" t="s">
        <v>18</v>
      </c>
      <c r="C1965">
        <v>20240313</v>
      </c>
      <c r="D1965">
        <v>24</v>
      </c>
      <c r="E1965">
        <v>28</v>
      </c>
      <c r="F1965">
        <v>23</v>
      </c>
      <c r="G1965">
        <v>27</v>
      </c>
      <c r="H1965" s="25"/>
      <c r="I1965">
        <f>+BD[[#This Row],[1º Cuarto]]+BD[[#This Row],[2º Cuarto]]+BD[[#This Row],[3º Cuarto]]+BD[[#This Row],[4º Cuarto]]+BD[[#This Row],[Prórroga]]</f>
        <v>102</v>
      </c>
      <c r="J1965" s="26">
        <f>+BD[[#This Row],[1º Cuarto]]+BD[[#This Row],[2º Cuarto]]</f>
        <v>52</v>
      </c>
      <c r="K1965" s="26" t="s">
        <v>204</v>
      </c>
      <c r="L1965" s="23" t="s">
        <v>200</v>
      </c>
      <c r="M1965" s="10">
        <v>1.631</v>
      </c>
      <c r="N1965" s="27" t="s">
        <v>199</v>
      </c>
    </row>
    <row r="1966" spans="1:14" x14ac:dyDescent="0.25">
      <c r="A1966" s="23" t="s">
        <v>195</v>
      </c>
      <c r="B1966" s="24" t="s">
        <v>93</v>
      </c>
      <c r="C1966">
        <v>20240313</v>
      </c>
      <c r="D1966">
        <v>29</v>
      </c>
      <c r="E1966">
        <v>31</v>
      </c>
      <c r="F1966">
        <v>28</v>
      </c>
      <c r="G1966">
        <v>32</v>
      </c>
      <c r="H1966" s="25"/>
      <c r="I1966">
        <f>+BD[[#This Row],[1º Cuarto]]+BD[[#This Row],[2º Cuarto]]+BD[[#This Row],[3º Cuarto]]+BD[[#This Row],[4º Cuarto]]+BD[[#This Row],[Prórroga]]</f>
        <v>120</v>
      </c>
      <c r="J1966" s="26">
        <f>+BD[[#This Row],[1º Cuarto]]+BD[[#This Row],[2º Cuarto]]</f>
        <v>60</v>
      </c>
      <c r="K1966" s="26" t="s">
        <v>196</v>
      </c>
      <c r="L1966" s="23" t="s">
        <v>197</v>
      </c>
      <c r="M1966" s="10">
        <v>2</v>
      </c>
      <c r="N1966" s="27" t="s">
        <v>198</v>
      </c>
    </row>
    <row r="1967" spans="1:14" x14ac:dyDescent="0.25">
      <c r="A1967" s="23" t="s">
        <v>201</v>
      </c>
      <c r="B1967" s="24" t="s">
        <v>57</v>
      </c>
      <c r="C1967">
        <v>20240313</v>
      </c>
      <c r="D1967">
        <v>29</v>
      </c>
      <c r="E1967">
        <v>27</v>
      </c>
      <c r="F1967">
        <v>17</v>
      </c>
      <c r="G1967">
        <v>34</v>
      </c>
      <c r="H1967" s="25"/>
      <c r="I1967">
        <f>+BD[[#This Row],[1º Cuarto]]+BD[[#This Row],[2º Cuarto]]+BD[[#This Row],[3º Cuarto]]+BD[[#This Row],[4º Cuarto]]+BD[[#This Row],[Prórroga]]</f>
        <v>107</v>
      </c>
      <c r="J1967" s="26">
        <f>+BD[[#This Row],[1º Cuarto]]+BD[[#This Row],[2º Cuarto]]</f>
        <v>56</v>
      </c>
      <c r="K1967" s="26" t="s">
        <v>202</v>
      </c>
      <c r="L1967" s="23" t="s">
        <v>200</v>
      </c>
      <c r="M1967" s="10">
        <v>1.8</v>
      </c>
      <c r="N1967" s="27" t="s">
        <v>199</v>
      </c>
    </row>
    <row r="1968" spans="1:14" x14ac:dyDescent="0.25">
      <c r="A1968" s="23" t="s">
        <v>195</v>
      </c>
      <c r="B1968" s="24" t="s">
        <v>22</v>
      </c>
      <c r="C1968">
        <v>20240314</v>
      </c>
      <c r="D1968">
        <v>35</v>
      </c>
      <c r="E1968">
        <v>30</v>
      </c>
      <c r="F1968">
        <v>37</v>
      </c>
      <c r="G1968">
        <v>25</v>
      </c>
      <c r="H1968" s="25"/>
      <c r="I1968">
        <f>+BD[[#This Row],[1º Cuarto]]+BD[[#This Row],[2º Cuarto]]+BD[[#This Row],[3º Cuarto]]+BD[[#This Row],[4º Cuarto]]+BD[[#This Row],[Prórroga]]</f>
        <v>127</v>
      </c>
      <c r="J1968" s="26">
        <f>+BD[[#This Row],[1º Cuarto]]+BD[[#This Row],[2º Cuarto]]</f>
        <v>65</v>
      </c>
      <c r="K1968" s="26" t="s">
        <v>196</v>
      </c>
      <c r="L1968" s="23" t="s">
        <v>197</v>
      </c>
      <c r="M1968" s="10">
        <v>1.4</v>
      </c>
      <c r="N1968" s="27" t="s">
        <v>199</v>
      </c>
    </row>
    <row r="1969" spans="1:14" x14ac:dyDescent="0.25">
      <c r="A1969" s="23" t="s">
        <v>201</v>
      </c>
      <c r="B1969" s="24" t="s">
        <v>87</v>
      </c>
      <c r="C1969">
        <v>20240314</v>
      </c>
      <c r="D1969">
        <v>32</v>
      </c>
      <c r="E1969">
        <v>28</v>
      </c>
      <c r="F1969">
        <v>25</v>
      </c>
      <c r="G1969">
        <v>27</v>
      </c>
      <c r="H1969" s="25"/>
      <c r="I1969">
        <f>+BD[[#This Row],[1º Cuarto]]+BD[[#This Row],[2º Cuarto]]+BD[[#This Row],[3º Cuarto]]+BD[[#This Row],[4º Cuarto]]+BD[[#This Row],[Prórroga]]</f>
        <v>112</v>
      </c>
      <c r="J1969" s="26">
        <f>+BD[[#This Row],[1º Cuarto]]+BD[[#This Row],[2º Cuarto]]</f>
        <v>60</v>
      </c>
      <c r="K1969" s="26" t="s">
        <v>202</v>
      </c>
      <c r="L1969" s="23" t="s">
        <v>200</v>
      </c>
      <c r="M1969" s="10">
        <v>2.9</v>
      </c>
      <c r="N1969" s="27" t="s">
        <v>198</v>
      </c>
    </row>
    <row r="1970" spans="1:14" x14ac:dyDescent="0.25">
      <c r="A1970" s="23" t="s">
        <v>195</v>
      </c>
      <c r="B1970" s="24" t="s">
        <v>31</v>
      </c>
      <c r="C1970">
        <v>20240314</v>
      </c>
      <c r="D1970">
        <v>26</v>
      </c>
      <c r="E1970">
        <v>27</v>
      </c>
      <c r="F1970">
        <v>27</v>
      </c>
      <c r="G1970">
        <v>31</v>
      </c>
      <c r="H1970" s="25"/>
      <c r="I1970">
        <f>+BD[[#This Row],[1º Cuarto]]+BD[[#This Row],[2º Cuarto]]+BD[[#This Row],[3º Cuarto]]+BD[[#This Row],[4º Cuarto]]+BD[[#This Row],[Prórroga]]</f>
        <v>111</v>
      </c>
      <c r="J1970" s="26">
        <f>+BD[[#This Row],[1º Cuarto]]+BD[[#This Row],[2º Cuarto]]</f>
        <v>53</v>
      </c>
      <c r="K1970" s="26" t="s">
        <v>202</v>
      </c>
      <c r="L1970" s="23" t="s">
        <v>200</v>
      </c>
      <c r="M1970" s="10">
        <v>3.15</v>
      </c>
      <c r="N1970" s="27" t="s">
        <v>198</v>
      </c>
    </row>
    <row r="1971" spans="1:14" x14ac:dyDescent="0.25">
      <c r="A1971" s="23" t="s">
        <v>201</v>
      </c>
      <c r="B1971" s="24" t="s">
        <v>55</v>
      </c>
      <c r="C1971">
        <v>20240314</v>
      </c>
      <c r="D1971">
        <v>37</v>
      </c>
      <c r="E1971">
        <v>27</v>
      </c>
      <c r="F1971">
        <v>28</v>
      </c>
      <c r="G1971">
        <v>34</v>
      </c>
      <c r="H1971" s="25"/>
      <c r="I1971">
        <f>+BD[[#This Row],[1º Cuarto]]+BD[[#This Row],[2º Cuarto]]+BD[[#This Row],[3º Cuarto]]+BD[[#This Row],[4º Cuarto]]+BD[[#This Row],[Prórroga]]</f>
        <v>126</v>
      </c>
      <c r="J1971" s="26">
        <f>+BD[[#This Row],[1º Cuarto]]+BD[[#This Row],[2º Cuarto]]</f>
        <v>64</v>
      </c>
      <c r="K1971" s="26" t="s">
        <v>204</v>
      </c>
      <c r="L1971" s="23" t="s">
        <v>197</v>
      </c>
      <c r="M1971" s="10">
        <v>1.333</v>
      </c>
      <c r="N1971" s="27" t="s">
        <v>199</v>
      </c>
    </row>
    <row r="1972" spans="1:14" x14ac:dyDescent="0.25">
      <c r="A1972" s="23" t="s">
        <v>195</v>
      </c>
      <c r="B1972" s="24" t="s">
        <v>49</v>
      </c>
      <c r="C1972">
        <v>20240314</v>
      </c>
      <c r="D1972">
        <v>33</v>
      </c>
      <c r="E1972">
        <v>42</v>
      </c>
      <c r="F1972">
        <v>35</v>
      </c>
      <c r="G1972">
        <v>25</v>
      </c>
      <c r="H1972" s="25"/>
      <c r="I1972">
        <f>+BD[[#This Row],[1º Cuarto]]+BD[[#This Row],[2º Cuarto]]+BD[[#This Row],[3º Cuarto]]+BD[[#This Row],[4º Cuarto]]+BD[[#This Row],[Prórroga]]</f>
        <v>135</v>
      </c>
      <c r="J1972" s="26">
        <f>+BD[[#This Row],[1º Cuarto]]+BD[[#This Row],[2º Cuarto]]</f>
        <v>75</v>
      </c>
      <c r="K1972" s="26" t="s">
        <v>196</v>
      </c>
      <c r="L1972" s="23" t="s">
        <v>197</v>
      </c>
      <c r="M1972" s="10">
        <v>1.3</v>
      </c>
      <c r="N1972" s="27" t="s">
        <v>199</v>
      </c>
    </row>
    <row r="1973" spans="1:14" x14ac:dyDescent="0.25">
      <c r="A1973" s="23" t="s">
        <v>201</v>
      </c>
      <c r="B1973" s="24" t="s">
        <v>105</v>
      </c>
      <c r="C1973">
        <v>20240314</v>
      </c>
      <c r="D1973">
        <v>31</v>
      </c>
      <c r="E1973">
        <v>25</v>
      </c>
      <c r="F1973">
        <v>39</v>
      </c>
      <c r="G1973">
        <v>24</v>
      </c>
      <c r="H1973" s="25"/>
      <c r="I1973">
        <f>+BD[[#This Row],[1º Cuarto]]+BD[[#This Row],[2º Cuarto]]+BD[[#This Row],[3º Cuarto]]+BD[[#This Row],[4º Cuarto]]+BD[[#This Row],[Prórroga]]</f>
        <v>119</v>
      </c>
      <c r="J1973" s="26">
        <f>+BD[[#This Row],[1º Cuarto]]+BD[[#This Row],[2º Cuarto]]</f>
        <v>56</v>
      </c>
      <c r="K1973" s="26" t="s">
        <v>202</v>
      </c>
      <c r="L1973" s="23" t="s">
        <v>200</v>
      </c>
      <c r="M1973" s="10">
        <v>3.55</v>
      </c>
      <c r="N1973" s="27" t="s">
        <v>198</v>
      </c>
    </row>
    <row r="1974" spans="1:14" x14ac:dyDescent="0.25">
      <c r="A1974" s="23" t="s">
        <v>195</v>
      </c>
      <c r="B1974" s="24" t="s">
        <v>66</v>
      </c>
      <c r="C1974">
        <v>20240314</v>
      </c>
      <c r="D1974">
        <v>24</v>
      </c>
      <c r="E1974">
        <v>29</v>
      </c>
      <c r="F1974">
        <v>27</v>
      </c>
      <c r="G1974">
        <v>34</v>
      </c>
      <c r="H1974" s="25"/>
      <c r="I1974">
        <f>+BD[[#This Row],[1º Cuarto]]+BD[[#This Row],[2º Cuarto]]+BD[[#This Row],[3º Cuarto]]+BD[[#This Row],[4º Cuarto]]+BD[[#This Row],[Prórroga]]</f>
        <v>114</v>
      </c>
      <c r="J1974" s="26">
        <f>+BD[[#This Row],[1º Cuarto]]+BD[[#This Row],[2º Cuarto]]</f>
        <v>53</v>
      </c>
      <c r="K1974" s="26" t="s">
        <v>202</v>
      </c>
      <c r="L1974" s="23" t="s">
        <v>197</v>
      </c>
      <c r="M1974" s="10">
        <v>1.25</v>
      </c>
      <c r="N1974" s="27" t="s">
        <v>199</v>
      </c>
    </row>
    <row r="1975" spans="1:14" x14ac:dyDescent="0.25">
      <c r="A1975" s="23" t="s">
        <v>201</v>
      </c>
      <c r="B1975" s="24" t="s">
        <v>84</v>
      </c>
      <c r="C1975">
        <v>20240314</v>
      </c>
      <c r="D1975">
        <v>29</v>
      </c>
      <c r="E1975">
        <v>32</v>
      </c>
      <c r="F1975">
        <v>22</v>
      </c>
      <c r="G1975">
        <v>22</v>
      </c>
      <c r="H1975" s="25"/>
      <c r="I1975">
        <f>+BD[[#This Row],[1º Cuarto]]+BD[[#This Row],[2º Cuarto]]+BD[[#This Row],[3º Cuarto]]+BD[[#This Row],[4º Cuarto]]+BD[[#This Row],[Prórroga]]</f>
        <v>105</v>
      </c>
      <c r="J1975" s="26">
        <f>+BD[[#This Row],[1º Cuarto]]+BD[[#This Row],[2º Cuarto]]</f>
        <v>61</v>
      </c>
      <c r="K1975" s="26" t="s">
        <v>204</v>
      </c>
      <c r="L1975" s="23" t="s">
        <v>200</v>
      </c>
      <c r="M1975" s="10">
        <v>3.9</v>
      </c>
      <c r="N1975" s="27" t="s">
        <v>198</v>
      </c>
    </row>
    <row r="1976" spans="1:14" x14ac:dyDescent="0.25">
      <c r="A1976" s="23" t="s">
        <v>195</v>
      </c>
      <c r="B1976" s="24" t="s">
        <v>78</v>
      </c>
      <c r="C1976">
        <v>20240314</v>
      </c>
      <c r="D1976">
        <v>33</v>
      </c>
      <c r="E1976">
        <v>32</v>
      </c>
      <c r="F1976">
        <v>30</v>
      </c>
      <c r="G1976">
        <v>31</v>
      </c>
      <c r="H1976" s="25"/>
      <c r="I1976">
        <f>+BD[[#This Row],[1º Cuarto]]+BD[[#This Row],[2º Cuarto]]+BD[[#This Row],[3º Cuarto]]+BD[[#This Row],[4º Cuarto]]+BD[[#This Row],[Prórroga]]</f>
        <v>126</v>
      </c>
      <c r="J1976" s="26">
        <f>+BD[[#This Row],[1º Cuarto]]+BD[[#This Row],[2º Cuarto]]</f>
        <v>65</v>
      </c>
      <c r="K1976" s="26" t="s">
        <v>196</v>
      </c>
      <c r="L1976" s="23" t="s">
        <v>197</v>
      </c>
      <c r="M1976" s="10">
        <v>1.2</v>
      </c>
      <c r="N1976" s="27" t="s">
        <v>199</v>
      </c>
    </row>
    <row r="1977" spans="1:14" x14ac:dyDescent="0.25">
      <c r="A1977" s="23" t="s">
        <v>201</v>
      </c>
      <c r="B1977" s="24" t="s">
        <v>37</v>
      </c>
      <c r="C1977">
        <v>20240314</v>
      </c>
      <c r="D1977">
        <v>27</v>
      </c>
      <c r="E1977">
        <v>36</v>
      </c>
      <c r="F1977">
        <v>24</v>
      </c>
      <c r="G1977">
        <v>32</v>
      </c>
      <c r="H1977" s="25"/>
      <c r="I1977">
        <f>+BD[[#This Row],[1º Cuarto]]+BD[[#This Row],[2º Cuarto]]+BD[[#This Row],[3º Cuarto]]+BD[[#This Row],[4º Cuarto]]+BD[[#This Row],[Prórroga]]</f>
        <v>119</v>
      </c>
      <c r="J1977" s="26">
        <f>+BD[[#This Row],[1º Cuarto]]+BD[[#This Row],[2º Cuarto]]</f>
        <v>63</v>
      </c>
      <c r="K1977" s="26" t="s">
        <v>202</v>
      </c>
      <c r="L1977" s="23" t="s">
        <v>200</v>
      </c>
      <c r="M1977" s="10">
        <v>4.5</v>
      </c>
      <c r="N1977" s="27" t="s">
        <v>198</v>
      </c>
    </row>
    <row r="1978" spans="1:14" x14ac:dyDescent="0.25">
      <c r="A1978" s="23" t="s">
        <v>195</v>
      </c>
      <c r="B1978" s="24" t="s">
        <v>90</v>
      </c>
      <c r="C1978">
        <v>20240314</v>
      </c>
      <c r="D1978">
        <v>25</v>
      </c>
      <c r="E1978">
        <v>16</v>
      </c>
      <c r="F1978">
        <v>27</v>
      </c>
      <c r="G1978">
        <v>25</v>
      </c>
      <c r="H1978" s="25"/>
      <c r="I1978">
        <f>+BD[[#This Row],[1º Cuarto]]+BD[[#This Row],[2º Cuarto]]+BD[[#This Row],[3º Cuarto]]+BD[[#This Row],[4º Cuarto]]+BD[[#This Row],[Prórroga]]</f>
        <v>93</v>
      </c>
      <c r="J1978" s="26">
        <f>+BD[[#This Row],[1º Cuarto]]+BD[[#This Row],[2º Cuarto]]</f>
        <v>41</v>
      </c>
      <c r="K1978" s="26" t="s">
        <v>202</v>
      </c>
      <c r="L1978" s="23" t="s">
        <v>200</v>
      </c>
      <c r="M1978" s="10">
        <v>5.0999999999999996</v>
      </c>
      <c r="N1978" s="27" t="s">
        <v>198</v>
      </c>
    </row>
    <row r="1979" spans="1:14" x14ac:dyDescent="0.25">
      <c r="A1979" s="23" t="s">
        <v>201</v>
      </c>
      <c r="B1979" s="24" t="s">
        <v>75</v>
      </c>
      <c r="C1979">
        <v>20240314</v>
      </c>
      <c r="D1979">
        <v>26</v>
      </c>
      <c r="E1979">
        <v>29</v>
      </c>
      <c r="F1979">
        <v>30</v>
      </c>
      <c r="G1979">
        <v>20</v>
      </c>
      <c r="H1979" s="25"/>
      <c r="I1979">
        <f>+BD[[#This Row],[1º Cuarto]]+BD[[#This Row],[2º Cuarto]]+BD[[#This Row],[3º Cuarto]]+BD[[#This Row],[4º Cuarto]]+BD[[#This Row],[Prórroga]]</f>
        <v>105</v>
      </c>
      <c r="J1979" s="26">
        <f>+BD[[#This Row],[1º Cuarto]]+BD[[#This Row],[2º Cuarto]]</f>
        <v>55</v>
      </c>
      <c r="K1979" s="26" t="s">
        <v>204</v>
      </c>
      <c r="L1979" s="23" t="s">
        <v>197</v>
      </c>
      <c r="M1979" s="10">
        <v>1.167</v>
      </c>
      <c r="N1979" s="27" t="s">
        <v>199</v>
      </c>
    </row>
    <row r="1980" spans="1:14" x14ac:dyDescent="0.25">
      <c r="A1980" s="23" t="s">
        <v>195</v>
      </c>
      <c r="B1980" s="24" t="s">
        <v>28</v>
      </c>
      <c r="C1980">
        <v>20240315</v>
      </c>
      <c r="D1980">
        <v>26</v>
      </c>
      <c r="E1980">
        <v>19</v>
      </c>
      <c r="F1980">
        <v>22</v>
      </c>
      <c r="G1980">
        <v>29</v>
      </c>
      <c r="H1980" s="25"/>
      <c r="I1980">
        <f>+BD[[#This Row],[1º Cuarto]]+BD[[#This Row],[2º Cuarto]]+BD[[#This Row],[3º Cuarto]]+BD[[#This Row],[4º Cuarto]]+BD[[#This Row],[Prórroga]]</f>
        <v>96</v>
      </c>
      <c r="J1980" s="26">
        <f>+BD[[#This Row],[1º Cuarto]]+BD[[#This Row],[2º Cuarto]]</f>
        <v>45</v>
      </c>
      <c r="K1980" s="26" t="s">
        <v>202</v>
      </c>
      <c r="L1980" s="23" t="s">
        <v>200</v>
      </c>
      <c r="M1980" s="10">
        <v>4.8</v>
      </c>
      <c r="N1980" s="27" t="s">
        <v>198</v>
      </c>
    </row>
    <row r="1981" spans="1:14" x14ac:dyDescent="0.25">
      <c r="A1981" s="23" t="s">
        <v>201</v>
      </c>
      <c r="B1981" s="24" t="s">
        <v>87</v>
      </c>
      <c r="C1981">
        <v>20240315</v>
      </c>
      <c r="D1981">
        <v>28</v>
      </c>
      <c r="E1981">
        <v>26</v>
      </c>
      <c r="F1981">
        <v>38</v>
      </c>
      <c r="G1981">
        <v>15</v>
      </c>
      <c r="H1981" s="25"/>
      <c r="I1981">
        <f>+BD[[#This Row],[1º Cuarto]]+BD[[#This Row],[2º Cuarto]]+BD[[#This Row],[3º Cuarto]]+BD[[#This Row],[4º Cuarto]]+BD[[#This Row],[Prórroga]]</f>
        <v>107</v>
      </c>
      <c r="J1981" s="26">
        <f>+BD[[#This Row],[1º Cuarto]]+BD[[#This Row],[2º Cuarto]]</f>
        <v>54</v>
      </c>
      <c r="K1981" s="26" t="s">
        <v>204</v>
      </c>
      <c r="L1981" s="23" t="s">
        <v>197</v>
      </c>
      <c r="M1981" s="10">
        <v>1.1819999999999999</v>
      </c>
      <c r="N1981" s="27" t="s">
        <v>199</v>
      </c>
    </row>
    <row r="1982" spans="1:14" x14ac:dyDescent="0.25">
      <c r="A1982" s="23" t="s">
        <v>195</v>
      </c>
      <c r="B1982" s="24" t="s">
        <v>43</v>
      </c>
      <c r="C1982">
        <v>20240315</v>
      </c>
      <c r="D1982">
        <v>28</v>
      </c>
      <c r="E1982">
        <v>26</v>
      </c>
      <c r="F1982">
        <v>18</v>
      </c>
      <c r="G1982">
        <v>23</v>
      </c>
      <c r="H1982" s="25"/>
      <c r="I1982">
        <f>+BD[[#This Row],[1º Cuarto]]+BD[[#This Row],[2º Cuarto]]+BD[[#This Row],[3º Cuarto]]+BD[[#This Row],[4º Cuarto]]+BD[[#This Row],[Prórroga]]</f>
        <v>95</v>
      </c>
      <c r="J1982" s="26">
        <f>+BD[[#This Row],[1º Cuarto]]+BD[[#This Row],[2º Cuarto]]</f>
        <v>54</v>
      </c>
      <c r="K1982" s="26" t="s">
        <v>202</v>
      </c>
      <c r="L1982" s="23" t="s">
        <v>200</v>
      </c>
      <c r="M1982" s="10">
        <v>3.55</v>
      </c>
      <c r="N1982" s="27" t="s">
        <v>198</v>
      </c>
    </row>
    <row r="1983" spans="1:14" x14ac:dyDescent="0.25">
      <c r="A1983" s="23" t="s">
        <v>201</v>
      </c>
      <c r="B1983" s="24" t="s">
        <v>63</v>
      </c>
      <c r="C1983">
        <v>20240315</v>
      </c>
      <c r="D1983">
        <v>27</v>
      </c>
      <c r="E1983">
        <v>29</v>
      </c>
      <c r="F1983">
        <v>28</v>
      </c>
      <c r="G1983">
        <v>24</v>
      </c>
      <c r="H1983" s="25"/>
      <c r="I1983">
        <f>+BD[[#This Row],[1º Cuarto]]+BD[[#This Row],[2º Cuarto]]+BD[[#This Row],[3º Cuarto]]+BD[[#This Row],[4º Cuarto]]+BD[[#This Row],[Prórroga]]</f>
        <v>108</v>
      </c>
      <c r="J1983" s="26">
        <f>+BD[[#This Row],[1º Cuarto]]+BD[[#This Row],[2º Cuarto]]</f>
        <v>56</v>
      </c>
      <c r="K1983" s="26" t="s">
        <v>204</v>
      </c>
      <c r="L1983" s="23" t="s">
        <v>197</v>
      </c>
      <c r="M1983" s="10">
        <v>1.3</v>
      </c>
      <c r="N1983" s="27" t="s">
        <v>199</v>
      </c>
    </row>
    <row r="1984" spans="1:14" x14ac:dyDescent="0.25">
      <c r="A1984" s="23" t="s">
        <v>195</v>
      </c>
      <c r="B1984" s="24" t="s">
        <v>99</v>
      </c>
      <c r="C1984">
        <v>20240315</v>
      </c>
      <c r="D1984">
        <v>27</v>
      </c>
      <c r="E1984">
        <v>21</v>
      </c>
      <c r="F1984">
        <v>25</v>
      </c>
      <c r="G1984">
        <v>30</v>
      </c>
      <c r="H1984" s="25"/>
      <c r="I1984">
        <f>+BD[[#This Row],[1º Cuarto]]+BD[[#This Row],[2º Cuarto]]+BD[[#This Row],[3º Cuarto]]+BD[[#This Row],[4º Cuarto]]+BD[[#This Row],[Prórroga]]</f>
        <v>103</v>
      </c>
      <c r="J1984" s="26">
        <f>+BD[[#This Row],[1º Cuarto]]+BD[[#This Row],[2º Cuarto]]</f>
        <v>48</v>
      </c>
      <c r="K1984" s="26" t="s">
        <v>202</v>
      </c>
      <c r="L1984" s="23" t="s">
        <v>200</v>
      </c>
      <c r="M1984" s="10">
        <v>3.6</v>
      </c>
      <c r="N1984" s="27" t="s">
        <v>198</v>
      </c>
    </row>
    <row r="1985" spans="1:14" x14ac:dyDescent="0.25">
      <c r="A1985" s="23" t="s">
        <v>201</v>
      </c>
      <c r="B1985" s="24" t="s">
        <v>81</v>
      </c>
      <c r="C1985">
        <v>20240315</v>
      </c>
      <c r="D1985">
        <v>24</v>
      </c>
      <c r="E1985">
        <v>26</v>
      </c>
      <c r="F1985">
        <v>34</v>
      </c>
      <c r="G1985">
        <v>29</v>
      </c>
      <c r="H1985" s="25"/>
      <c r="I1985">
        <f>+BD[[#This Row],[1º Cuarto]]+BD[[#This Row],[2º Cuarto]]+BD[[#This Row],[3º Cuarto]]+BD[[#This Row],[4º Cuarto]]+BD[[#This Row],[Prórroga]]</f>
        <v>113</v>
      </c>
      <c r="J1985" s="26">
        <f>+BD[[#This Row],[1º Cuarto]]+BD[[#This Row],[2º Cuarto]]</f>
        <v>50</v>
      </c>
      <c r="K1985" s="26" t="s">
        <v>204</v>
      </c>
      <c r="L1985" s="23" t="s">
        <v>197</v>
      </c>
      <c r="M1985" s="10">
        <v>1.29</v>
      </c>
      <c r="N1985" s="27" t="s">
        <v>199</v>
      </c>
    </row>
    <row r="1986" spans="1:14" x14ac:dyDescent="0.25">
      <c r="A1986" s="23" t="s">
        <v>195</v>
      </c>
      <c r="B1986" s="24" t="s">
        <v>72</v>
      </c>
      <c r="C1986">
        <v>20240315</v>
      </c>
      <c r="D1986">
        <v>20</v>
      </c>
      <c r="E1986">
        <v>30</v>
      </c>
      <c r="F1986">
        <v>32</v>
      </c>
      <c r="G1986">
        <v>30</v>
      </c>
      <c r="H1986" s="25"/>
      <c r="I1986">
        <f>+BD[[#This Row],[1º Cuarto]]+BD[[#This Row],[2º Cuarto]]+BD[[#This Row],[3º Cuarto]]+BD[[#This Row],[4º Cuarto]]+BD[[#This Row],[Prórroga]]</f>
        <v>112</v>
      </c>
      <c r="J1986" s="26">
        <f>+BD[[#This Row],[1º Cuarto]]+BD[[#This Row],[2º Cuarto]]</f>
        <v>50</v>
      </c>
      <c r="K1986" s="26" t="s">
        <v>196</v>
      </c>
      <c r="L1986" s="23" t="s">
        <v>197</v>
      </c>
      <c r="M1986" s="10">
        <v>1.3</v>
      </c>
      <c r="N1986" s="27" t="s">
        <v>199</v>
      </c>
    </row>
    <row r="1987" spans="1:14" x14ac:dyDescent="0.25">
      <c r="A1987" s="23" t="s">
        <v>201</v>
      </c>
      <c r="B1987" s="24" t="s">
        <v>55</v>
      </c>
      <c r="C1987">
        <v>20240315</v>
      </c>
      <c r="D1987">
        <v>22</v>
      </c>
      <c r="E1987">
        <v>22</v>
      </c>
      <c r="F1987">
        <v>36</v>
      </c>
      <c r="G1987">
        <v>24</v>
      </c>
      <c r="H1987" s="25"/>
      <c r="I1987">
        <f>+BD[[#This Row],[1º Cuarto]]+BD[[#This Row],[2º Cuarto]]+BD[[#This Row],[3º Cuarto]]+BD[[#This Row],[4º Cuarto]]+BD[[#This Row],[Prórroga]]</f>
        <v>104</v>
      </c>
      <c r="J1987" s="26">
        <f>+BD[[#This Row],[1º Cuarto]]+BD[[#This Row],[2º Cuarto]]</f>
        <v>44</v>
      </c>
      <c r="K1987" s="26" t="s">
        <v>202</v>
      </c>
      <c r="L1987" s="23" t="s">
        <v>200</v>
      </c>
      <c r="M1987" s="10">
        <v>3.35</v>
      </c>
      <c r="N1987" s="27" t="s">
        <v>198</v>
      </c>
    </row>
    <row r="1988" spans="1:14" x14ac:dyDescent="0.25">
      <c r="A1988" s="23" t="s">
        <v>195</v>
      </c>
      <c r="B1988" s="24" t="s">
        <v>96</v>
      </c>
      <c r="C1988">
        <v>20240315</v>
      </c>
      <c r="D1988">
        <v>18</v>
      </c>
      <c r="E1988">
        <v>31</v>
      </c>
      <c r="F1988">
        <v>30</v>
      </c>
      <c r="G1988">
        <v>27</v>
      </c>
      <c r="H1988" s="25"/>
      <c r="I1988">
        <f>+BD[[#This Row],[1º Cuarto]]+BD[[#This Row],[2º Cuarto]]+BD[[#This Row],[3º Cuarto]]+BD[[#This Row],[4º Cuarto]]+BD[[#This Row],[Prórroga]]</f>
        <v>106</v>
      </c>
      <c r="J1988" s="26">
        <f>+BD[[#This Row],[1º Cuarto]]+BD[[#This Row],[2º Cuarto]]</f>
        <v>49</v>
      </c>
      <c r="K1988" s="26" t="s">
        <v>202</v>
      </c>
      <c r="L1988" s="23" t="s">
        <v>200</v>
      </c>
      <c r="M1988" s="10">
        <v>5.0999999999999996</v>
      </c>
      <c r="N1988" s="27" t="s">
        <v>198</v>
      </c>
    </row>
    <row r="1989" spans="1:14" x14ac:dyDescent="0.25">
      <c r="A1989" s="23" t="s">
        <v>201</v>
      </c>
      <c r="B1989" s="24" t="s">
        <v>40</v>
      </c>
      <c r="C1989">
        <v>20240315</v>
      </c>
      <c r="D1989">
        <v>37</v>
      </c>
      <c r="E1989">
        <v>21</v>
      </c>
      <c r="F1989">
        <v>28</v>
      </c>
      <c r="G1989">
        <v>31</v>
      </c>
      <c r="H1989" s="25"/>
      <c r="I1989">
        <f>+BD[[#This Row],[1º Cuarto]]+BD[[#This Row],[2º Cuarto]]+BD[[#This Row],[3º Cuarto]]+BD[[#This Row],[4º Cuarto]]+BD[[#This Row],[Prórroga]]</f>
        <v>117</v>
      </c>
      <c r="J1989" s="26">
        <f>+BD[[#This Row],[1º Cuarto]]+BD[[#This Row],[2º Cuarto]]</f>
        <v>58</v>
      </c>
      <c r="K1989" s="26" t="s">
        <v>204</v>
      </c>
      <c r="L1989" s="23" t="s">
        <v>197</v>
      </c>
      <c r="M1989" s="10">
        <v>1.167</v>
      </c>
      <c r="N1989" s="27" t="s">
        <v>199</v>
      </c>
    </row>
    <row r="1990" spans="1:14" x14ac:dyDescent="0.25">
      <c r="A1990" s="23" t="s">
        <v>195</v>
      </c>
      <c r="B1990" s="24" t="s">
        <v>102</v>
      </c>
      <c r="C1990">
        <v>20240315</v>
      </c>
      <c r="D1990">
        <v>34</v>
      </c>
      <c r="E1990">
        <v>27</v>
      </c>
      <c r="F1990">
        <v>37</v>
      </c>
      <c r="G1990">
        <v>26</v>
      </c>
      <c r="H1990" s="25"/>
      <c r="I1990">
        <f>+BD[[#This Row],[1º Cuarto]]+BD[[#This Row],[2º Cuarto]]+BD[[#This Row],[3º Cuarto]]+BD[[#This Row],[4º Cuarto]]+BD[[#This Row],[Prórroga]]</f>
        <v>124</v>
      </c>
      <c r="J1990" s="26">
        <f>+BD[[#This Row],[1º Cuarto]]+BD[[#This Row],[2º Cuarto]]</f>
        <v>61</v>
      </c>
      <c r="K1990" s="26" t="s">
        <v>202</v>
      </c>
      <c r="L1990" s="23" t="s">
        <v>197</v>
      </c>
      <c r="M1990" s="10">
        <v>2.1</v>
      </c>
      <c r="N1990" s="27" t="s">
        <v>198</v>
      </c>
    </row>
    <row r="1991" spans="1:14" x14ac:dyDescent="0.25">
      <c r="A1991" s="23" t="s">
        <v>201</v>
      </c>
      <c r="B1991" s="24" t="s">
        <v>18</v>
      </c>
      <c r="C1991">
        <v>20240315</v>
      </c>
      <c r="D1991">
        <v>28</v>
      </c>
      <c r="E1991">
        <v>34</v>
      </c>
      <c r="F1991">
        <v>34</v>
      </c>
      <c r="G1991">
        <v>26</v>
      </c>
      <c r="H1991" s="25"/>
      <c r="I1991">
        <f>+BD[[#This Row],[1º Cuarto]]+BD[[#This Row],[2º Cuarto]]+BD[[#This Row],[3º Cuarto]]+BD[[#This Row],[4º Cuarto]]+BD[[#This Row],[Prórroga]]</f>
        <v>122</v>
      </c>
      <c r="J1991" s="26">
        <f>+BD[[#This Row],[1º Cuarto]]+BD[[#This Row],[2º Cuarto]]</f>
        <v>62</v>
      </c>
      <c r="K1991" s="26" t="s">
        <v>204</v>
      </c>
      <c r="L1991" s="23" t="s">
        <v>200</v>
      </c>
      <c r="M1991" s="10">
        <v>1.73</v>
      </c>
      <c r="N1991" s="27" t="s">
        <v>199</v>
      </c>
    </row>
    <row r="1992" spans="1:14" x14ac:dyDescent="0.25">
      <c r="A1992" s="23" t="s">
        <v>195</v>
      </c>
      <c r="B1992" s="24" t="s">
        <v>49</v>
      </c>
      <c r="C1992">
        <v>20240316</v>
      </c>
      <c r="D1992">
        <v>34</v>
      </c>
      <c r="E1992">
        <v>36</v>
      </c>
      <c r="F1992">
        <v>28</v>
      </c>
      <c r="G1992">
        <v>19</v>
      </c>
      <c r="H1992" s="25"/>
      <c r="I1992">
        <f>+BD[[#This Row],[1º Cuarto]]+BD[[#This Row],[2º Cuarto]]+BD[[#This Row],[3º Cuarto]]+BD[[#This Row],[4º Cuarto]]+BD[[#This Row],[Prórroga]]</f>
        <v>117</v>
      </c>
      <c r="J1992" s="26">
        <f>+BD[[#This Row],[1º Cuarto]]+BD[[#This Row],[2º Cuarto]]</f>
        <v>70</v>
      </c>
      <c r="K1992" s="26" t="s">
        <v>196</v>
      </c>
      <c r="L1992" s="23" t="s">
        <v>197</v>
      </c>
      <c r="M1992" s="10">
        <v>2.6</v>
      </c>
      <c r="N1992" s="27" t="s">
        <v>198</v>
      </c>
    </row>
    <row r="1993" spans="1:14" x14ac:dyDescent="0.25">
      <c r="A1993" s="23" t="s">
        <v>201</v>
      </c>
      <c r="B1993" s="24" t="s">
        <v>34</v>
      </c>
      <c r="C1993">
        <v>20240316</v>
      </c>
      <c r="D1993">
        <v>29</v>
      </c>
      <c r="E1993">
        <v>25</v>
      </c>
      <c r="F1993">
        <v>19</v>
      </c>
      <c r="G1993">
        <v>30</v>
      </c>
      <c r="H1993" s="25"/>
      <c r="I1993">
        <f>+BD[[#This Row],[1º Cuarto]]+BD[[#This Row],[2º Cuarto]]+BD[[#This Row],[3º Cuarto]]+BD[[#This Row],[4º Cuarto]]+BD[[#This Row],[Prórroga]]</f>
        <v>103</v>
      </c>
      <c r="J1993" s="26">
        <f>+BD[[#This Row],[1º Cuarto]]+BD[[#This Row],[2º Cuarto]]</f>
        <v>54</v>
      </c>
      <c r="K1993" s="26" t="s">
        <v>202</v>
      </c>
      <c r="L1993" s="23" t="s">
        <v>200</v>
      </c>
      <c r="M1993" s="10">
        <v>1.5</v>
      </c>
      <c r="N1993" s="27" t="s">
        <v>199</v>
      </c>
    </row>
    <row r="1994" spans="1:14" x14ac:dyDescent="0.25">
      <c r="A1994" s="23" t="s">
        <v>195</v>
      </c>
      <c r="B1994" s="24" t="s">
        <v>52</v>
      </c>
      <c r="C1994">
        <v>20240316</v>
      </c>
      <c r="D1994">
        <v>25</v>
      </c>
      <c r="E1994">
        <v>34</v>
      </c>
      <c r="F1994">
        <v>27</v>
      </c>
      <c r="G1994">
        <v>35</v>
      </c>
      <c r="H1994" s="25"/>
      <c r="I1994">
        <f>+BD[[#This Row],[1º Cuarto]]+BD[[#This Row],[2º Cuarto]]+BD[[#This Row],[3º Cuarto]]+BD[[#This Row],[4º Cuarto]]+BD[[#This Row],[Prórroga]]</f>
        <v>121</v>
      </c>
      <c r="J1994" s="26">
        <f>+BD[[#This Row],[1º Cuarto]]+BD[[#This Row],[2º Cuarto]]</f>
        <v>59</v>
      </c>
      <c r="K1994" s="26" t="s">
        <v>196</v>
      </c>
      <c r="L1994" s="23" t="s">
        <v>197</v>
      </c>
      <c r="M1994" s="10">
        <v>1.25</v>
      </c>
      <c r="N1994" s="27" t="s">
        <v>199</v>
      </c>
    </row>
    <row r="1995" spans="1:14" x14ac:dyDescent="0.25">
      <c r="A1995" s="23" t="s">
        <v>201</v>
      </c>
      <c r="B1995" s="24" t="s">
        <v>25</v>
      </c>
      <c r="C1995">
        <v>20240316</v>
      </c>
      <c r="D1995">
        <v>30</v>
      </c>
      <c r="E1995">
        <v>27</v>
      </c>
      <c r="F1995">
        <v>21</v>
      </c>
      <c r="G1995">
        <v>22</v>
      </c>
      <c r="H1995" s="25"/>
      <c r="I1995">
        <f>+BD[[#This Row],[1º Cuarto]]+BD[[#This Row],[2º Cuarto]]+BD[[#This Row],[3º Cuarto]]+BD[[#This Row],[4º Cuarto]]+BD[[#This Row],[Prórroga]]</f>
        <v>100</v>
      </c>
      <c r="J1995" s="26">
        <f>+BD[[#This Row],[1º Cuarto]]+BD[[#This Row],[2º Cuarto]]</f>
        <v>57</v>
      </c>
      <c r="K1995" s="26" t="s">
        <v>202</v>
      </c>
      <c r="L1995" s="23" t="s">
        <v>200</v>
      </c>
      <c r="M1995" s="10">
        <v>4</v>
      </c>
      <c r="N1995" s="27" t="s">
        <v>198</v>
      </c>
    </row>
    <row r="1996" spans="1:14" x14ac:dyDescent="0.25">
      <c r="A1996" s="23" t="s">
        <v>195</v>
      </c>
      <c r="B1996" s="24" t="s">
        <v>84</v>
      </c>
      <c r="C1996">
        <v>20240316</v>
      </c>
      <c r="D1996">
        <v>27</v>
      </c>
      <c r="E1996">
        <v>26</v>
      </c>
      <c r="F1996">
        <v>26</v>
      </c>
      <c r="G1996">
        <v>30</v>
      </c>
      <c r="H1996" s="25"/>
      <c r="I1996">
        <f>+BD[[#This Row],[1º Cuarto]]+BD[[#This Row],[2º Cuarto]]+BD[[#This Row],[3º Cuarto]]+BD[[#This Row],[4º Cuarto]]+BD[[#This Row],[Prórroga]]</f>
        <v>109</v>
      </c>
      <c r="J1996" s="26">
        <f>+BD[[#This Row],[1º Cuarto]]+BD[[#This Row],[2º Cuarto]]</f>
        <v>53</v>
      </c>
      <c r="K1996" s="26" t="s">
        <v>196</v>
      </c>
      <c r="L1996" s="23" t="s">
        <v>197</v>
      </c>
      <c r="M1996" s="10">
        <v>1.1759999999999999</v>
      </c>
      <c r="N1996" s="27" t="s">
        <v>199</v>
      </c>
    </row>
    <row r="1997" spans="1:14" x14ac:dyDescent="0.25">
      <c r="A1997" s="23" t="s">
        <v>201</v>
      </c>
      <c r="B1997" s="24" t="s">
        <v>28</v>
      </c>
      <c r="C1997">
        <v>20240316</v>
      </c>
      <c r="D1997">
        <v>24</v>
      </c>
      <c r="E1997">
        <v>23</v>
      </c>
      <c r="F1997">
        <v>24</v>
      </c>
      <c r="G1997">
        <v>27</v>
      </c>
      <c r="H1997" s="25"/>
      <c r="I1997">
        <f>+BD[[#This Row],[1º Cuarto]]+BD[[#This Row],[2º Cuarto]]+BD[[#This Row],[3º Cuarto]]+BD[[#This Row],[4º Cuarto]]+BD[[#This Row],[Prórroga]]</f>
        <v>98</v>
      </c>
      <c r="J1997" s="26">
        <f>+BD[[#This Row],[1º Cuarto]]+BD[[#This Row],[2º Cuarto]]</f>
        <v>47</v>
      </c>
      <c r="K1997" s="26" t="s">
        <v>202</v>
      </c>
      <c r="L1997" s="23" t="s">
        <v>200</v>
      </c>
      <c r="M1997" s="10">
        <v>4.9000000000000004</v>
      </c>
      <c r="N1997" s="27" t="s">
        <v>198</v>
      </c>
    </row>
    <row r="1998" spans="1:14" x14ac:dyDescent="0.25">
      <c r="A1998" s="23" t="s">
        <v>195</v>
      </c>
      <c r="B1998" s="24" t="s">
        <v>72</v>
      </c>
      <c r="C1998">
        <v>20240316</v>
      </c>
      <c r="D1998">
        <v>36</v>
      </c>
      <c r="E1998">
        <v>37</v>
      </c>
      <c r="F1998">
        <v>29</v>
      </c>
      <c r="G1998">
        <v>24</v>
      </c>
      <c r="H1998" s="25"/>
      <c r="I1998">
        <f>+BD[[#This Row],[1º Cuarto]]+BD[[#This Row],[2º Cuarto]]+BD[[#This Row],[3º Cuarto]]+BD[[#This Row],[4º Cuarto]]+BD[[#This Row],[Prórroga]]</f>
        <v>126</v>
      </c>
      <c r="J1998" s="26">
        <f>+BD[[#This Row],[1º Cuarto]]+BD[[#This Row],[2º Cuarto]]</f>
        <v>73</v>
      </c>
      <c r="K1998" s="26" t="s">
        <v>196</v>
      </c>
      <c r="L1998" s="23" t="s">
        <v>197</v>
      </c>
      <c r="M1998" s="10">
        <v>1.1000000000000001</v>
      </c>
      <c r="N1998" s="27" t="s">
        <v>199</v>
      </c>
    </row>
    <row r="1999" spans="1:14" x14ac:dyDescent="0.25">
      <c r="A1999" s="23" t="s">
        <v>201</v>
      </c>
      <c r="B1999" s="24" t="s">
        <v>90</v>
      </c>
      <c r="C1999">
        <v>20240316</v>
      </c>
      <c r="D1999">
        <v>33</v>
      </c>
      <c r="E1999">
        <v>35</v>
      </c>
      <c r="F1999">
        <v>24</v>
      </c>
      <c r="G1999">
        <v>15</v>
      </c>
      <c r="H1999" s="25"/>
      <c r="I1999">
        <f>+BD[[#This Row],[1º Cuarto]]+BD[[#This Row],[2º Cuarto]]+BD[[#This Row],[3º Cuarto]]+BD[[#This Row],[4º Cuarto]]+BD[[#This Row],[Prórroga]]</f>
        <v>107</v>
      </c>
      <c r="J1999" s="26">
        <f>+BD[[#This Row],[1º Cuarto]]+BD[[#This Row],[2º Cuarto]]</f>
        <v>68</v>
      </c>
      <c r="K1999" s="26" t="s">
        <v>202</v>
      </c>
      <c r="L1999" s="23" t="s">
        <v>200</v>
      </c>
      <c r="M1999" s="10">
        <v>7</v>
      </c>
      <c r="N1999" s="27" t="s">
        <v>198</v>
      </c>
    </row>
    <row r="2000" spans="1:14" x14ac:dyDescent="0.25">
      <c r="A2000" s="23" t="s">
        <v>195</v>
      </c>
      <c r="B2000" s="24" t="s">
        <v>31</v>
      </c>
      <c r="C2000">
        <v>20240316</v>
      </c>
      <c r="D2000">
        <v>32</v>
      </c>
      <c r="E2000">
        <v>35</v>
      </c>
      <c r="F2000">
        <v>28</v>
      </c>
      <c r="G2000">
        <v>32</v>
      </c>
      <c r="H2000" s="25"/>
      <c r="I2000">
        <f>+BD[[#This Row],[1º Cuarto]]+BD[[#This Row],[2º Cuarto]]+BD[[#This Row],[3º Cuarto]]+BD[[#This Row],[4º Cuarto]]+BD[[#This Row],[Prórroga]]</f>
        <v>127</v>
      </c>
      <c r="J2000" s="26">
        <f>+BD[[#This Row],[1º Cuarto]]+BD[[#This Row],[2º Cuarto]]</f>
        <v>67</v>
      </c>
      <c r="K2000" s="26" t="s">
        <v>196</v>
      </c>
      <c r="L2000" s="23" t="s">
        <v>197</v>
      </c>
      <c r="M2000" s="10">
        <v>1.2</v>
      </c>
      <c r="N2000" s="27" t="s">
        <v>199</v>
      </c>
    </row>
    <row r="2001" spans="1:14" x14ac:dyDescent="0.25">
      <c r="A2001" s="23" t="s">
        <v>201</v>
      </c>
      <c r="B2001" s="24" t="s">
        <v>105</v>
      </c>
      <c r="C2001">
        <v>20240316</v>
      </c>
      <c r="D2001">
        <v>19</v>
      </c>
      <c r="E2001">
        <v>26</v>
      </c>
      <c r="F2001">
        <v>24</v>
      </c>
      <c r="G2001">
        <v>29</v>
      </c>
      <c r="H2001" s="25"/>
      <c r="I2001">
        <f>+BD[[#This Row],[1º Cuarto]]+BD[[#This Row],[2º Cuarto]]+BD[[#This Row],[3º Cuarto]]+BD[[#This Row],[4º Cuarto]]+BD[[#This Row],[Prórroga]]</f>
        <v>98</v>
      </c>
      <c r="J2001" s="26">
        <f>+BD[[#This Row],[1º Cuarto]]+BD[[#This Row],[2º Cuarto]]</f>
        <v>45</v>
      </c>
      <c r="K2001" s="26" t="s">
        <v>202</v>
      </c>
      <c r="L2001" s="23" t="s">
        <v>200</v>
      </c>
      <c r="M2001" s="10">
        <v>4.5999999999999996</v>
      </c>
      <c r="N2001" s="27" t="s">
        <v>198</v>
      </c>
    </row>
    <row r="2002" spans="1:14" x14ac:dyDescent="0.25">
      <c r="A2002" s="23" t="s">
        <v>195</v>
      </c>
      <c r="B2002" s="24" t="s">
        <v>60</v>
      </c>
      <c r="C2002">
        <v>20240316</v>
      </c>
      <c r="D2002">
        <v>27</v>
      </c>
      <c r="E2002">
        <v>27</v>
      </c>
      <c r="F2002">
        <v>24</v>
      </c>
      <c r="G2002">
        <v>34</v>
      </c>
      <c r="H2002" s="25"/>
      <c r="I2002">
        <f>+BD[[#This Row],[1º Cuarto]]+BD[[#This Row],[2º Cuarto]]+BD[[#This Row],[3º Cuarto]]+BD[[#This Row],[4º Cuarto]]+BD[[#This Row],[Prórroga]]</f>
        <v>112</v>
      </c>
      <c r="J2002" s="26">
        <f>+BD[[#This Row],[1º Cuarto]]+BD[[#This Row],[2º Cuarto]]</f>
        <v>54</v>
      </c>
      <c r="K2002" s="26" t="s">
        <v>202</v>
      </c>
      <c r="L2002" s="23" t="s">
        <v>200</v>
      </c>
      <c r="M2002" s="10">
        <v>4.8</v>
      </c>
      <c r="N2002" s="27" t="s">
        <v>198</v>
      </c>
    </row>
    <row r="2003" spans="1:14" x14ac:dyDescent="0.25">
      <c r="A2003" s="23" t="s">
        <v>201</v>
      </c>
      <c r="B2003" s="24" t="s">
        <v>78</v>
      </c>
      <c r="C2003">
        <v>20240316</v>
      </c>
      <c r="D2003">
        <v>29</v>
      </c>
      <c r="E2003">
        <v>27</v>
      </c>
      <c r="F2003">
        <v>35</v>
      </c>
      <c r="G2003">
        <v>27</v>
      </c>
      <c r="H2003" s="25"/>
      <c r="I2003">
        <f>+BD[[#This Row],[1º Cuarto]]+BD[[#This Row],[2º Cuarto]]+BD[[#This Row],[3º Cuarto]]+BD[[#This Row],[4º Cuarto]]+BD[[#This Row],[Prórroga]]</f>
        <v>118</v>
      </c>
      <c r="J2003" s="26">
        <f>+BD[[#This Row],[1º Cuarto]]+BD[[#This Row],[2º Cuarto]]</f>
        <v>56</v>
      </c>
      <c r="K2003" s="26" t="s">
        <v>204</v>
      </c>
      <c r="L2003" s="23" t="s">
        <v>197</v>
      </c>
      <c r="M2003" s="10">
        <v>1.1819999999999999</v>
      </c>
      <c r="N2003" s="27" t="s">
        <v>199</v>
      </c>
    </row>
    <row r="2004" spans="1:14" x14ac:dyDescent="0.25">
      <c r="A2004" s="23" t="s">
        <v>195</v>
      </c>
      <c r="B2004" s="24" t="s">
        <v>57</v>
      </c>
      <c r="C2004">
        <v>20240316</v>
      </c>
      <c r="D2004">
        <v>36</v>
      </c>
      <c r="E2004">
        <v>30</v>
      </c>
      <c r="F2004">
        <v>27</v>
      </c>
      <c r="G2004">
        <v>28</v>
      </c>
      <c r="H2004" s="25"/>
      <c r="I2004">
        <f>+BD[[#This Row],[1º Cuarto]]+BD[[#This Row],[2º Cuarto]]+BD[[#This Row],[3º Cuarto]]+BD[[#This Row],[4º Cuarto]]+BD[[#This Row],[Prórroga]]</f>
        <v>121</v>
      </c>
      <c r="J2004" s="26">
        <f>+BD[[#This Row],[1º Cuarto]]+BD[[#This Row],[2º Cuarto]]</f>
        <v>66</v>
      </c>
      <c r="K2004" s="26" t="s">
        <v>202</v>
      </c>
      <c r="L2004" s="23" t="s">
        <v>200</v>
      </c>
      <c r="M2004" s="10">
        <v>1.73</v>
      </c>
      <c r="N2004" s="27" t="s">
        <v>199</v>
      </c>
    </row>
    <row r="2005" spans="1:14" x14ac:dyDescent="0.25">
      <c r="A2005" s="23" t="s">
        <v>201</v>
      </c>
      <c r="B2005" s="24" t="s">
        <v>46</v>
      </c>
      <c r="C2005">
        <v>20240316</v>
      </c>
      <c r="D2005">
        <v>30</v>
      </c>
      <c r="E2005">
        <v>37</v>
      </c>
      <c r="F2005">
        <v>35</v>
      </c>
      <c r="G2005">
        <v>26</v>
      </c>
      <c r="H2005" s="25"/>
      <c r="I2005">
        <f>+BD[[#This Row],[1º Cuarto]]+BD[[#This Row],[2º Cuarto]]+BD[[#This Row],[3º Cuarto]]+BD[[#This Row],[4º Cuarto]]+BD[[#This Row],[Prórroga]]</f>
        <v>128</v>
      </c>
      <c r="J2005" s="26">
        <f>+BD[[#This Row],[1º Cuarto]]+BD[[#This Row],[2º Cuarto]]</f>
        <v>67</v>
      </c>
      <c r="K2005" s="26" t="s">
        <v>204</v>
      </c>
      <c r="L2005" s="23" t="s">
        <v>197</v>
      </c>
      <c r="M2005" s="10">
        <v>2.1</v>
      </c>
      <c r="N2005" s="27" t="s">
        <v>198</v>
      </c>
    </row>
    <row r="2006" spans="1:14" x14ac:dyDescent="0.25">
      <c r="A2006" s="23" t="s">
        <v>195</v>
      </c>
      <c r="B2006" s="24" t="s">
        <v>102</v>
      </c>
      <c r="C2006">
        <v>20240316</v>
      </c>
      <c r="D2006">
        <v>19</v>
      </c>
      <c r="E2006">
        <v>29</v>
      </c>
      <c r="F2006">
        <v>24</v>
      </c>
      <c r="G2006">
        <v>28</v>
      </c>
      <c r="H2006" s="25"/>
      <c r="I2006">
        <f>+BD[[#This Row],[1º Cuarto]]+BD[[#This Row],[2º Cuarto]]+BD[[#This Row],[3º Cuarto]]+BD[[#This Row],[4º Cuarto]]+BD[[#This Row],[Prórroga]]</f>
        <v>100</v>
      </c>
      <c r="J2006" s="26">
        <f>+BD[[#This Row],[1º Cuarto]]+BD[[#This Row],[2º Cuarto]]</f>
        <v>48</v>
      </c>
      <c r="K2006" s="26" t="s">
        <v>196</v>
      </c>
      <c r="L2006" s="23" t="s">
        <v>200</v>
      </c>
      <c r="M2006" s="10">
        <v>3.8</v>
      </c>
      <c r="N2006" s="27" t="s">
        <v>198</v>
      </c>
    </row>
    <row r="2007" spans="1:14" x14ac:dyDescent="0.25">
      <c r="A2007" s="23" t="s">
        <v>201</v>
      </c>
      <c r="B2007" s="24" t="s">
        <v>69</v>
      </c>
      <c r="C2007">
        <v>20240316</v>
      </c>
      <c r="D2007">
        <v>19</v>
      </c>
      <c r="E2007">
        <v>29</v>
      </c>
      <c r="F2007">
        <v>34</v>
      </c>
      <c r="G2007">
        <v>37</v>
      </c>
      <c r="H2007" s="25"/>
      <c r="I2007">
        <f>+BD[[#This Row],[1º Cuarto]]+BD[[#This Row],[2º Cuarto]]+BD[[#This Row],[3º Cuarto]]+BD[[#This Row],[4º Cuarto]]+BD[[#This Row],[Prórroga]]</f>
        <v>119</v>
      </c>
      <c r="J2007" s="26">
        <f>+BD[[#This Row],[1º Cuarto]]+BD[[#This Row],[2º Cuarto]]</f>
        <v>48</v>
      </c>
      <c r="K2007" s="26" t="s">
        <v>202</v>
      </c>
      <c r="L2007" s="23" t="s">
        <v>197</v>
      </c>
      <c r="M2007" s="10">
        <v>1.266</v>
      </c>
      <c r="N2007" s="27" t="s">
        <v>199</v>
      </c>
    </row>
    <row r="2008" spans="1:14" x14ac:dyDescent="0.25">
      <c r="A2008" s="23" t="s">
        <v>195</v>
      </c>
      <c r="B2008" s="24" t="s">
        <v>93</v>
      </c>
      <c r="C2008">
        <v>20240316</v>
      </c>
      <c r="D2008">
        <v>22</v>
      </c>
      <c r="E2008">
        <v>26</v>
      </c>
      <c r="F2008">
        <v>26</v>
      </c>
      <c r="G2008">
        <v>17</v>
      </c>
      <c r="H2008" s="25"/>
      <c r="I2008">
        <f>+BD[[#This Row],[1º Cuarto]]+BD[[#This Row],[2º Cuarto]]+BD[[#This Row],[3º Cuarto]]+BD[[#This Row],[4º Cuarto]]+BD[[#This Row],[Prórroga]]</f>
        <v>91</v>
      </c>
      <c r="J2008" s="26">
        <f>+BD[[#This Row],[1º Cuarto]]+BD[[#This Row],[2º Cuarto]]</f>
        <v>48</v>
      </c>
      <c r="K2008" s="26" t="s">
        <v>202</v>
      </c>
      <c r="L2008" s="23" t="s">
        <v>200</v>
      </c>
      <c r="M2008" s="10">
        <v>1.6</v>
      </c>
      <c r="N2008" s="27" t="s">
        <v>199</v>
      </c>
    </row>
    <row r="2009" spans="1:14" x14ac:dyDescent="0.25">
      <c r="A2009" s="23" t="s">
        <v>201</v>
      </c>
      <c r="B2009" s="24" t="s">
        <v>75</v>
      </c>
      <c r="C2009">
        <v>20240316</v>
      </c>
      <c r="D2009">
        <v>21</v>
      </c>
      <c r="E2009">
        <v>32</v>
      </c>
      <c r="F2009">
        <v>22</v>
      </c>
      <c r="G2009">
        <v>23</v>
      </c>
      <c r="H2009" s="25"/>
      <c r="I2009">
        <f>+BD[[#This Row],[1º Cuarto]]+BD[[#This Row],[2º Cuarto]]+BD[[#This Row],[3º Cuarto]]+BD[[#This Row],[4º Cuarto]]+BD[[#This Row],[Prórroga]]</f>
        <v>98</v>
      </c>
      <c r="J2009" s="26">
        <f>+BD[[#This Row],[1º Cuarto]]+BD[[#This Row],[2º Cuarto]]</f>
        <v>53</v>
      </c>
      <c r="K2009" s="26" t="s">
        <v>204</v>
      </c>
      <c r="L2009" s="23" t="s">
        <v>197</v>
      </c>
      <c r="M2009" s="10">
        <v>2.35</v>
      </c>
      <c r="N2009" s="27" t="s">
        <v>198</v>
      </c>
    </row>
    <row r="2010" spans="1:14" x14ac:dyDescent="0.25">
      <c r="A2010" s="23" t="s">
        <v>195</v>
      </c>
      <c r="B2010" s="24" t="s">
        <v>66</v>
      </c>
      <c r="C2010">
        <v>20240317</v>
      </c>
      <c r="D2010">
        <v>39</v>
      </c>
      <c r="E2010">
        <v>43</v>
      </c>
      <c r="F2010">
        <v>27</v>
      </c>
      <c r="G2010">
        <v>31</v>
      </c>
      <c r="H2010" s="25"/>
      <c r="I2010">
        <f>+BD[[#This Row],[1º Cuarto]]+BD[[#This Row],[2º Cuarto]]+BD[[#This Row],[3º Cuarto]]+BD[[#This Row],[4º Cuarto]]+BD[[#This Row],[Prórroga]]</f>
        <v>140</v>
      </c>
      <c r="J2010" s="26">
        <f>+BD[[#This Row],[1º Cuarto]]+BD[[#This Row],[2º Cuarto]]</f>
        <v>82</v>
      </c>
      <c r="K2010" s="26" t="s">
        <v>196</v>
      </c>
      <c r="L2010" s="23" t="s">
        <v>197</v>
      </c>
      <c r="M2010" s="10">
        <v>1.75</v>
      </c>
      <c r="N2010" s="27" t="s">
        <v>199</v>
      </c>
    </row>
    <row r="2011" spans="1:14" x14ac:dyDescent="0.25">
      <c r="A2011" s="23" t="s">
        <v>201</v>
      </c>
      <c r="B2011" s="24" t="s">
        <v>87</v>
      </c>
      <c r="C2011">
        <v>20240317</v>
      </c>
      <c r="D2011">
        <v>36</v>
      </c>
      <c r="E2011">
        <v>24</v>
      </c>
      <c r="F2011">
        <v>34</v>
      </c>
      <c r="G2011">
        <v>35</v>
      </c>
      <c r="H2011" s="25"/>
      <c r="I2011">
        <f>+BD[[#This Row],[1º Cuarto]]+BD[[#This Row],[2º Cuarto]]+BD[[#This Row],[3º Cuarto]]+BD[[#This Row],[4º Cuarto]]+BD[[#This Row],[Prórroga]]</f>
        <v>129</v>
      </c>
      <c r="J2011" s="26">
        <f>+BD[[#This Row],[1º Cuarto]]+BD[[#This Row],[2º Cuarto]]</f>
        <v>60</v>
      </c>
      <c r="K2011" s="26" t="s">
        <v>202</v>
      </c>
      <c r="L2011" s="23" t="s">
        <v>200</v>
      </c>
      <c r="M2011" s="10">
        <v>2.0499999999999998</v>
      </c>
      <c r="N2011" s="27" t="s">
        <v>198</v>
      </c>
    </row>
    <row r="2012" spans="1:14" x14ac:dyDescent="0.25">
      <c r="A2012" s="23" t="s">
        <v>195</v>
      </c>
      <c r="B2012" s="24" t="s">
        <v>43</v>
      </c>
      <c r="C2012">
        <v>20240317</v>
      </c>
      <c r="D2012">
        <v>23</v>
      </c>
      <c r="E2012">
        <v>27</v>
      </c>
      <c r="F2012">
        <v>26</v>
      </c>
      <c r="G2012">
        <v>25</v>
      </c>
      <c r="H2012" s="25"/>
      <c r="I2012">
        <f>+BD[[#This Row],[1º Cuarto]]+BD[[#This Row],[2º Cuarto]]+BD[[#This Row],[3º Cuarto]]+BD[[#This Row],[4º Cuarto]]+BD[[#This Row],[Prórroga]]</f>
        <v>101</v>
      </c>
      <c r="J2012" s="26">
        <f>+BD[[#This Row],[1º Cuarto]]+BD[[#This Row],[2º Cuarto]]</f>
        <v>50</v>
      </c>
      <c r="K2012" s="26" t="s">
        <v>202</v>
      </c>
      <c r="L2012" s="23" t="s">
        <v>200</v>
      </c>
      <c r="M2012" s="10">
        <v>3.15</v>
      </c>
      <c r="N2012" s="27" t="s">
        <v>198</v>
      </c>
    </row>
    <row r="2013" spans="1:14" x14ac:dyDescent="0.25">
      <c r="A2013" s="23" t="s">
        <v>201</v>
      </c>
      <c r="B2013" s="24" t="s">
        <v>63</v>
      </c>
      <c r="C2013">
        <v>20240317</v>
      </c>
      <c r="D2013">
        <v>21</v>
      </c>
      <c r="E2013">
        <v>39</v>
      </c>
      <c r="F2013">
        <v>19</v>
      </c>
      <c r="G2013">
        <v>25</v>
      </c>
      <c r="H2013" s="25"/>
      <c r="I2013">
        <f>+BD[[#This Row],[1º Cuarto]]+BD[[#This Row],[2º Cuarto]]+BD[[#This Row],[3º Cuarto]]+BD[[#This Row],[4º Cuarto]]+BD[[#This Row],[Prórroga]]</f>
        <v>104</v>
      </c>
      <c r="J2013" s="26">
        <f>+BD[[#This Row],[1º Cuarto]]+BD[[#This Row],[2º Cuarto]]</f>
        <v>60</v>
      </c>
      <c r="K2013" s="26" t="s">
        <v>204</v>
      </c>
      <c r="L2013" s="23" t="s">
        <v>197</v>
      </c>
      <c r="M2013" s="10">
        <v>1.333</v>
      </c>
      <c r="N2013" s="27" t="s">
        <v>199</v>
      </c>
    </row>
    <row r="2014" spans="1:14" x14ac:dyDescent="0.25">
      <c r="A2014" s="23" t="s">
        <v>195</v>
      </c>
      <c r="B2014" s="24" t="s">
        <v>37</v>
      </c>
      <c r="C2014">
        <v>20240317</v>
      </c>
      <c r="D2014">
        <v>30</v>
      </c>
      <c r="E2014">
        <v>28</v>
      </c>
      <c r="F2014">
        <v>26</v>
      </c>
      <c r="G2014">
        <v>23</v>
      </c>
      <c r="H2014" s="25"/>
      <c r="I2014">
        <f>+BD[[#This Row],[1º Cuarto]]+BD[[#This Row],[2º Cuarto]]+BD[[#This Row],[3º Cuarto]]+BD[[#This Row],[4º Cuarto]]+BD[[#This Row],[Prórroga]]</f>
        <v>107</v>
      </c>
      <c r="J2014" s="26">
        <f>+BD[[#This Row],[1º Cuarto]]+BD[[#This Row],[2º Cuarto]]</f>
        <v>58</v>
      </c>
      <c r="K2014" s="26" t="s">
        <v>202</v>
      </c>
      <c r="L2014" s="23" t="s">
        <v>197</v>
      </c>
      <c r="M2014" s="10">
        <v>2.2999999999999998</v>
      </c>
      <c r="N2014" s="27" t="s">
        <v>198</v>
      </c>
    </row>
    <row r="2015" spans="1:14" x14ac:dyDescent="0.25">
      <c r="A2015" s="23" t="s">
        <v>201</v>
      </c>
      <c r="B2015" s="24" t="s">
        <v>40</v>
      </c>
      <c r="C2015">
        <v>20240317</v>
      </c>
      <c r="D2015">
        <v>34</v>
      </c>
      <c r="E2015">
        <v>27</v>
      </c>
      <c r="F2015">
        <v>18</v>
      </c>
      <c r="G2015">
        <v>26</v>
      </c>
      <c r="H2015" s="25"/>
      <c r="I2015">
        <f>+BD[[#This Row],[1º Cuarto]]+BD[[#This Row],[2º Cuarto]]+BD[[#This Row],[3º Cuarto]]+BD[[#This Row],[4º Cuarto]]+BD[[#This Row],[Prórroga]]</f>
        <v>105</v>
      </c>
      <c r="J2015" s="26">
        <f>+BD[[#This Row],[1º Cuarto]]+BD[[#This Row],[2º Cuarto]]</f>
        <v>61</v>
      </c>
      <c r="K2015" s="26" t="s">
        <v>204</v>
      </c>
      <c r="L2015" s="23" t="s">
        <v>200</v>
      </c>
      <c r="M2015" s="10">
        <v>1.62</v>
      </c>
      <c r="N2015" s="27" t="s">
        <v>199</v>
      </c>
    </row>
    <row r="2016" spans="1:14" x14ac:dyDescent="0.25">
      <c r="A2016" s="23" t="s">
        <v>195</v>
      </c>
      <c r="B2016" s="24" t="s">
        <v>81</v>
      </c>
      <c r="C2016">
        <v>20240317</v>
      </c>
      <c r="D2016">
        <v>26</v>
      </c>
      <c r="E2016">
        <v>26</v>
      </c>
      <c r="F2016">
        <v>35</v>
      </c>
      <c r="G2016">
        <v>24</v>
      </c>
      <c r="H2016" s="25"/>
      <c r="I2016">
        <f>+BD[[#This Row],[1º Cuarto]]+BD[[#This Row],[2º Cuarto]]+BD[[#This Row],[3º Cuarto]]+BD[[#This Row],[4º Cuarto]]+BD[[#This Row],[Prórroga]]</f>
        <v>111</v>
      </c>
      <c r="J2016" s="26">
        <f>+BD[[#This Row],[1º Cuarto]]+BD[[#This Row],[2º Cuarto]]</f>
        <v>52</v>
      </c>
      <c r="K2016" s="26" t="s">
        <v>196</v>
      </c>
      <c r="L2016" s="23" t="s">
        <v>197</v>
      </c>
      <c r="M2016" s="10">
        <v>1.111</v>
      </c>
      <c r="N2016" s="27" t="s">
        <v>199</v>
      </c>
    </row>
    <row r="2017" spans="1:14" x14ac:dyDescent="0.25">
      <c r="A2017" s="23" t="s">
        <v>201</v>
      </c>
      <c r="B2017" s="24" t="s">
        <v>99</v>
      </c>
      <c r="C2017">
        <v>20240317</v>
      </c>
      <c r="D2017">
        <v>24</v>
      </c>
      <c r="E2017">
        <v>23</v>
      </c>
      <c r="F2017">
        <v>26</v>
      </c>
      <c r="G2017">
        <v>23</v>
      </c>
      <c r="H2017" s="25"/>
      <c r="I2017">
        <f>+BD[[#This Row],[1º Cuarto]]+BD[[#This Row],[2º Cuarto]]+BD[[#This Row],[3º Cuarto]]+BD[[#This Row],[4º Cuarto]]+BD[[#This Row],[Prórroga]]</f>
        <v>96</v>
      </c>
      <c r="J2017" s="26">
        <f>+BD[[#This Row],[1º Cuarto]]+BD[[#This Row],[2º Cuarto]]</f>
        <v>47</v>
      </c>
      <c r="K2017" s="26" t="s">
        <v>202</v>
      </c>
      <c r="L2017" s="23" t="s">
        <v>200</v>
      </c>
      <c r="M2017" s="10">
        <v>6.4</v>
      </c>
      <c r="N2017" s="27" t="s">
        <v>198</v>
      </c>
    </row>
    <row r="2018" spans="1:14" x14ac:dyDescent="0.25">
      <c r="A2018" s="23" t="s">
        <v>195</v>
      </c>
      <c r="B2018" s="24" t="s">
        <v>105</v>
      </c>
      <c r="C2018">
        <v>20240317</v>
      </c>
      <c r="D2018">
        <v>27</v>
      </c>
      <c r="E2018">
        <v>26</v>
      </c>
      <c r="F2018">
        <v>25</v>
      </c>
      <c r="G2018">
        <v>26</v>
      </c>
      <c r="H2018" s="25"/>
      <c r="I2018">
        <f>+BD[[#This Row],[1º Cuarto]]+BD[[#This Row],[2º Cuarto]]+BD[[#This Row],[3º Cuarto]]+BD[[#This Row],[4º Cuarto]]+BD[[#This Row],[Prórroga]]</f>
        <v>104</v>
      </c>
      <c r="J2018" s="26">
        <f>+BD[[#This Row],[1º Cuarto]]+BD[[#This Row],[2º Cuarto]]</f>
        <v>53</v>
      </c>
      <c r="K2018" s="26" t="s">
        <v>202</v>
      </c>
      <c r="L2018" s="23" t="s">
        <v>200</v>
      </c>
      <c r="M2018" s="10">
        <v>5.0999999999999996</v>
      </c>
      <c r="N2018" s="27" t="s">
        <v>198</v>
      </c>
    </row>
    <row r="2019" spans="1:14" x14ac:dyDescent="0.25">
      <c r="A2019" s="23" t="s">
        <v>201</v>
      </c>
      <c r="B2019" s="24" t="s">
        <v>22</v>
      </c>
      <c r="C2019">
        <v>20240317</v>
      </c>
      <c r="D2019">
        <v>45</v>
      </c>
      <c r="E2019">
        <v>36</v>
      </c>
      <c r="F2019">
        <v>27</v>
      </c>
      <c r="G2019">
        <v>22</v>
      </c>
      <c r="H2019" s="25"/>
      <c r="I2019">
        <f>+BD[[#This Row],[1º Cuarto]]+BD[[#This Row],[2º Cuarto]]+BD[[#This Row],[3º Cuarto]]+BD[[#This Row],[4º Cuarto]]+BD[[#This Row],[Prórroga]]</f>
        <v>130</v>
      </c>
      <c r="J2019" s="26">
        <f>+BD[[#This Row],[1º Cuarto]]+BD[[#This Row],[2º Cuarto]]</f>
        <v>81</v>
      </c>
      <c r="K2019" s="26" t="s">
        <v>204</v>
      </c>
      <c r="L2019" s="23" t="s">
        <v>197</v>
      </c>
      <c r="M2019" s="10">
        <v>1.167</v>
      </c>
      <c r="N2019" s="27" t="s">
        <v>199</v>
      </c>
    </row>
    <row r="2020" spans="1:14" x14ac:dyDescent="0.25">
      <c r="A2020" s="23" t="s">
        <v>195</v>
      </c>
      <c r="B2020" s="24" t="s">
        <v>96</v>
      </c>
      <c r="C2020">
        <v>20240317</v>
      </c>
      <c r="D2020">
        <v>25</v>
      </c>
      <c r="E2020">
        <v>30</v>
      </c>
      <c r="F2020">
        <v>25</v>
      </c>
      <c r="G2020">
        <v>30</v>
      </c>
      <c r="H2020" t="s">
        <v>212</v>
      </c>
      <c r="I2020">
        <f>+BD[[#This Row],[1º Cuarto]]+BD[[#This Row],[2º Cuarto]]+BD[[#This Row],[3º Cuarto]]+BD[[#This Row],[4º Cuarto]]+BD[[#This Row],[Prórroga]]</f>
        <v>122</v>
      </c>
      <c r="J2020" s="26">
        <f>+BD[[#This Row],[1º Cuarto]]+BD[[#This Row],[2º Cuarto]]</f>
        <v>55</v>
      </c>
      <c r="K2020" s="26" t="s">
        <v>202</v>
      </c>
      <c r="L2020" s="23" t="s">
        <v>197</v>
      </c>
      <c r="M2020" s="10">
        <v>1.85</v>
      </c>
      <c r="N2020" s="27" t="s">
        <v>199</v>
      </c>
    </row>
    <row r="2021" spans="1:14" x14ac:dyDescent="0.25">
      <c r="A2021" s="23" t="s">
        <v>201</v>
      </c>
      <c r="B2021" s="24" t="s">
        <v>25</v>
      </c>
      <c r="C2021">
        <v>20240317</v>
      </c>
      <c r="D2021">
        <v>29</v>
      </c>
      <c r="E2021">
        <v>27</v>
      </c>
      <c r="F2021">
        <v>27</v>
      </c>
      <c r="G2021">
        <v>27</v>
      </c>
      <c r="H2021" t="s">
        <v>222</v>
      </c>
      <c r="I2021">
        <f>+BD[[#This Row],[1º Cuarto]]+BD[[#This Row],[2º Cuarto]]+BD[[#This Row],[3º Cuarto]]+BD[[#This Row],[4º Cuarto]]+BD[[#This Row],[Prórroga]]</f>
        <v>115</v>
      </c>
      <c r="J2021" s="26">
        <f>+BD[[#This Row],[1º Cuarto]]+BD[[#This Row],[2º Cuarto]]</f>
        <v>56</v>
      </c>
      <c r="K2021" s="26" t="s">
        <v>204</v>
      </c>
      <c r="L2021" s="23" t="s">
        <v>200</v>
      </c>
      <c r="M2021" s="10">
        <v>1.95</v>
      </c>
      <c r="N2021" s="27" t="s">
        <v>198</v>
      </c>
    </row>
    <row r="2022" spans="1:14" x14ac:dyDescent="0.25">
      <c r="A2022" s="23" t="s">
        <v>195</v>
      </c>
      <c r="B2022" s="24" t="s">
        <v>55</v>
      </c>
      <c r="C2022">
        <v>20240317</v>
      </c>
      <c r="D2022">
        <v>29</v>
      </c>
      <c r="E2022">
        <v>15</v>
      </c>
      <c r="F2022">
        <v>18</v>
      </c>
      <c r="G2022">
        <v>31</v>
      </c>
      <c r="H2022" s="25"/>
      <c r="I2022">
        <f>+BD[[#This Row],[1º Cuarto]]+BD[[#This Row],[2º Cuarto]]+BD[[#This Row],[3º Cuarto]]+BD[[#This Row],[4º Cuarto]]+BD[[#This Row],[Prórroga]]</f>
        <v>93</v>
      </c>
      <c r="J2022" s="26">
        <f>+BD[[#This Row],[1º Cuarto]]+BD[[#This Row],[2º Cuarto]]</f>
        <v>44</v>
      </c>
      <c r="K2022" s="26" t="s">
        <v>202</v>
      </c>
      <c r="L2022" s="23" t="s">
        <v>200</v>
      </c>
      <c r="M2022" s="10">
        <v>1.1819999999999999</v>
      </c>
      <c r="N2022" s="27" t="s">
        <v>199</v>
      </c>
    </row>
    <row r="2023" spans="1:14" x14ac:dyDescent="0.25">
      <c r="A2023" s="23" t="s">
        <v>201</v>
      </c>
      <c r="B2023" s="24" t="s">
        <v>18</v>
      </c>
      <c r="C2023">
        <v>20240317</v>
      </c>
      <c r="D2023">
        <v>31</v>
      </c>
      <c r="E2023">
        <v>30</v>
      </c>
      <c r="F2023">
        <v>27</v>
      </c>
      <c r="G2023">
        <v>22</v>
      </c>
      <c r="H2023" s="25"/>
      <c r="I2023">
        <f>+BD[[#This Row],[1º Cuarto]]+BD[[#This Row],[2º Cuarto]]+BD[[#This Row],[3º Cuarto]]+BD[[#This Row],[4º Cuarto]]+BD[[#This Row],[Prórroga]]</f>
        <v>110</v>
      </c>
      <c r="J2023" s="26">
        <f>+BD[[#This Row],[1º Cuarto]]+BD[[#This Row],[2º Cuarto]]</f>
        <v>61</v>
      </c>
      <c r="K2023" s="26" t="s">
        <v>204</v>
      </c>
      <c r="L2023" s="23" t="s">
        <v>197</v>
      </c>
      <c r="M2023" s="10">
        <v>4.8</v>
      </c>
      <c r="N2023" s="27" t="s">
        <v>198</v>
      </c>
    </row>
    <row r="2024" spans="1:14" x14ac:dyDescent="0.25">
      <c r="A2024" s="23" t="s">
        <v>195</v>
      </c>
      <c r="B2024" s="24" t="s">
        <v>52</v>
      </c>
      <c r="C2024">
        <v>20240318</v>
      </c>
      <c r="D2024">
        <v>34</v>
      </c>
      <c r="E2024">
        <v>20</v>
      </c>
      <c r="F2024">
        <v>29</v>
      </c>
      <c r="G2024">
        <v>20</v>
      </c>
      <c r="H2024" s="25"/>
      <c r="I2024">
        <f>+BD[[#This Row],[1º Cuarto]]+BD[[#This Row],[2º Cuarto]]+BD[[#This Row],[3º Cuarto]]+BD[[#This Row],[4º Cuarto]]+BD[[#This Row],[Prórroga]]</f>
        <v>103</v>
      </c>
      <c r="J2024" s="26">
        <f>+BD[[#This Row],[1º Cuarto]]+BD[[#This Row],[2º Cuarto]]</f>
        <v>54</v>
      </c>
      <c r="K2024" s="26" t="s">
        <v>196</v>
      </c>
      <c r="L2024" s="23" t="s">
        <v>200</v>
      </c>
      <c r="M2024" s="10">
        <v>1.3640000000000001</v>
      </c>
      <c r="N2024" s="27" t="s">
        <v>199</v>
      </c>
    </row>
    <row r="2025" spans="1:14" x14ac:dyDescent="0.25">
      <c r="A2025" s="23" t="s">
        <v>201</v>
      </c>
      <c r="B2025" s="24" t="s">
        <v>34</v>
      </c>
      <c r="C2025">
        <v>20240318</v>
      </c>
      <c r="D2025">
        <v>25</v>
      </c>
      <c r="E2025">
        <v>29</v>
      </c>
      <c r="F2025">
        <v>36</v>
      </c>
      <c r="G2025">
        <v>18</v>
      </c>
      <c r="H2025" s="25"/>
      <c r="I2025">
        <f>+BD[[#This Row],[1º Cuarto]]+BD[[#This Row],[2º Cuarto]]+BD[[#This Row],[3º Cuarto]]+BD[[#This Row],[4º Cuarto]]+BD[[#This Row],[Prórroga]]</f>
        <v>108</v>
      </c>
      <c r="J2025" s="26">
        <f>+BD[[#This Row],[1º Cuarto]]+BD[[#This Row],[2º Cuarto]]</f>
        <v>54</v>
      </c>
      <c r="K2025" s="26" t="s">
        <v>202</v>
      </c>
      <c r="L2025" s="23" t="s">
        <v>197</v>
      </c>
      <c r="M2025" s="10">
        <v>3.05</v>
      </c>
      <c r="N2025" s="27" t="s">
        <v>198</v>
      </c>
    </row>
    <row r="2026" spans="1:14" x14ac:dyDescent="0.25">
      <c r="A2026" s="23" t="s">
        <v>195</v>
      </c>
      <c r="B2026" s="24" t="s">
        <v>22</v>
      </c>
      <c r="C2026">
        <v>20240318</v>
      </c>
      <c r="D2026">
        <v>31</v>
      </c>
      <c r="E2026">
        <v>28</v>
      </c>
      <c r="F2026">
        <v>33</v>
      </c>
      <c r="G2026">
        <v>27</v>
      </c>
      <c r="H2026" s="25"/>
      <c r="I2026">
        <f>+BD[[#This Row],[1º Cuarto]]+BD[[#This Row],[2º Cuarto]]+BD[[#This Row],[3º Cuarto]]+BD[[#This Row],[4º Cuarto]]+BD[[#This Row],[Prórroga]]</f>
        <v>119</v>
      </c>
      <c r="J2026" s="26">
        <f>+BD[[#This Row],[1º Cuarto]]+BD[[#This Row],[2º Cuarto]]</f>
        <v>59</v>
      </c>
      <c r="K2026" s="26" t="s">
        <v>196</v>
      </c>
      <c r="L2026" s="23" t="s">
        <v>197</v>
      </c>
      <c r="M2026" s="10">
        <v>1.0620000000000001</v>
      </c>
      <c r="N2026" s="27" t="s">
        <v>199</v>
      </c>
    </row>
    <row r="2027" spans="1:14" x14ac:dyDescent="0.25">
      <c r="A2027" s="23" t="s">
        <v>201</v>
      </c>
      <c r="B2027" s="24" t="s">
        <v>43</v>
      </c>
      <c r="C2027">
        <v>20240318</v>
      </c>
      <c r="D2027">
        <v>28</v>
      </c>
      <c r="E2027">
        <v>18</v>
      </c>
      <c r="F2027">
        <v>20</v>
      </c>
      <c r="G2027">
        <v>28</v>
      </c>
      <c r="H2027" s="25"/>
      <c r="I2027">
        <f>+BD[[#This Row],[1º Cuarto]]+BD[[#This Row],[2º Cuarto]]+BD[[#This Row],[3º Cuarto]]+BD[[#This Row],[4º Cuarto]]+BD[[#This Row],[Prórroga]]</f>
        <v>94</v>
      </c>
      <c r="J2027" s="26">
        <f>+BD[[#This Row],[1º Cuarto]]+BD[[#This Row],[2º Cuarto]]</f>
        <v>46</v>
      </c>
      <c r="K2027" s="26" t="s">
        <v>202</v>
      </c>
      <c r="L2027" s="23" t="s">
        <v>200</v>
      </c>
      <c r="M2027" s="10">
        <v>8.5</v>
      </c>
      <c r="N2027" s="27" t="s">
        <v>198</v>
      </c>
    </row>
    <row r="2028" spans="1:14" x14ac:dyDescent="0.25">
      <c r="A2028" s="23" t="s">
        <v>195</v>
      </c>
      <c r="B2028" s="24" t="s">
        <v>84</v>
      </c>
      <c r="C2028">
        <v>20240318</v>
      </c>
      <c r="D2028">
        <v>31</v>
      </c>
      <c r="E2028">
        <v>20</v>
      </c>
      <c r="F2028">
        <v>28</v>
      </c>
      <c r="G2028">
        <v>19</v>
      </c>
      <c r="H2028" s="25"/>
      <c r="I2028">
        <f>+BD[[#This Row],[1º Cuarto]]+BD[[#This Row],[2º Cuarto]]+BD[[#This Row],[3º Cuarto]]+BD[[#This Row],[4º Cuarto]]+BD[[#This Row],[Prórroga]]</f>
        <v>98</v>
      </c>
      <c r="J2028" s="26">
        <f>+BD[[#This Row],[1º Cuarto]]+BD[[#This Row],[2º Cuarto]]</f>
        <v>51</v>
      </c>
      <c r="K2028" s="26" t="s">
        <v>196</v>
      </c>
      <c r="L2028" s="23" t="s">
        <v>197</v>
      </c>
      <c r="M2028" s="10">
        <v>1.8</v>
      </c>
      <c r="N2028" s="27" t="s">
        <v>199</v>
      </c>
    </row>
    <row r="2029" spans="1:14" x14ac:dyDescent="0.25">
      <c r="A2029" s="23" t="s">
        <v>201</v>
      </c>
      <c r="B2029" s="24" t="s">
        <v>63</v>
      </c>
      <c r="C2029">
        <v>20240318</v>
      </c>
      <c r="D2029">
        <v>23</v>
      </c>
      <c r="E2029">
        <v>26</v>
      </c>
      <c r="F2029">
        <v>16</v>
      </c>
      <c r="G2029">
        <v>26</v>
      </c>
      <c r="H2029" s="25"/>
      <c r="I2029">
        <f>+BD[[#This Row],[1º Cuarto]]+BD[[#This Row],[2º Cuarto]]+BD[[#This Row],[3º Cuarto]]+BD[[#This Row],[4º Cuarto]]+BD[[#This Row],[Prórroga]]</f>
        <v>91</v>
      </c>
      <c r="J2029" s="26">
        <f>+BD[[#This Row],[1º Cuarto]]+BD[[#This Row],[2º Cuarto]]</f>
        <v>49</v>
      </c>
      <c r="K2029" s="26" t="s">
        <v>202</v>
      </c>
      <c r="L2029" s="23" t="s">
        <v>200</v>
      </c>
      <c r="M2029" s="10">
        <v>2</v>
      </c>
      <c r="N2029" s="27" t="s">
        <v>198</v>
      </c>
    </row>
    <row r="2030" spans="1:14" x14ac:dyDescent="0.25">
      <c r="A2030" s="23" t="s">
        <v>195</v>
      </c>
      <c r="B2030" s="24" t="s">
        <v>31</v>
      </c>
      <c r="C2030">
        <v>20240318</v>
      </c>
      <c r="D2030">
        <v>29</v>
      </c>
      <c r="E2030">
        <v>25</v>
      </c>
      <c r="F2030">
        <v>35</v>
      </c>
      <c r="G2030">
        <v>21</v>
      </c>
      <c r="H2030" s="25"/>
      <c r="I2030">
        <f>+BD[[#This Row],[1º Cuarto]]+BD[[#This Row],[2º Cuarto]]+BD[[#This Row],[3º Cuarto]]+BD[[#This Row],[4º Cuarto]]+BD[[#This Row],[Prórroga]]</f>
        <v>110</v>
      </c>
      <c r="J2030" s="26">
        <f>+BD[[#This Row],[1º Cuarto]]+BD[[#This Row],[2º Cuarto]]</f>
        <v>54</v>
      </c>
      <c r="K2030" s="26" t="s">
        <v>196</v>
      </c>
      <c r="L2030" s="23" t="s">
        <v>197</v>
      </c>
      <c r="M2030" s="10">
        <v>1.266</v>
      </c>
      <c r="N2030" s="27" t="s">
        <v>199</v>
      </c>
    </row>
    <row r="2031" spans="1:14" x14ac:dyDescent="0.25">
      <c r="A2031" s="23" t="s">
        <v>201</v>
      </c>
      <c r="B2031" s="24" t="s">
        <v>90</v>
      </c>
      <c r="C2031">
        <v>20240318</v>
      </c>
      <c r="D2031">
        <v>27</v>
      </c>
      <c r="E2031">
        <v>22</v>
      </c>
      <c r="F2031">
        <v>26</v>
      </c>
      <c r="G2031">
        <v>32</v>
      </c>
      <c r="H2031" s="25"/>
      <c r="I2031">
        <f>+BD[[#This Row],[1º Cuarto]]+BD[[#This Row],[2º Cuarto]]+BD[[#This Row],[3º Cuarto]]+BD[[#This Row],[4º Cuarto]]+BD[[#This Row],[Prórroga]]</f>
        <v>107</v>
      </c>
      <c r="J2031" s="26">
        <f>+BD[[#This Row],[1º Cuarto]]+BD[[#This Row],[2º Cuarto]]</f>
        <v>49</v>
      </c>
      <c r="K2031" s="26" t="s">
        <v>202</v>
      </c>
      <c r="L2031" s="23" t="s">
        <v>200</v>
      </c>
      <c r="M2031" s="10">
        <v>3.7</v>
      </c>
      <c r="N2031" s="27" t="s">
        <v>198</v>
      </c>
    </row>
    <row r="2032" spans="1:14" x14ac:dyDescent="0.25">
      <c r="A2032" s="23" t="s">
        <v>195</v>
      </c>
      <c r="B2032" s="24" t="s">
        <v>102</v>
      </c>
      <c r="C2032">
        <v>20240318</v>
      </c>
      <c r="D2032">
        <v>37</v>
      </c>
      <c r="E2032">
        <v>22</v>
      </c>
      <c r="F2032">
        <v>24</v>
      </c>
      <c r="G2032">
        <v>21</v>
      </c>
      <c r="H2032" s="25"/>
      <c r="I2032">
        <f>+BD[[#This Row],[1º Cuarto]]+BD[[#This Row],[2º Cuarto]]+BD[[#This Row],[3º Cuarto]]+BD[[#This Row],[4º Cuarto]]+BD[[#This Row],[Prórroga]]</f>
        <v>104</v>
      </c>
      <c r="J2032" s="26">
        <f>+BD[[#This Row],[1º Cuarto]]+BD[[#This Row],[2º Cuarto]]</f>
        <v>59</v>
      </c>
      <c r="K2032" s="26" t="s">
        <v>196</v>
      </c>
      <c r="L2032" s="23" t="s">
        <v>200</v>
      </c>
      <c r="M2032" s="10">
        <v>2.95</v>
      </c>
      <c r="N2032" s="27" t="s">
        <v>198</v>
      </c>
    </row>
    <row r="2033" spans="1:14" x14ac:dyDescent="0.25">
      <c r="A2033" s="23" t="s">
        <v>201</v>
      </c>
      <c r="B2033" s="24" t="s">
        <v>69</v>
      </c>
      <c r="C2033">
        <v>20240318</v>
      </c>
      <c r="D2033">
        <v>25</v>
      </c>
      <c r="E2033">
        <v>28</v>
      </c>
      <c r="F2033">
        <v>30</v>
      </c>
      <c r="G2033">
        <v>31</v>
      </c>
      <c r="H2033" s="25"/>
      <c r="I2033">
        <f>+BD[[#This Row],[1º Cuarto]]+BD[[#This Row],[2º Cuarto]]+BD[[#This Row],[3º Cuarto]]+BD[[#This Row],[4º Cuarto]]+BD[[#This Row],[Prórroga]]</f>
        <v>114</v>
      </c>
      <c r="J2033" s="26">
        <f>+BD[[#This Row],[1º Cuarto]]+BD[[#This Row],[2º Cuarto]]</f>
        <v>53</v>
      </c>
      <c r="K2033" s="26" t="s">
        <v>202</v>
      </c>
      <c r="L2033" s="23" t="s">
        <v>197</v>
      </c>
      <c r="M2033" s="10">
        <v>1.4</v>
      </c>
      <c r="N2033" s="27" t="s">
        <v>199</v>
      </c>
    </row>
    <row r="2034" spans="1:14" x14ac:dyDescent="0.25">
      <c r="A2034" s="23" t="s">
        <v>195</v>
      </c>
      <c r="B2034" s="24" t="s">
        <v>46</v>
      </c>
      <c r="C2034">
        <v>20240318</v>
      </c>
      <c r="D2034">
        <v>22</v>
      </c>
      <c r="E2034">
        <v>34</v>
      </c>
      <c r="F2034">
        <v>32</v>
      </c>
      <c r="G2034">
        <v>24</v>
      </c>
      <c r="H2034" s="25"/>
      <c r="I2034">
        <f>+BD[[#This Row],[1º Cuarto]]+BD[[#This Row],[2º Cuarto]]+BD[[#This Row],[3º Cuarto]]+BD[[#This Row],[4º Cuarto]]+BD[[#This Row],[Prórroga]]</f>
        <v>112</v>
      </c>
      <c r="J2034" s="26">
        <f>+BD[[#This Row],[1º Cuarto]]+BD[[#This Row],[2º Cuarto]]</f>
        <v>56</v>
      </c>
      <c r="K2034" s="26" t="s">
        <v>202</v>
      </c>
      <c r="L2034" s="23" t="s">
        <v>200</v>
      </c>
      <c r="M2034" s="10">
        <v>1.4</v>
      </c>
      <c r="N2034" s="27" t="s">
        <v>199</v>
      </c>
    </row>
    <row r="2035" spans="1:14" x14ac:dyDescent="0.25">
      <c r="A2035" s="23" t="s">
        <v>201</v>
      </c>
      <c r="B2035" s="24" t="s">
        <v>75</v>
      </c>
      <c r="C2035">
        <v>20240318</v>
      </c>
      <c r="D2035">
        <v>30</v>
      </c>
      <c r="E2035">
        <v>32</v>
      </c>
      <c r="F2035">
        <v>37</v>
      </c>
      <c r="G2035">
        <v>20</v>
      </c>
      <c r="H2035" s="25"/>
      <c r="I2035">
        <f>+BD[[#This Row],[1º Cuarto]]+BD[[#This Row],[2º Cuarto]]+BD[[#This Row],[3º Cuarto]]+BD[[#This Row],[4º Cuarto]]+BD[[#This Row],[Prórroga]]</f>
        <v>119</v>
      </c>
      <c r="J2035" s="26">
        <f>+BD[[#This Row],[1º Cuarto]]+BD[[#This Row],[2º Cuarto]]</f>
        <v>62</v>
      </c>
      <c r="K2035" s="26" t="s">
        <v>204</v>
      </c>
      <c r="L2035" s="23" t="s">
        <v>197</v>
      </c>
      <c r="M2035" s="10">
        <v>2.95</v>
      </c>
      <c r="N2035" s="27" t="s">
        <v>198</v>
      </c>
    </row>
    <row r="2036" spans="1:14" x14ac:dyDescent="0.25">
      <c r="A2036" s="23" t="s">
        <v>195</v>
      </c>
      <c r="B2036" s="24" t="s">
        <v>93</v>
      </c>
      <c r="C2036">
        <v>20240318</v>
      </c>
      <c r="D2036">
        <v>28</v>
      </c>
      <c r="E2036">
        <v>29</v>
      </c>
      <c r="F2036">
        <v>27</v>
      </c>
      <c r="G2036">
        <v>21</v>
      </c>
      <c r="H2036" t="s">
        <v>213</v>
      </c>
      <c r="I2036">
        <f>+BD[[#This Row],[1º Cuarto]]+BD[[#This Row],[2º Cuarto]]+BD[[#This Row],[3º Cuarto]]+BD[[#This Row],[4º Cuarto]]+BD[[#This Row],[Prórroga]]</f>
        <v>121</v>
      </c>
      <c r="J2036" s="26">
        <f>+BD[[#This Row],[1º Cuarto]]+BD[[#This Row],[2º Cuarto]]</f>
        <v>57</v>
      </c>
      <c r="K2036" s="26" t="s">
        <v>196</v>
      </c>
      <c r="L2036" s="23" t="s">
        <v>197</v>
      </c>
      <c r="M2036" s="10">
        <v>1.173</v>
      </c>
      <c r="N2036" s="27" t="s">
        <v>199</v>
      </c>
    </row>
    <row r="2037" spans="1:14" x14ac:dyDescent="0.25">
      <c r="A2037" s="23" t="s">
        <v>201</v>
      </c>
      <c r="B2037" s="24" t="s">
        <v>60</v>
      </c>
      <c r="C2037">
        <v>20240318</v>
      </c>
      <c r="D2037">
        <v>32</v>
      </c>
      <c r="E2037">
        <v>15</v>
      </c>
      <c r="F2037">
        <v>29</v>
      </c>
      <c r="G2037">
        <v>29</v>
      </c>
      <c r="H2037" t="s">
        <v>206</v>
      </c>
      <c r="I2037">
        <f>+BD[[#This Row],[1º Cuarto]]+BD[[#This Row],[2º Cuarto]]+BD[[#This Row],[3º Cuarto]]+BD[[#This Row],[4º Cuarto]]+BD[[#This Row],[Prórroga]]</f>
        <v>111</v>
      </c>
      <c r="J2037" s="26">
        <f>+BD[[#This Row],[1º Cuarto]]+BD[[#This Row],[2º Cuarto]]</f>
        <v>47</v>
      </c>
      <c r="K2037" s="26" t="s">
        <v>202</v>
      </c>
      <c r="L2037" s="23" t="s">
        <v>200</v>
      </c>
      <c r="M2037" s="10">
        <v>4.9000000000000004</v>
      </c>
      <c r="N2037" s="27" t="s">
        <v>198</v>
      </c>
    </row>
    <row r="2038" spans="1:14" x14ac:dyDescent="0.25">
      <c r="A2038" s="23" t="s">
        <v>195</v>
      </c>
      <c r="B2038" s="24" t="s">
        <v>57</v>
      </c>
      <c r="C2038">
        <v>20240318</v>
      </c>
      <c r="D2038">
        <v>38</v>
      </c>
      <c r="E2038">
        <v>35</v>
      </c>
      <c r="F2038">
        <v>38</v>
      </c>
      <c r="G2038">
        <v>25</v>
      </c>
      <c r="H2038" s="25"/>
      <c r="I2038">
        <f>+BD[[#This Row],[1º Cuarto]]+BD[[#This Row],[2º Cuarto]]+BD[[#This Row],[3º Cuarto]]+BD[[#This Row],[4º Cuarto]]+BD[[#This Row],[Prórroga]]</f>
        <v>136</v>
      </c>
      <c r="J2038" s="26">
        <f>+BD[[#This Row],[1º Cuarto]]+BD[[#This Row],[2º Cuarto]]</f>
        <v>73</v>
      </c>
      <c r="K2038" s="26" t="s">
        <v>196</v>
      </c>
      <c r="L2038" s="23" t="s">
        <v>197</v>
      </c>
      <c r="M2038" s="10">
        <v>1.222</v>
      </c>
      <c r="N2038" s="27" t="s">
        <v>199</v>
      </c>
    </row>
    <row r="2039" spans="1:14" x14ac:dyDescent="0.25">
      <c r="A2039" s="23" t="s">
        <v>201</v>
      </c>
      <c r="B2039" s="24" t="s">
        <v>18</v>
      </c>
      <c r="C2039">
        <v>20240318</v>
      </c>
      <c r="D2039">
        <v>28</v>
      </c>
      <c r="E2039">
        <v>31</v>
      </c>
      <c r="F2039">
        <v>27</v>
      </c>
      <c r="G2039">
        <v>19</v>
      </c>
      <c r="H2039" s="25"/>
      <c r="I2039">
        <f>+BD[[#This Row],[1º Cuarto]]+BD[[#This Row],[2º Cuarto]]+BD[[#This Row],[3º Cuarto]]+BD[[#This Row],[4º Cuarto]]+BD[[#This Row],[Prórroga]]</f>
        <v>105</v>
      </c>
      <c r="J2039" s="26">
        <f>+BD[[#This Row],[1º Cuarto]]+BD[[#This Row],[2º Cuarto]]</f>
        <v>59</v>
      </c>
      <c r="K2039" s="26" t="s">
        <v>202</v>
      </c>
      <c r="L2039" s="23" t="s">
        <v>200</v>
      </c>
      <c r="M2039" s="10">
        <v>4.0999999999999996</v>
      </c>
      <c r="N2039" s="27" t="s">
        <v>198</v>
      </c>
    </row>
    <row r="2040" spans="1:14" x14ac:dyDescent="0.25">
      <c r="A2040" s="23" t="s">
        <v>195</v>
      </c>
      <c r="B2040" s="24" t="s">
        <v>81</v>
      </c>
      <c r="C2040">
        <v>20240319</v>
      </c>
      <c r="D2040">
        <v>27</v>
      </c>
      <c r="E2040">
        <v>40</v>
      </c>
      <c r="F2040">
        <v>24</v>
      </c>
      <c r="G2040">
        <v>21</v>
      </c>
      <c r="H2040" s="25"/>
      <c r="I2040">
        <f>+BD[[#This Row],[1º Cuarto]]+BD[[#This Row],[2º Cuarto]]+BD[[#This Row],[3º Cuarto]]+BD[[#This Row],[4º Cuarto]]+BD[[#This Row],[Prórroga]]</f>
        <v>112</v>
      </c>
      <c r="J2040" s="26">
        <f>+BD[[#This Row],[1º Cuarto]]+BD[[#This Row],[2º Cuarto]]</f>
        <v>67</v>
      </c>
      <c r="K2040" s="26" t="s">
        <v>196</v>
      </c>
      <c r="L2040" s="23" t="s">
        <v>197</v>
      </c>
      <c r="M2040" s="10">
        <v>1.1000000000000001</v>
      </c>
      <c r="N2040" s="27" t="s">
        <v>199</v>
      </c>
    </row>
    <row r="2041" spans="1:14" x14ac:dyDescent="0.25">
      <c r="A2041" s="23" t="s">
        <v>201</v>
      </c>
      <c r="B2041" s="24" t="s">
        <v>28</v>
      </c>
      <c r="C2041">
        <v>20240319</v>
      </c>
      <c r="D2041">
        <v>17</v>
      </c>
      <c r="E2041">
        <v>15</v>
      </c>
      <c r="F2041">
        <v>33</v>
      </c>
      <c r="G2041">
        <v>27</v>
      </c>
      <c r="H2041" s="25"/>
      <c r="I2041">
        <f>+BD[[#This Row],[1º Cuarto]]+BD[[#This Row],[2º Cuarto]]+BD[[#This Row],[3º Cuarto]]+BD[[#This Row],[4º Cuarto]]+BD[[#This Row],[Prórroga]]</f>
        <v>92</v>
      </c>
      <c r="J2041" s="26">
        <f>+BD[[#This Row],[1º Cuarto]]+BD[[#This Row],[2º Cuarto]]</f>
        <v>32</v>
      </c>
      <c r="K2041" s="26" t="s">
        <v>202</v>
      </c>
      <c r="L2041" s="23" t="s">
        <v>200</v>
      </c>
      <c r="M2041" s="10">
        <v>6.7</v>
      </c>
      <c r="N2041" s="27" t="s">
        <v>198</v>
      </c>
    </row>
    <row r="2042" spans="1:14" x14ac:dyDescent="0.25">
      <c r="A2042" s="23" t="s">
        <v>195</v>
      </c>
      <c r="B2042" s="24" t="s">
        <v>105</v>
      </c>
      <c r="C2042">
        <v>20240319</v>
      </c>
      <c r="D2042">
        <v>36</v>
      </c>
      <c r="E2042">
        <v>21</v>
      </c>
      <c r="F2042">
        <v>25</v>
      </c>
      <c r="G2042">
        <v>32</v>
      </c>
      <c r="H2042" s="25"/>
      <c r="I2042">
        <f>+BD[[#This Row],[1º Cuarto]]+BD[[#This Row],[2º Cuarto]]+BD[[#This Row],[3º Cuarto]]+BD[[#This Row],[4º Cuarto]]+BD[[#This Row],[Prórroga]]</f>
        <v>114</v>
      </c>
      <c r="J2042" s="26">
        <f>+BD[[#This Row],[1º Cuarto]]+BD[[#This Row],[2º Cuarto]]</f>
        <v>57</v>
      </c>
      <c r="K2042" s="26" t="s">
        <v>202</v>
      </c>
      <c r="L2042" s="23" t="s">
        <v>200</v>
      </c>
      <c r="M2042" s="10">
        <v>4.3</v>
      </c>
      <c r="N2042" s="27" t="s">
        <v>198</v>
      </c>
    </row>
    <row r="2043" spans="1:14" x14ac:dyDescent="0.25">
      <c r="A2043" s="23" t="s">
        <v>201</v>
      </c>
      <c r="B2043" s="24" t="s">
        <v>49</v>
      </c>
      <c r="C2043">
        <v>20240319</v>
      </c>
      <c r="D2043">
        <v>39</v>
      </c>
      <c r="E2043">
        <v>21</v>
      </c>
      <c r="F2043">
        <v>41</v>
      </c>
      <c r="G2043">
        <v>36</v>
      </c>
      <c r="H2043" s="25"/>
      <c r="I2043">
        <f>+BD[[#This Row],[1º Cuarto]]+BD[[#This Row],[2º Cuarto]]+BD[[#This Row],[3º Cuarto]]+BD[[#This Row],[4º Cuarto]]+BD[[#This Row],[Prórroga]]</f>
        <v>137</v>
      </c>
      <c r="J2043" s="26">
        <f>+BD[[#This Row],[1º Cuarto]]+BD[[#This Row],[2º Cuarto]]</f>
        <v>60</v>
      </c>
      <c r="K2043" s="26" t="s">
        <v>204</v>
      </c>
      <c r="L2043" s="23" t="s">
        <v>197</v>
      </c>
      <c r="M2043" s="10">
        <v>1.2</v>
      </c>
      <c r="N2043" s="27" t="s">
        <v>199</v>
      </c>
    </row>
    <row r="2044" spans="1:14" x14ac:dyDescent="0.25">
      <c r="A2044" s="23" t="s">
        <v>195</v>
      </c>
      <c r="B2044" s="24" t="s">
        <v>25</v>
      </c>
      <c r="C2044">
        <v>20240319</v>
      </c>
      <c r="D2044">
        <v>21</v>
      </c>
      <c r="E2044">
        <v>24</v>
      </c>
      <c r="F2044">
        <v>24</v>
      </c>
      <c r="G2044">
        <v>22</v>
      </c>
      <c r="H2044" s="25"/>
      <c r="I2044">
        <f>+BD[[#This Row],[1º Cuarto]]+BD[[#This Row],[2º Cuarto]]+BD[[#This Row],[3º Cuarto]]+BD[[#This Row],[4º Cuarto]]+BD[[#This Row],[Prórroga]]</f>
        <v>91</v>
      </c>
      <c r="J2044" s="26">
        <f>+BD[[#This Row],[1º Cuarto]]+BD[[#This Row],[2º Cuarto]]</f>
        <v>45</v>
      </c>
      <c r="K2044" s="26" t="s">
        <v>202</v>
      </c>
      <c r="L2044" s="23" t="s">
        <v>200</v>
      </c>
      <c r="M2044" s="10">
        <v>3.35</v>
      </c>
      <c r="N2044" s="27" t="s">
        <v>198</v>
      </c>
    </row>
    <row r="2045" spans="1:14" x14ac:dyDescent="0.25">
      <c r="A2045" s="23" t="s">
        <v>201</v>
      </c>
      <c r="B2045" s="24" t="s">
        <v>72</v>
      </c>
      <c r="C2045">
        <v>20240319</v>
      </c>
      <c r="D2045">
        <v>27</v>
      </c>
      <c r="E2045">
        <v>37</v>
      </c>
      <c r="F2045">
        <v>21</v>
      </c>
      <c r="G2045">
        <v>19</v>
      </c>
      <c r="H2045" s="25"/>
      <c r="I2045">
        <f>+BD[[#This Row],[1º Cuarto]]+BD[[#This Row],[2º Cuarto]]+BD[[#This Row],[3º Cuarto]]+BD[[#This Row],[4º Cuarto]]+BD[[#This Row],[Prórroga]]</f>
        <v>104</v>
      </c>
      <c r="J2045" s="26">
        <f>+BD[[#This Row],[1º Cuarto]]+BD[[#This Row],[2º Cuarto]]</f>
        <v>64</v>
      </c>
      <c r="K2045" s="26" t="s">
        <v>204</v>
      </c>
      <c r="L2045" s="23" t="s">
        <v>197</v>
      </c>
      <c r="M2045" s="10">
        <v>1.3</v>
      </c>
      <c r="N2045" s="27" t="s">
        <v>199</v>
      </c>
    </row>
    <row r="2046" spans="1:14" x14ac:dyDescent="0.25">
      <c r="A2046" s="23" t="s">
        <v>195</v>
      </c>
      <c r="B2046" s="24" t="s">
        <v>96</v>
      </c>
      <c r="C2046">
        <v>20240319</v>
      </c>
      <c r="D2046">
        <v>30</v>
      </c>
      <c r="E2046">
        <v>26</v>
      </c>
      <c r="F2046">
        <v>28</v>
      </c>
      <c r="G2046">
        <v>23</v>
      </c>
      <c r="H2046" s="25"/>
      <c r="I2046">
        <f>+BD[[#This Row],[1º Cuarto]]+BD[[#This Row],[2º Cuarto]]+BD[[#This Row],[3º Cuarto]]+BD[[#This Row],[4º Cuarto]]+BD[[#This Row],[Prórroga]]</f>
        <v>107</v>
      </c>
      <c r="J2046" s="26">
        <f>+BD[[#This Row],[1º Cuarto]]+BD[[#This Row],[2º Cuarto]]</f>
        <v>56</v>
      </c>
      <c r="K2046" s="26" t="s">
        <v>202</v>
      </c>
      <c r="L2046" s="23" t="s">
        <v>200</v>
      </c>
      <c r="M2046" s="10">
        <v>3.9</v>
      </c>
      <c r="N2046" s="27" t="s">
        <v>198</v>
      </c>
    </row>
    <row r="2047" spans="1:14" x14ac:dyDescent="0.25">
      <c r="A2047" s="23" t="s">
        <v>201</v>
      </c>
      <c r="B2047" s="24" t="s">
        <v>37</v>
      </c>
      <c r="C2047">
        <v>20240319</v>
      </c>
      <c r="D2047">
        <v>38</v>
      </c>
      <c r="E2047">
        <v>27</v>
      </c>
      <c r="F2047">
        <v>26</v>
      </c>
      <c r="G2047">
        <v>22</v>
      </c>
      <c r="H2047" s="25"/>
      <c r="I2047">
        <f>+BD[[#This Row],[1º Cuarto]]+BD[[#This Row],[2º Cuarto]]+BD[[#This Row],[3º Cuarto]]+BD[[#This Row],[4º Cuarto]]+BD[[#This Row],[Prórroga]]</f>
        <v>113</v>
      </c>
      <c r="J2047" s="26">
        <f>+BD[[#This Row],[1º Cuarto]]+BD[[#This Row],[2º Cuarto]]</f>
        <v>65</v>
      </c>
      <c r="K2047" s="26" t="s">
        <v>204</v>
      </c>
      <c r="L2047" s="23" t="s">
        <v>197</v>
      </c>
      <c r="M2047" s="10">
        <v>1.25</v>
      </c>
      <c r="N2047" s="27" t="s">
        <v>199</v>
      </c>
    </row>
    <row r="2048" spans="1:14" x14ac:dyDescent="0.25">
      <c r="A2048" s="23" t="s">
        <v>195</v>
      </c>
      <c r="B2048" s="24" t="s">
        <v>69</v>
      </c>
      <c r="C2048">
        <v>20240319</v>
      </c>
      <c r="D2048">
        <v>28</v>
      </c>
      <c r="E2048">
        <v>27</v>
      </c>
      <c r="F2048">
        <v>29</v>
      </c>
      <c r="G2048">
        <v>28</v>
      </c>
      <c r="H2048" s="25"/>
      <c r="I2048">
        <f>+BD[[#This Row],[1º Cuarto]]+BD[[#This Row],[2º Cuarto]]+BD[[#This Row],[3º Cuarto]]+BD[[#This Row],[4º Cuarto]]+BD[[#This Row],[Prórroga]]</f>
        <v>112</v>
      </c>
      <c r="J2048" s="26">
        <f>+BD[[#This Row],[1º Cuarto]]+BD[[#This Row],[2º Cuarto]]</f>
        <v>55</v>
      </c>
      <c r="K2048" s="26" t="s">
        <v>202</v>
      </c>
      <c r="L2048" s="23" t="s">
        <v>200</v>
      </c>
      <c r="M2048" s="10">
        <v>3.25</v>
      </c>
      <c r="N2048" s="27" t="s">
        <v>198</v>
      </c>
    </row>
    <row r="2049" spans="1:14" x14ac:dyDescent="0.25">
      <c r="A2049" s="23" t="s">
        <v>201</v>
      </c>
      <c r="B2049" s="24" t="s">
        <v>40</v>
      </c>
      <c r="C2049">
        <v>20240319</v>
      </c>
      <c r="D2049">
        <v>35</v>
      </c>
      <c r="E2049">
        <v>35</v>
      </c>
      <c r="F2049">
        <v>17</v>
      </c>
      <c r="G2049">
        <v>28</v>
      </c>
      <c r="H2049" s="25"/>
      <c r="I2049">
        <f>+BD[[#This Row],[1º Cuarto]]+BD[[#This Row],[2º Cuarto]]+BD[[#This Row],[3º Cuarto]]+BD[[#This Row],[4º Cuarto]]+BD[[#This Row],[Prórroga]]</f>
        <v>115</v>
      </c>
      <c r="J2049" s="26">
        <f>+BD[[#This Row],[1º Cuarto]]+BD[[#This Row],[2º Cuarto]]</f>
        <v>70</v>
      </c>
      <c r="K2049" s="26" t="s">
        <v>204</v>
      </c>
      <c r="L2049" s="23" t="s">
        <v>197</v>
      </c>
      <c r="M2049" s="10">
        <v>1.333</v>
      </c>
      <c r="N2049" s="27" t="s">
        <v>199</v>
      </c>
    </row>
    <row r="2050" spans="1:14" x14ac:dyDescent="0.25">
      <c r="A2050" s="23" t="s">
        <v>195</v>
      </c>
      <c r="B2050" s="24" t="s">
        <v>34</v>
      </c>
      <c r="C2050">
        <v>20240320</v>
      </c>
      <c r="D2050">
        <v>30</v>
      </c>
      <c r="E2050">
        <v>27</v>
      </c>
      <c r="F2050">
        <v>18</v>
      </c>
      <c r="G2050">
        <v>29</v>
      </c>
      <c r="H2050" s="25"/>
      <c r="I2050">
        <f>+BD[[#This Row],[1º Cuarto]]+BD[[#This Row],[2º Cuarto]]+BD[[#This Row],[3º Cuarto]]+BD[[#This Row],[4º Cuarto]]+BD[[#This Row],[Prórroga]]</f>
        <v>104</v>
      </c>
      <c r="J2050" s="26">
        <f>+BD[[#This Row],[1º Cuarto]]+BD[[#This Row],[2º Cuarto]]</f>
        <v>57</v>
      </c>
      <c r="K2050" s="26" t="s">
        <v>202</v>
      </c>
      <c r="L2050" s="23" t="s">
        <v>200</v>
      </c>
      <c r="M2050" s="10">
        <v>1.75</v>
      </c>
      <c r="N2050" s="27" t="s">
        <v>199</v>
      </c>
    </row>
    <row r="2051" spans="1:14" x14ac:dyDescent="0.25">
      <c r="A2051" s="23" t="s">
        <v>201</v>
      </c>
      <c r="B2051" s="24" t="s">
        <v>63</v>
      </c>
      <c r="C2051">
        <v>20240320</v>
      </c>
      <c r="D2051">
        <v>31</v>
      </c>
      <c r="E2051">
        <v>30</v>
      </c>
      <c r="F2051">
        <v>22</v>
      </c>
      <c r="G2051">
        <v>24</v>
      </c>
      <c r="H2051" s="25"/>
      <c r="I2051">
        <f>+BD[[#This Row],[1º Cuarto]]+BD[[#This Row],[2º Cuarto]]+BD[[#This Row],[3º Cuarto]]+BD[[#This Row],[4º Cuarto]]+BD[[#This Row],[Prórroga]]</f>
        <v>107</v>
      </c>
      <c r="J2051" s="26">
        <f>+BD[[#This Row],[1º Cuarto]]+BD[[#This Row],[2º Cuarto]]</f>
        <v>61</v>
      </c>
      <c r="K2051" s="26" t="s">
        <v>204</v>
      </c>
      <c r="L2051" s="23" t="s">
        <v>197</v>
      </c>
      <c r="M2051" s="10">
        <v>2.0499999999999998</v>
      </c>
      <c r="N2051" s="27" t="s">
        <v>198</v>
      </c>
    </row>
    <row r="2052" spans="1:14" x14ac:dyDescent="0.25">
      <c r="A2052" s="23" t="s">
        <v>195</v>
      </c>
      <c r="B2052" s="24" t="s">
        <v>43</v>
      </c>
      <c r="C2052">
        <v>20240320</v>
      </c>
      <c r="D2052">
        <v>24</v>
      </c>
      <c r="E2052">
        <v>28</v>
      </c>
      <c r="F2052">
        <v>26</v>
      </c>
      <c r="G2052">
        <v>25</v>
      </c>
      <c r="H2052" s="25"/>
      <c r="I2052">
        <f>+BD[[#This Row],[1º Cuarto]]+BD[[#This Row],[2º Cuarto]]+BD[[#This Row],[3º Cuarto]]+BD[[#This Row],[4º Cuarto]]+BD[[#This Row],[Prórroga]]</f>
        <v>103</v>
      </c>
      <c r="J2052" s="26">
        <f>+BD[[#This Row],[1º Cuarto]]+BD[[#This Row],[2º Cuarto]]</f>
        <v>52</v>
      </c>
      <c r="K2052" s="26" t="s">
        <v>202</v>
      </c>
      <c r="L2052" s="23" t="s">
        <v>200</v>
      </c>
      <c r="M2052" s="10">
        <v>4.5</v>
      </c>
      <c r="N2052" s="27" t="s">
        <v>198</v>
      </c>
    </row>
    <row r="2053" spans="1:14" x14ac:dyDescent="0.25">
      <c r="A2053" s="23" t="s">
        <v>201</v>
      </c>
      <c r="B2053" s="24" t="s">
        <v>52</v>
      </c>
      <c r="C2053">
        <v>20240320</v>
      </c>
      <c r="D2053">
        <v>29</v>
      </c>
      <c r="E2053">
        <v>34</v>
      </c>
      <c r="F2053">
        <v>35</v>
      </c>
      <c r="G2053">
        <v>24</v>
      </c>
      <c r="H2053" s="25"/>
      <c r="I2053">
        <f>+BD[[#This Row],[1º Cuarto]]+BD[[#This Row],[2º Cuarto]]+BD[[#This Row],[3º Cuarto]]+BD[[#This Row],[4º Cuarto]]+BD[[#This Row],[Prórroga]]</f>
        <v>122</v>
      </c>
      <c r="J2053" s="26">
        <f>+BD[[#This Row],[1º Cuarto]]+BD[[#This Row],[2º Cuarto]]</f>
        <v>63</v>
      </c>
      <c r="K2053" s="26" t="s">
        <v>204</v>
      </c>
      <c r="L2053" s="23" t="s">
        <v>197</v>
      </c>
      <c r="M2053" s="10">
        <v>1.2</v>
      </c>
      <c r="N2053" s="27" t="s">
        <v>199</v>
      </c>
    </row>
    <row r="2054" spans="1:14" x14ac:dyDescent="0.25">
      <c r="A2054" s="23" t="s">
        <v>195</v>
      </c>
      <c r="B2054" s="24" t="s">
        <v>22</v>
      </c>
      <c r="C2054">
        <v>20240320</v>
      </c>
      <c r="D2054">
        <v>33</v>
      </c>
      <c r="E2054">
        <v>36</v>
      </c>
      <c r="F2054">
        <v>32</v>
      </c>
      <c r="G2054">
        <v>21</v>
      </c>
      <c r="H2054" s="25"/>
      <c r="I2054">
        <f>+BD[[#This Row],[1º Cuarto]]+BD[[#This Row],[2º Cuarto]]+BD[[#This Row],[3º Cuarto]]+BD[[#This Row],[4º Cuarto]]+BD[[#This Row],[Prórroga]]</f>
        <v>122</v>
      </c>
      <c r="J2054" s="26">
        <f>+BD[[#This Row],[1º Cuarto]]+BD[[#This Row],[2º Cuarto]]</f>
        <v>69</v>
      </c>
      <c r="K2054" s="26" t="s">
        <v>196</v>
      </c>
      <c r="L2054" s="23" t="s">
        <v>197</v>
      </c>
      <c r="M2054" s="10">
        <v>1.2</v>
      </c>
      <c r="N2054" s="27" t="s">
        <v>199</v>
      </c>
    </row>
    <row r="2055" spans="1:14" x14ac:dyDescent="0.25">
      <c r="A2055" s="23" t="s">
        <v>201</v>
      </c>
      <c r="B2055" s="24" t="s">
        <v>66</v>
      </c>
      <c r="C2055">
        <v>20240320</v>
      </c>
      <c r="D2055">
        <v>28</v>
      </c>
      <c r="E2055">
        <v>28</v>
      </c>
      <c r="F2055">
        <v>27</v>
      </c>
      <c r="G2055">
        <v>36</v>
      </c>
      <c r="H2055" s="25"/>
      <c r="I2055">
        <f>+BD[[#This Row],[1º Cuarto]]+BD[[#This Row],[2º Cuarto]]+BD[[#This Row],[3º Cuarto]]+BD[[#This Row],[4º Cuarto]]+BD[[#This Row],[Prórroga]]</f>
        <v>119</v>
      </c>
      <c r="J2055" s="26">
        <f>+BD[[#This Row],[1º Cuarto]]+BD[[#This Row],[2º Cuarto]]</f>
        <v>56</v>
      </c>
      <c r="K2055" s="26" t="s">
        <v>202</v>
      </c>
      <c r="L2055" s="23" t="s">
        <v>200</v>
      </c>
      <c r="M2055" s="10">
        <v>4.3</v>
      </c>
      <c r="N2055" s="27" t="s">
        <v>198</v>
      </c>
    </row>
    <row r="2056" spans="1:14" x14ac:dyDescent="0.25">
      <c r="A2056" s="23" t="s">
        <v>195</v>
      </c>
      <c r="B2056" s="24" t="s">
        <v>99</v>
      </c>
      <c r="C2056">
        <v>20240320</v>
      </c>
      <c r="D2056">
        <v>27</v>
      </c>
      <c r="E2056">
        <v>18</v>
      </c>
      <c r="F2056">
        <v>20</v>
      </c>
      <c r="G2056">
        <v>24</v>
      </c>
      <c r="H2056" s="25"/>
      <c r="I2056">
        <f>+BD[[#This Row],[1º Cuarto]]+BD[[#This Row],[2º Cuarto]]+BD[[#This Row],[3º Cuarto]]+BD[[#This Row],[4º Cuarto]]+BD[[#This Row],[Prórroga]]</f>
        <v>89</v>
      </c>
      <c r="J2056" s="26">
        <f>+BD[[#This Row],[1º Cuarto]]+BD[[#This Row],[2º Cuarto]]</f>
        <v>45</v>
      </c>
      <c r="K2056" s="26" t="s">
        <v>202</v>
      </c>
      <c r="L2056" s="23" t="s">
        <v>200</v>
      </c>
      <c r="M2056" s="10">
        <v>5.5</v>
      </c>
      <c r="N2056" s="27" t="s">
        <v>198</v>
      </c>
    </row>
    <row r="2057" spans="1:14" x14ac:dyDescent="0.25">
      <c r="A2057" s="23" t="s">
        <v>201</v>
      </c>
      <c r="B2057" s="24" t="s">
        <v>93</v>
      </c>
      <c r="C2057">
        <v>20240320</v>
      </c>
      <c r="D2057">
        <v>32</v>
      </c>
      <c r="E2057">
        <v>36</v>
      </c>
      <c r="F2057">
        <v>31</v>
      </c>
      <c r="G2057">
        <v>24</v>
      </c>
      <c r="H2057" s="25"/>
      <c r="I2057">
        <f>+BD[[#This Row],[1º Cuarto]]+BD[[#This Row],[2º Cuarto]]+BD[[#This Row],[3º Cuarto]]+BD[[#This Row],[4º Cuarto]]+BD[[#This Row],[Prórroga]]</f>
        <v>123</v>
      </c>
      <c r="J2057" s="26">
        <f>+BD[[#This Row],[1º Cuarto]]+BD[[#This Row],[2º Cuarto]]</f>
        <v>68</v>
      </c>
      <c r="K2057" s="26" t="s">
        <v>204</v>
      </c>
      <c r="L2057" s="23" t="s">
        <v>197</v>
      </c>
      <c r="M2057" s="10">
        <v>1.143</v>
      </c>
      <c r="N2057" s="27" t="s">
        <v>199</v>
      </c>
    </row>
    <row r="2058" spans="1:14" x14ac:dyDescent="0.25">
      <c r="A2058" s="23" t="s">
        <v>195</v>
      </c>
      <c r="B2058" s="24" t="s">
        <v>78</v>
      </c>
      <c r="C2058">
        <v>20240320</v>
      </c>
      <c r="D2058">
        <v>31</v>
      </c>
      <c r="E2058">
        <v>22</v>
      </c>
      <c r="F2058">
        <v>29</v>
      </c>
      <c r="G2058">
        <v>37</v>
      </c>
      <c r="H2058" s="25"/>
      <c r="I2058">
        <f>+BD[[#This Row],[1º Cuarto]]+BD[[#This Row],[2º Cuarto]]+BD[[#This Row],[3º Cuarto]]+BD[[#This Row],[4º Cuarto]]+BD[[#This Row],[Prórroga]]</f>
        <v>119</v>
      </c>
      <c r="J2058" s="26">
        <f>+BD[[#This Row],[1º Cuarto]]+BD[[#This Row],[2º Cuarto]]</f>
        <v>53</v>
      </c>
      <c r="K2058" s="26" t="s">
        <v>202</v>
      </c>
      <c r="L2058" s="23" t="s">
        <v>197</v>
      </c>
      <c r="M2058" s="10">
        <v>1.0620000000000001</v>
      </c>
      <c r="N2058" s="27" t="s">
        <v>199</v>
      </c>
    </row>
    <row r="2059" spans="1:14" x14ac:dyDescent="0.25">
      <c r="A2059" s="23" t="s">
        <v>201</v>
      </c>
      <c r="B2059" s="24" t="s">
        <v>102</v>
      </c>
      <c r="C2059">
        <v>20240320</v>
      </c>
      <c r="D2059">
        <v>25</v>
      </c>
      <c r="E2059">
        <v>29</v>
      </c>
      <c r="F2059">
        <v>26</v>
      </c>
      <c r="G2059">
        <v>27</v>
      </c>
      <c r="H2059" s="25"/>
      <c r="I2059">
        <f>+BD[[#This Row],[1º Cuarto]]+BD[[#This Row],[2º Cuarto]]+BD[[#This Row],[3º Cuarto]]+BD[[#This Row],[4º Cuarto]]+BD[[#This Row],[Prórroga]]</f>
        <v>107</v>
      </c>
      <c r="J2059" s="26">
        <f>+BD[[#This Row],[1º Cuarto]]+BD[[#This Row],[2º Cuarto]]</f>
        <v>54</v>
      </c>
      <c r="K2059" s="26" t="s">
        <v>204</v>
      </c>
      <c r="L2059" s="23" t="s">
        <v>200</v>
      </c>
      <c r="M2059" s="10">
        <v>8</v>
      </c>
      <c r="N2059" s="27" t="s">
        <v>198</v>
      </c>
    </row>
    <row r="2060" spans="1:14" x14ac:dyDescent="0.25">
      <c r="A2060" s="23" t="s">
        <v>195</v>
      </c>
      <c r="B2060" s="24" t="s">
        <v>46</v>
      </c>
      <c r="C2060">
        <v>20240320</v>
      </c>
      <c r="D2060">
        <v>33</v>
      </c>
      <c r="E2060">
        <v>35</v>
      </c>
      <c r="F2060">
        <v>40</v>
      </c>
      <c r="G2060">
        <v>29</v>
      </c>
      <c r="H2060" s="25"/>
      <c r="I2060">
        <f>+BD[[#This Row],[1º Cuarto]]+BD[[#This Row],[2º Cuarto]]+BD[[#This Row],[3º Cuarto]]+BD[[#This Row],[4º Cuarto]]+BD[[#This Row],[Prórroga]]</f>
        <v>137</v>
      </c>
      <c r="J2060" s="26">
        <f>+BD[[#This Row],[1º Cuarto]]+BD[[#This Row],[2º Cuarto]]</f>
        <v>68</v>
      </c>
      <c r="K2060" s="26" t="s">
        <v>196</v>
      </c>
      <c r="L2060" s="23" t="s">
        <v>197</v>
      </c>
      <c r="M2060" s="10">
        <v>1.167</v>
      </c>
      <c r="N2060" s="27" t="s">
        <v>199</v>
      </c>
    </row>
    <row r="2061" spans="1:14" x14ac:dyDescent="0.25">
      <c r="A2061" s="23" t="s">
        <v>201</v>
      </c>
      <c r="B2061" s="24" t="s">
        <v>60</v>
      </c>
      <c r="C2061">
        <v>20240320</v>
      </c>
      <c r="D2061">
        <v>32</v>
      </c>
      <c r="E2061">
        <v>26</v>
      </c>
      <c r="F2061">
        <v>32</v>
      </c>
      <c r="G2061">
        <v>26</v>
      </c>
      <c r="H2061" s="25"/>
      <c r="I2061">
        <f>+BD[[#This Row],[1º Cuarto]]+BD[[#This Row],[2º Cuarto]]+BD[[#This Row],[3º Cuarto]]+BD[[#This Row],[4º Cuarto]]+BD[[#This Row],[Prórroga]]</f>
        <v>116</v>
      </c>
      <c r="J2061" s="26">
        <f>+BD[[#This Row],[1º Cuarto]]+BD[[#This Row],[2º Cuarto]]</f>
        <v>58</v>
      </c>
      <c r="K2061" s="26" t="s">
        <v>202</v>
      </c>
      <c r="L2061" s="23" t="s">
        <v>200</v>
      </c>
      <c r="M2061" s="10">
        <v>5.0999999999999996</v>
      </c>
      <c r="N2061" s="27" t="s">
        <v>198</v>
      </c>
    </row>
    <row r="2062" spans="1:14" x14ac:dyDescent="0.25">
      <c r="A2062" s="23" t="s">
        <v>195</v>
      </c>
      <c r="B2062" s="24" t="s">
        <v>87</v>
      </c>
      <c r="C2062">
        <v>20240320</v>
      </c>
      <c r="D2062">
        <v>21</v>
      </c>
      <c r="E2062">
        <v>39</v>
      </c>
      <c r="F2062">
        <v>30</v>
      </c>
      <c r="G2062">
        <v>25</v>
      </c>
      <c r="H2062" s="25"/>
      <c r="I2062">
        <f>+BD[[#This Row],[1º Cuarto]]+BD[[#This Row],[2º Cuarto]]+BD[[#This Row],[3º Cuarto]]+BD[[#This Row],[4º Cuarto]]+BD[[#This Row],[Prórroga]]</f>
        <v>115</v>
      </c>
      <c r="J2062" s="26">
        <f>+BD[[#This Row],[1º Cuarto]]+BD[[#This Row],[2º Cuarto]]</f>
        <v>60</v>
      </c>
      <c r="K2062" s="26" t="s">
        <v>196</v>
      </c>
      <c r="L2062" s="23" t="s">
        <v>197</v>
      </c>
      <c r="M2062" s="10">
        <v>1.222</v>
      </c>
      <c r="N2062" s="27" t="s">
        <v>199</v>
      </c>
    </row>
    <row r="2063" spans="1:14" x14ac:dyDescent="0.25">
      <c r="A2063" s="23" t="s">
        <v>201</v>
      </c>
      <c r="B2063" s="24" t="s">
        <v>84</v>
      </c>
      <c r="C2063">
        <v>20240320</v>
      </c>
      <c r="D2063">
        <v>23</v>
      </c>
      <c r="E2063">
        <v>24</v>
      </c>
      <c r="F2063">
        <v>19</v>
      </c>
      <c r="G2063">
        <v>36</v>
      </c>
      <c r="H2063" s="25"/>
      <c r="I2063">
        <f>+BD[[#This Row],[1º Cuarto]]+BD[[#This Row],[2º Cuarto]]+BD[[#This Row],[3º Cuarto]]+BD[[#This Row],[4º Cuarto]]+BD[[#This Row],[Prórroga]]</f>
        <v>102</v>
      </c>
      <c r="J2063" s="26">
        <f>+BD[[#This Row],[1º Cuarto]]+BD[[#This Row],[2º Cuarto]]</f>
        <v>47</v>
      </c>
      <c r="K2063" s="26" t="s">
        <v>202</v>
      </c>
      <c r="L2063" s="23" t="s">
        <v>200</v>
      </c>
      <c r="M2063" s="10">
        <v>4.0999999999999996</v>
      </c>
      <c r="N2063" s="27" t="s">
        <v>198</v>
      </c>
    </row>
    <row r="2064" spans="1:14" x14ac:dyDescent="0.25">
      <c r="A2064" s="23" t="s">
        <v>195</v>
      </c>
      <c r="B2064" s="24" t="s">
        <v>90</v>
      </c>
      <c r="C2064">
        <v>20240320</v>
      </c>
      <c r="D2064">
        <v>28</v>
      </c>
      <c r="E2064">
        <v>22</v>
      </c>
      <c r="F2064">
        <v>20</v>
      </c>
      <c r="G2064">
        <v>33</v>
      </c>
      <c r="H2064" s="25"/>
      <c r="I2064">
        <f>+BD[[#This Row],[1º Cuarto]]+BD[[#This Row],[2º Cuarto]]+BD[[#This Row],[3º Cuarto]]+BD[[#This Row],[4º Cuarto]]+BD[[#This Row],[Prórroga]]</f>
        <v>103</v>
      </c>
      <c r="J2064" s="26">
        <f>+BD[[#This Row],[1º Cuarto]]+BD[[#This Row],[2º Cuarto]]</f>
        <v>50</v>
      </c>
      <c r="K2064" s="26" t="s">
        <v>202</v>
      </c>
      <c r="L2064" s="23" t="s">
        <v>200</v>
      </c>
      <c r="M2064" s="10">
        <v>6.1</v>
      </c>
      <c r="N2064" s="27" t="s">
        <v>198</v>
      </c>
    </row>
    <row r="2065" spans="1:14" x14ac:dyDescent="0.25">
      <c r="A2065" s="23" t="s">
        <v>201</v>
      </c>
      <c r="B2065" s="24" t="s">
        <v>55</v>
      </c>
      <c r="C2065">
        <v>20240320</v>
      </c>
      <c r="D2065">
        <v>27</v>
      </c>
      <c r="E2065">
        <v>33</v>
      </c>
      <c r="F2065">
        <v>34</v>
      </c>
      <c r="G2065">
        <v>22</v>
      </c>
      <c r="H2065" s="25"/>
      <c r="I2065">
        <f>+BD[[#This Row],[1º Cuarto]]+BD[[#This Row],[2º Cuarto]]+BD[[#This Row],[3º Cuarto]]+BD[[#This Row],[4º Cuarto]]+BD[[#This Row],[Prórroga]]</f>
        <v>116</v>
      </c>
      <c r="J2065" s="26">
        <f>+BD[[#This Row],[1º Cuarto]]+BD[[#This Row],[2º Cuarto]]</f>
        <v>60</v>
      </c>
      <c r="K2065" s="26" t="s">
        <v>204</v>
      </c>
      <c r="L2065" s="23" t="s">
        <v>197</v>
      </c>
      <c r="M2065" s="10">
        <v>1.125</v>
      </c>
      <c r="N2065" s="27" t="s">
        <v>199</v>
      </c>
    </row>
    <row r="2066" spans="1:14" x14ac:dyDescent="0.25">
      <c r="A2066" s="23" t="s">
        <v>195</v>
      </c>
      <c r="B2066" s="24" t="s">
        <v>81</v>
      </c>
      <c r="C2066">
        <v>20240321</v>
      </c>
      <c r="D2066">
        <v>23</v>
      </c>
      <c r="E2066">
        <v>34</v>
      </c>
      <c r="F2066">
        <v>38</v>
      </c>
      <c r="G2066">
        <v>26</v>
      </c>
      <c r="H2066" s="25"/>
      <c r="I2066">
        <f>+BD[[#This Row],[1º Cuarto]]+BD[[#This Row],[2º Cuarto]]+BD[[#This Row],[3º Cuarto]]+BD[[#This Row],[4º Cuarto]]+BD[[#This Row],[Prórroga]]</f>
        <v>121</v>
      </c>
      <c r="J2066" s="26">
        <f>+BD[[#This Row],[1º Cuarto]]+BD[[#This Row],[2º Cuarto]]</f>
        <v>57</v>
      </c>
      <c r="K2066" s="26" t="s">
        <v>196</v>
      </c>
      <c r="L2066" s="23" t="s">
        <v>197</v>
      </c>
      <c r="M2066" s="10">
        <v>2.2000000000000002</v>
      </c>
      <c r="N2066" s="27" t="s">
        <v>198</v>
      </c>
    </row>
    <row r="2067" spans="1:14" x14ac:dyDescent="0.25">
      <c r="A2067" s="23" t="s">
        <v>201</v>
      </c>
      <c r="B2067" s="24" t="s">
        <v>72</v>
      </c>
      <c r="C2067">
        <v>20240321</v>
      </c>
      <c r="D2067">
        <v>28</v>
      </c>
      <c r="E2067">
        <v>20</v>
      </c>
      <c r="F2067">
        <v>27</v>
      </c>
      <c r="G2067">
        <v>31</v>
      </c>
      <c r="H2067" s="25"/>
      <c r="I2067">
        <f>+BD[[#This Row],[1º Cuarto]]+BD[[#This Row],[2º Cuarto]]+BD[[#This Row],[3º Cuarto]]+BD[[#This Row],[4º Cuarto]]+BD[[#This Row],[Prórroga]]</f>
        <v>106</v>
      </c>
      <c r="J2067" s="26">
        <f>+BD[[#This Row],[1º Cuarto]]+BD[[#This Row],[2º Cuarto]]</f>
        <v>48</v>
      </c>
      <c r="K2067" s="26" t="s">
        <v>202</v>
      </c>
      <c r="L2067" s="23" t="s">
        <v>200</v>
      </c>
      <c r="M2067" s="10">
        <v>1.66</v>
      </c>
      <c r="N2067" s="27" t="s">
        <v>199</v>
      </c>
    </row>
    <row r="2068" spans="1:14" x14ac:dyDescent="0.25">
      <c r="A2068" s="23" t="s">
        <v>195</v>
      </c>
      <c r="B2068" s="24" t="s">
        <v>105</v>
      </c>
      <c r="C2068">
        <v>20240321</v>
      </c>
      <c r="D2068">
        <v>35</v>
      </c>
      <c r="E2068">
        <v>21</v>
      </c>
      <c r="F2068">
        <v>28</v>
      </c>
      <c r="G2068">
        <v>25</v>
      </c>
      <c r="H2068" s="25"/>
      <c r="I2068">
        <f>+BD[[#This Row],[1º Cuarto]]+BD[[#This Row],[2º Cuarto]]+BD[[#This Row],[3º Cuarto]]+BD[[#This Row],[4º Cuarto]]+BD[[#This Row],[Prórroga]]</f>
        <v>109</v>
      </c>
      <c r="J2068" s="26">
        <f>+BD[[#This Row],[1º Cuarto]]+BD[[#This Row],[2º Cuarto]]</f>
        <v>56</v>
      </c>
      <c r="K2068" s="26" t="s">
        <v>196</v>
      </c>
      <c r="L2068" s="23" t="s">
        <v>197</v>
      </c>
      <c r="M2068" s="10">
        <v>5.5</v>
      </c>
      <c r="N2068" s="27" t="s">
        <v>198</v>
      </c>
    </row>
    <row r="2069" spans="1:14" x14ac:dyDescent="0.25">
      <c r="A2069" s="23" t="s">
        <v>201</v>
      </c>
      <c r="B2069" s="24" t="s">
        <v>93</v>
      </c>
      <c r="C2069">
        <v>20240321</v>
      </c>
      <c r="D2069">
        <v>27</v>
      </c>
      <c r="E2069">
        <v>27</v>
      </c>
      <c r="F2069">
        <v>22</v>
      </c>
      <c r="G2069">
        <v>26</v>
      </c>
      <c r="H2069" s="25"/>
      <c r="I2069">
        <f>+BD[[#This Row],[1º Cuarto]]+BD[[#This Row],[2º Cuarto]]+BD[[#This Row],[3º Cuarto]]+BD[[#This Row],[4º Cuarto]]+BD[[#This Row],[Prórroga]]</f>
        <v>102</v>
      </c>
      <c r="J2069" s="26">
        <f>+BD[[#This Row],[1º Cuarto]]+BD[[#This Row],[2º Cuarto]]</f>
        <v>54</v>
      </c>
      <c r="K2069" s="26" t="s">
        <v>202</v>
      </c>
      <c r="L2069" s="23" t="s">
        <v>200</v>
      </c>
      <c r="M2069" s="10">
        <v>1.143</v>
      </c>
      <c r="N2069" s="27" t="s">
        <v>199</v>
      </c>
    </row>
    <row r="2070" spans="1:14" x14ac:dyDescent="0.25">
      <c r="A2070" s="23" t="s">
        <v>195</v>
      </c>
      <c r="B2070" s="24" t="s">
        <v>49</v>
      </c>
      <c r="C2070">
        <v>20240321</v>
      </c>
      <c r="D2070">
        <v>42</v>
      </c>
      <c r="E2070">
        <v>26</v>
      </c>
      <c r="F2070">
        <v>37</v>
      </c>
      <c r="G2070">
        <v>22</v>
      </c>
      <c r="H2070" s="25"/>
      <c r="I2070">
        <f>+BD[[#This Row],[1º Cuarto]]+BD[[#This Row],[2º Cuarto]]+BD[[#This Row],[3º Cuarto]]+BD[[#This Row],[4º Cuarto]]+BD[[#This Row],[Prórroga]]</f>
        <v>127</v>
      </c>
      <c r="J2070" s="26">
        <f>+BD[[#This Row],[1º Cuarto]]+BD[[#This Row],[2º Cuarto]]</f>
        <v>68</v>
      </c>
      <c r="K2070" s="26" t="s">
        <v>196</v>
      </c>
      <c r="L2070" s="23" t="s">
        <v>197</v>
      </c>
      <c r="M2070" s="10">
        <v>1.571</v>
      </c>
      <c r="N2070" s="27" t="s">
        <v>199</v>
      </c>
    </row>
    <row r="2071" spans="1:14" x14ac:dyDescent="0.25">
      <c r="A2071" s="23" t="s">
        <v>201</v>
      </c>
      <c r="B2071" s="24" t="s">
        <v>31</v>
      </c>
      <c r="C2071">
        <v>20240321</v>
      </c>
      <c r="D2071">
        <v>28</v>
      </c>
      <c r="E2071">
        <v>33</v>
      </c>
      <c r="F2071">
        <v>33</v>
      </c>
      <c r="G2071">
        <v>23</v>
      </c>
      <c r="H2071" s="25"/>
      <c r="I2071">
        <f>+BD[[#This Row],[1º Cuarto]]+BD[[#This Row],[2º Cuarto]]+BD[[#This Row],[3º Cuarto]]+BD[[#This Row],[4º Cuarto]]+BD[[#This Row],[Prórroga]]</f>
        <v>117</v>
      </c>
      <c r="J2071" s="26">
        <f>+BD[[#This Row],[1º Cuarto]]+BD[[#This Row],[2º Cuarto]]</f>
        <v>61</v>
      </c>
      <c r="K2071" s="26" t="s">
        <v>202</v>
      </c>
      <c r="L2071" s="23" t="s">
        <v>200</v>
      </c>
      <c r="M2071" s="10">
        <v>2.4</v>
      </c>
      <c r="N2071" s="27" t="s">
        <v>198</v>
      </c>
    </row>
    <row r="2072" spans="1:14" x14ac:dyDescent="0.25">
      <c r="A2072" s="23" t="s">
        <v>195</v>
      </c>
      <c r="B2072" s="24" t="s">
        <v>66</v>
      </c>
      <c r="C2072">
        <v>20240321</v>
      </c>
      <c r="D2072">
        <v>26</v>
      </c>
      <c r="E2072">
        <v>34</v>
      </c>
      <c r="F2072">
        <v>21</v>
      </c>
      <c r="G2072">
        <v>34</v>
      </c>
      <c r="H2072" s="25"/>
      <c r="I2072">
        <f>+BD[[#This Row],[1º Cuarto]]+BD[[#This Row],[2º Cuarto]]+BD[[#This Row],[3º Cuarto]]+BD[[#This Row],[4º Cuarto]]+BD[[#This Row],[Prórroga]]</f>
        <v>115</v>
      </c>
      <c r="J2072" s="26">
        <f>+BD[[#This Row],[1º Cuarto]]+BD[[#This Row],[2º Cuarto]]</f>
        <v>60</v>
      </c>
      <c r="K2072" s="26" t="s">
        <v>196</v>
      </c>
      <c r="L2072" s="23" t="s">
        <v>197</v>
      </c>
      <c r="M2072" s="10">
        <v>1.2</v>
      </c>
      <c r="N2072" s="27" t="s">
        <v>199</v>
      </c>
    </row>
    <row r="2073" spans="1:14" x14ac:dyDescent="0.25">
      <c r="A2073" s="23" t="s">
        <v>201</v>
      </c>
      <c r="B2073" s="24" t="s">
        <v>25</v>
      </c>
      <c r="C2073">
        <v>20240321</v>
      </c>
      <c r="D2073">
        <v>19</v>
      </c>
      <c r="E2073">
        <v>25</v>
      </c>
      <c r="F2073">
        <v>25</v>
      </c>
      <c r="G2073">
        <v>39</v>
      </c>
      <c r="H2073" s="25"/>
      <c r="I2073">
        <f>+BD[[#This Row],[1º Cuarto]]+BD[[#This Row],[2º Cuarto]]+BD[[#This Row],[3º Cuarto]]+BD[[#This Row],[4º Cuarto]]+BD[[#This Row],[Prórroga]]</f>
        <v>108</v>
      </c>
      <c r="J2073" s="26">
        <f>+BD[[#This Row],[1º Cuarto]]+BD[[#This Row],[2º Cuarto]]</f>
        <v>44</v>
      </c>
      <c r="K2073" s="26" t="s">
        <v>202</v>
      </c>
      <c r="L2073" s="23" t="s">
        <v>200</v>
      </c>
      <c r="M2073" s="10">
        <v>4.3</v>
      </c>
      <c r="N2073" s="27" t="s">
        <v>198</v>
      </c>
    </row>
    <row r="2074" spans="1:14" x14ac:dyDescent="0.25">
      <c r="A2074" s="23" t="s">
        <v>195</v>
      </c>
      <c r="B2074" s="24" t="s">
        <v>37</v>
      </c>
      <c r="C2074">
        <v>20240321</v>
      </c>
      <c r="D2074">
        <v>26</v>
      </c>
      <c r="E2074">
        <v>27</v>
      </c>
      <c r="F2074">
        <v>30</v>
      </c>
      <c r="G2074">
        <v>30</v>
      </c>
      <c r="H2074" s="25"/>
      <c r="I2074">
        <f>+BD[[#This Row],[1º Cuarto]]+BD[[#This Row],[2º Cuarto]]+BD[[#This Row],[3º Cuarto]]+BD[[#This Row],[4º Cuarto]]+BD[[#This Row],[Prórroga]]</f>
        <v>113</v>
      </c>
      <c r="J2074" s="26">
        <f>+BD[[#This Row],[1º Cuarto]]+BD[[#This Row],[2º Cuarto]]</f>
        <v>53</v>
      </c>
      <c r="K2074" s="26" t="s">
        <v>196</v>
      </c>
      <c r="L2074" s="23" t="s">
        <v>197</v>
      </c>
      <c r="M2074" s="10">
        <v>1.083</v>
      </c>
      <c r="N2074" s="27" t="s">
        <v>199</v>
      </c>
    </row>
    <row r="2075" spans="1:14" x14ac:dyDescent="0.25">
      <c r="A2075" s="23" t="s">
        <v>201</v>
      </c>
      <c r="B2075" s="24" t="s">
        <v>102</v>
      </c>
      <c r="C2075">
        <v>20240321</v>
      </c>
      <c r="D2075">
        <v>27</v>
      </c>
      <c r="E2075">
        <v>15</v>
      </c>
      <c r="F2075">
        <v>31</v>
      </c>
      <c r="G2075">
        <v>24</v>
      </c>
      <c r="H2075" s="25"/>
      <c r="I2075">
        <f>+BD[[#This Row],[1º Cuarto]]+BD[[#This Row],[2º Cuarto]]+BD[[#This Row],[3º Cuarto]]+BD[[#This Row],[4º Cuarto]]+BD[[#This Row],[Prórroga]]</f>
        <v>97</v>
      </c>
      <c r="J2075" s="26">
        <f>+BD[[#This Row],[1º Cuarto]]+BD[[#This Row],[2º Cuarto]]</f>
        <v>42</v>
      </c>
      <c r="K2075" s="26" t="s">
        <v>202</v>
      </c>
      <c r="L2075" s="23" t="s">
        <v>200</v>
      </c>
      <c r="M2075" s="10">
        <v>7.5</v>
      </c>
      <c r="N2075" s="27" t="s">
        <v>198</v>
      </c>
    </row>
    <row r="2076" spans="1:14" x14ac:dyDescent="0.25">
      <c r="A2076" s="23" t="s">
        <v>195</v>
      </c>
      <c r="B2076" s="24" t="s">
        <v>40</v>
      </c>
      <c r="C2076">
        <v>20240321</v>
      </c>
      <c r="D2076">
        <v>32</v>
      </c>
      <c r="E2076">
        <v>29</v>
      </c>
      <c r="F2076">
        <v>27</v>
      </c>
      <c r="G2076">
        <v>25</v>
      </c>
      <c r="H2076" s="25"/>
      <c r="I2076">
        <f>+BD[[#This Row],[1º Cuarto]]+BD[[#This Row],[2º Cuarto]]+BD[[#This Row],[3º Cuarto]]+BD[[#This Row],[4º Cuarto]]+BD[[#This Row],[Prórroga]]</f>
        <v>113</v>
      </c>
      <c r="J2076" s="26">
        <f>+BD[[#This Row],[1º Cuarto]]+BD[[#This Row],[2º Cuarto]]</f>
        <v>61</v>
      </c>
      <c r="K2076" s="26" t="s">
        <v>196</v>
      </c>
      <c r="L2076" s="23" t="s">
        <v>197</v>
      </c>
      <c r="M2076" s="10">
        <v>1.222</v>
      </c>
      <c r="N2076" s="27" t="s">
        <v>199</v>
      </c>
    </row>
    <row r="2077" spans="1:14" x14ac:dyDescent="0.25">
      <c r="A2077" s="23" t="s">
        <v>201</v>
      </c>
      <c r="B2077" s="24" t="s">
        <v>75</v>
      </c>
      <c r="C2077">
        <v>20240321</v>
      </c>
      <c r="D2077">
        <v>30</v>
      </c>
      <c r="E2077">
        <v>26</v>
      </c>
      <c r="F2077">
        <v>20</v>
      </c>
      <c r="G2077">
        <v>24</v>
      </c>
      <c r="H2077" s="25"/>
      <c r="I2077">
        <f>+BD[[#This Row],[1º Cuarto]]+BD[[#This Row],[2º Cuarto]]+BD[[#This Row],[3º Cuarto]]+BD[[#This Row],[4º Cuarto]]+BD[[#This Row],[Prórroga]]</f>
        <v>100</v>
      </c>
      <c r="J2077" s="26">
        <f>+BD[[#This Row],[1º Cuarto]]+BD[[#This Row],[2º Cuarto]]</f>
        <v>56</v>
      </c>
      <c r="K2077" s="26" t="s">
        <v>202</v>
      </c>
      <c r="L2077" s="23" t="s">
        <v>200</v>
      </c>
      <c r="M2077" s="10">
        <v>4.2</v>
      </c>
      <c r="N2077" s="27" t="s">
        <v>198</v>
      </c>
    </row>
    <row r="2078" spans="1:14" x14ac:dyDescent="0.25">
      <c r="A2078" s="23" t="s">
        <v>195</v>
      </c>
      <c r="B2078" s="24" t="s">
        <v>87</v>
      </c>
      <c r="C2078">
        <v>20240321</v>
      </c>
      <c r="D2078">
        <v>30</v>
      </c>
      <c r="E2078">
        <v>35</v>
      </c>
      <c r="F2078">
        <v>31</v>
      </c>
      <c r="G2078">
        <v>32</v>
      </c>
      <c r="H2078" s="25"/>
      <c r="I2078">
        <f>+BD[[#This Row],[1º Cuarto]]+BD[[#This Row],[2º Cuarto]]+BD[[#This Row],[3º Cuarto]]+BD[[#This Row],[4º Cuarto]]+BD[[#This Row],[Prórroga]]</f>
        <v>128</v>
      </c>
      <c r="J2078" s="26">
        <f>+BD[[#This Row],[1º Cuarto]]+BD[[#This Row],[2º Cuarto]]</f>
        <v>65</v>
      </c>
      <c r="K2078" s="26" t="s">
        <v>196</v>
      </c>
      <c r="L2078" s="23" t="s">
        <v>197</v>
      </c>
      <c r="M2078" s="10">
        <v>1.222</v>
      </c>
      <c r="N2078" s="27" t="s">
        <v>199</v>
      </c>
    </row>
    <row r="2079" spans="1:14" x14ac:dyDescent="0.25">
      <c r="A2079" s="23" t="s">
        <v>201</v>
      </c>
      <c r="B2079" s="24" t="s">
        <v>18</v>
      </c>
      <c r="C2079">
        <v>20240321</v>
      </c>
      <c r="D2079">
        <v>37</v>
      </c>
      <c r="E2079">
        <v>23</v>
      </c>
      <c r="F2079">
        <v>33</v>
      </c>
      <c r="G2079">
        <v>22</v>
      </c>
      <c r="H2079" s="25"/>
      <c r="I2079">
        <f>+BD[[#This Row],[1º Cuarto]]+BD[[#This Row],[2º Cuarto]]+BD[[#This Row],[3º Cuarto]]+BD[[#This Row],[4º Cuarto]]+BD[[#This Row],[Prórroga]]</f>
        <v>115</v>
      </c>
      <c r="J2079" s="26">
        <f>+BD[[#This Row],[1º Cuarto]]+BD[[#This Row],[2º Cuarto]]</f>
        <v>60</v>
      </c>
      <c r="K2079" s="26" t="s">
        <v>202</v>
      </c>
      <c r="L2079" s="23" t="s">
        <v>200</v>
      </c>
      <c r="M2079" s="10">
        <v>4.0999999999999996</v>
      </c>
      <c r="N2079" s="27" t="s">
        <v>198</v>
      </c>
    </row>
    <row r="2080" spans="1:14" x14ac:dyDescent="0.25">
      <c r="A2080" s="23" t="s">
        <v>195</v>
      </c>
      <c r="B2080" s="24" t="s">
        <v>43</v>
      </c>
      <c r="C2080">
        <v>20240322</v>
      </c>
      <c r="D2080">
        <v>34</v>
      </c>
      <c r="E2080">
        <v>19</v>
      </c>
      <c r="F2080">
        <v>30</v>
      </c>
      <c r="G2080">
        <v>19</v>
      </c>
      <c r="H2080" s="25"/>
      <c r="I2080">
        <f>+BD[[#This Row],[1º Cuarto]]+BD[[#This Row],[2º Cuarto]]+BD[[#This Row],[3º Cuarto]]+BD[[#This Row],[4º Cuarto]]+BD[[#This Row],[Prórroga]]</f>
        <v>102</v>
      </c>
      <c r="J2080" s="26">
        <f>+BD[[#This Row],[1º Cuarto]]+BD[[#This Row],[2º Cuarto]]</f>
        <v>53</v>
      </c>
      <c r="K2080" s="26" t="s">
        <v>202</v>
      </c>
      <c r="L2080" s="23" t="s">
        <v>200</v>
      </c>
      <c r="M2080" s="10" t="s">
        <v>226</v>
      </c>
      <c r="N2080" s="10" t="s">
        <v>226</v>
      </c>
    </row>
    <row r="2081" spans="1:14" x14ac:dyDescent="0.25">
      <c r="A2081" s="23" t="s">
        <v>201</v>
      </c>
      <c r="B2081" s="24" t="s">
        <v>22</v>
      </c>
      <c r="C2081">
        <v>20240322</v>
      </c>
      <c r="D2081">
        <v>32</v>
      </c>
      <c r="E2081">
        <v>37</v>
      </c>
      <c r="F2081">
        <v>35</v>
      </c>
      <c r="G2081">
        <v>25</v>
      </c>
      <c r="H2081" s="25"/>
      <c r="I2081">
        <f>+BD[[#This Row],[1º Cuarto]]+BD[[#This Row],[2º Cuarto]]+BD[[#This Row],[3º Cuarto]]+BD[[#This Row],[4º Cuarto]]+BD[[#This Row],[Prórroga]]</f>
        <v>129</v>
      </c>
      <c r="J2081" s="26">
        <f>+BD[[#This Row],[1º Cuarto]]+BD[[#This Row],[2º Cuarto]]</f>
        <v>69</v>
      </c>
      <c r="K2081" s="26" t="s">
        <v>204</v>
      </c>
      <c r="L2081" s="23" t="s">
        <v>197</v>
      </c>
      <c r="M2081" s="10" t="s">
        <v>226</v>
      </c>
      <c r="N2081" s="10" t="s">
        <v>226</v>
      </c>
    </row>
    <row r="2082" spans="1:14" x14ac:dyDescent="0.25">
      <c r="A2082" s="23" t="s">
        <v>195</v>
      </c>
      <c r="B2082" s="24" t="s">
        <v>99</v>
      </c>
      <c r="C2082">
        <v>20240322</v>
      </c>
      <c r="D2082">
        <v>35</v>
      </c>
      <c r="E2082">
        <v>21</v>
      </c>
      <c r="F2082">
        <v>22</v>
      </c>
      <c r="G2082">
        <v>25</v>
      </c>
      <c r="H2082" s="25"/>
      <c r="I2082">
        <f>+BD[[#This Row],[1º Cuarto]]+BD[[#This Row],[2º Cuarto]]+BD[[#This Row],[3º Cuarto]]+BD[[#This Row],[4º Cuarto]]+BD[[#This Row],[Prórroga]]</f>
        <v>103</v>
      </c>
      <c r="J2082" s="26">
        <f>+BD[[#This Row],[1º Cuarto]]+BD[[#This Row],[2º Cuarto]]</f>
        <v>56</v>
      </c>
      <c r="K2082" s="26" t="s">
        <v>202</v>
      </c>
      <c r="L2082" s="23" t="s">
        <v>200</v>
      </c>
      <c r="M2082" s="10" t="s">
        <v>226</v>
      </c>
      <c r="N2082" s="10" t="s">
        <v>226</v>
      </c>
    </row>
    <row r="2083" spans="1:14" x14ac:dyDescent="0.25">
      <c r="A2083" s="23" t="s">
        <v>201</v>
      </c>
      <c r="B2083" s="24" t="s">
        <v>78</v>
      </c>
      <c r="C2083">
        <v>20240322</v>
      </c>
      <c r="D2083">
        <v>28</v>
      </c>
      <c r="E2083">
        <v>35</v>
      </c>
      <c r="F2083">
        <v>26</v>
      </c>
      <c r="G2083">
        <v>34</v>
      </c>
      <c r="H2083" s="25"/>
      <c r="I2083">
        <f>+BD[[#This Row],[1º Cuarto]]+BD[[#This Row],[2º Cuarto]]+BD[[#This Row],[3º Cuarto]]+BD[[#This Row],[4º Cuarto]]+BD[[#This Row],[Prórroga]]</f>
        <v>123</v>
      </c>
      <c r="J2083" s="26">
        <f>+BD[[#This Row],[1º Cuarto]]+BD[[#This Row],[2º Cuarto]]</f>
        <v>63</v>
      </c>
      <c r="K2083" s="26" t="s">
        <v>204</v>
      </c>
      <c r="L2083" s="23" t="s">
        <v>197</v>
      </c>
      <c r="M2083" s="10" t="s">
        <v>226</v>
      </c>
      <c r="N2083" s="10" t="s">
        <v>226</v>
      </c>
    </row>
    <row r="2084" spans="1:14" x14ac:dyDescent="0.25">
      <c r="A2084" s="23" t="s">
        <v>195</v>
      </c>
      <c r="B2084" s="24" t="s">
        <v>63</v>
      </c>
      <c r="C2084">
        <v>20240322</v>
      </c>
      <c r="D2084">
        <v>20</v>
      </c>
      <c r="E2084">
        <v>22</v>
      </c>
      <c r="F2084">
        <v>24</v>
      </c>
      <c r="G2084">
        <v>22</v>
      </c>
      <c r="H2084" s="25"/>
      <c r="I2084">
        <f>+BD[[#This Row],[1º Cuarto]]+BD[[#This Row],[2º Cuarto]]+BD[[#This Row],[3º Cuarto]]+BD[[#This Row],[4º Cuarto]]+BD[[#This Row],[Prórroga]]</f>
        <v>88</v>
      </c>
      <c r="J2084" s="26">
        <f>+BD[[#This Row],[1º Cuarto]]+BD[[#This Row],[2º Cuarto]]</f>
        <v>42</v>
      </c>
      <c r="K2084" s="26" t="s">
        <v>202</v>
      </c>
      <c r="L2084" s="23" t="s">
        <v>200</v>
      </c>
      <c r="M2084" s="10" t="s">
        <v>226</v>
      </c>
      <c r="N2084" s="10" t="s">
        <v>226</v>
      </c>
    </row>
    <row r="2085" spans="1:14" x14ac:dyDescent="0.25">
      <c r="A2085" s="23" t="s">
        <v>201</v>
      </c>
      <c r="B2085" s="24" t="s">
        <v>72</v>
      </c>
      <c r="C2085">
        <v>20240322</v>
      </c>
      <c r="D2085">
        <v>21</v>
      </c>
      <c r="E2085">
        <v>25</v>
      </c>
      <c r="F2085">
        <v>30</v>
      </c>
      <c r="G2085">
        <v>35</v>
      </c>
      <c r="H2085" s="25"/>
      <c r="I2085">
        <f>+BD[[#This Row],[1º Cuarto]]+BD[[#This Row],[2º Cuarto]]+BD[[#This Row],[3º Cuarto]]+BD[[#This Row],[4º Cuarto]]+BD[[#This Row],[Prórroga]]</f>
        <v>111</v>
      </c>
      <c r="J2085" s="26">
        <f>+BD[[#This Row],[1º Cuarto]]+BD[[#This Row],[2º Cuarto]]</f>
        <v>46</v>
      </c>
      <c r="K2085" s="26" t="s">
        <v>204</v>
      </c>
      <c r="L2085" s="23" t="s">
        <v>197</v>
      </c>
      <c r="M2085" s="10" t="s">
        <v>226</v>
      </c>
      <c r="N2085" s="10" t="s">
        <v>226</v>
      </c>
    </row>
    <row r="2086" spans="1:14" x14ac:dyDescent="0.25">
      <c r="A2086" s="23" t="s">
        <v>195</v>
      </c>
      <c r="B2086" s="24" t="s">
        <v>69</v>
      </c>
      <c r="C2086">
        <v>20240322</v>
      </c>
      <c r="D2086">
        <v>25</v>
      </c>
      <c r="E2086">
        <v>21</v>
      </c>
      <c r="F2086">
        <v>26</v>
      </c>
      <c r="G2086">
        <v>32</v>
      </c>
      <c r="H2086" s="25"/>
      <c r="I2086">
        <f>+BD[[#This Row],[1º Cuarto]]+BD[[#This Row],[2º Cuarto]]+BD[[#This Row],[3º Cuarto]]+BD[[#This Row],[4º Cuarto]]+BD[[#This Row],[Prórroga]]</f>
        <v>104</v>
      </c>
      <c r="J2086" s="26">
        <f>+BD[[#This Row],[1º Cuarto]]+BD[[#This Row],[2º Cuarto]]</f>
        <v>46</v>
      </c>
      <c r="K2086" s="26" t="s">
        <v>202</v>
      </c>
      <c r="L2086" s="23" t="s">
        <v>197</v>
      </c>
      <c r="M2086" s="10" t="s">
        <v>226</v>
      </c>
      <c r="N2086" s="10" t="s">
        <v>226</v>
      </c>
    </row>
    <row r="2087" spans="1:14" x14ac:dyDescent="0.25">
      <c r="A2087" s="23" t="s">
        <v>201</v>
      </c>
      <c r="B2087" s="24" t="s">
        <v>34</v>
      </c>
      <c r="C2087">
        <v>20240322</v>
      </c>
      <c r="D2087">
        <v>20</v>
      </c>
      <c r="E2087">
        <v>29</v>
      </c>
      <c r="F2087">
        <v>17</v>
      </c>
      <c r="G2087">
        <v>25</v>
      </c>
      <c r="H2087" s="25"/>
      <c r="I2087">
        <f>+BD[[#This Row],[1º Cuarto]]+BD[[#This Row],[2º Cuarto]]+BD[[#This Row],[3º Cuarto]]+BD[[#This Row],[4º Cuarto]]+BD[[#This Row],[Prórroga]]</f>
        <v>91</v>
      </c>
      <c r="J2087" s="26">
        <f>+BD[[#This Row],[1º Cuarto]]+BD[[#This Row],[2º Cuarto]]</f>
        <v>49</v>
      </c>
      <c r="K2087" s="26" t="s">
        <v>204</v>
      </c>
      <c r="L2087" s="23" t="s">
        <v>200</v>
      </c>
      <c r="M2087" s="10" t="s">
        <v>226</v>
      </c>
      <c r="N2087" s="10" t="s">
        <v>226</v>
      </c>
    </row>
    <row r="2088" spans="1:14" x14ac:dyDescent="0.25">
      <c r="A2088" s="23" t="s">
        <v>195</v>
      </c>
      <c r="B2088" s="24" t="s">
        <v>96</v>
      </c>
      <c r="C2088">
        <v>20240322</v>
      </c>
      <c r="D2088">
        <v>30</v>
      </c>
      <c r="E2088">
        <v>14</v>
      </c>
      <c r="F2088">
        <v>24</v>
      </c>
      <c r="G2088">
        <v>29</v>
      </c>
      <c r="H2088" s="25"/>
      <c r="I2088">
        <f>+BD[[#This Row],[1º Cuarto]]+BD[[#This Row],[2º Cuarto]]+BD[[#This Row],[3º Cuarto]]+BD[[#This Row],[4º Cuarto]]+BD[[#This Row],[Prórroga]]</f>
        <v>97</v>
      </c>
      <c r="J2088" s="26">
        <f>+BD[[#This Row],[1º Cuarto]]+BD[[#This Row],[2º Cuarto]]</f>
        <v>44</v>
      </c>
      <c r="K2088" s="26" t="s">
        <v>196</v>
      </c>
      <c r="L2088" s="23" t="s">
        <v>200</v>
      </c>
      <c r="M2088" s="10" t="s">
        <v>226</v>
      </c>
      <c r="N2088" s="10" t="s">
        <v>226</v>
      </c>
    </row>
    <row r="2089" spans="1:14" x14ac:dyDescent="0.25">
      <c r="A2089" s="23" t="s">
        <v>201</v>
      </c>
      <c r="B2089" s="24" t="s">
        <v>60</v>
      </c>
      <c r="C2089">
        <v>20240322</v>
      </c>
      <c r="D2089">
        <v>18</v>
      </c>
      <c r="E2089">
        <v>25</v>
      </c>
      <c r="F2089">
        <v>28</v>
      </c>
      <c r="G2089">
        <v>28</v>
      </c>
      <c r="H2089" s="25"/>
      <c r="I2089">
        <f>+BD[[#This Row],[1º Cuarto]]+BD[[#This Row],[2º Cuarto]]+BD[[#This Row],[3º Cuarto]]+BD[[#This Row],[4º Cuarto]]+BD[[#This Row],[Prórroga]]</f>
        <v>99</v>
      </c>
      <c r="J2089" s="26">
        <f>+BD[[#This Row],[1º Cuarto]]+BD[[#This Row],[2º Cuarto]]</f>
        <v>43</v>
      </c>
      <c r="K2089" s="26" t="s">
        <v>202</v>
      </c>
      <c r="L2089" s="23" t="s">
        <v>197</v>
      </c>
      <c r="M2089" s="10" t="s">
        <v>226</v>
      </c>
      <c r="N2089" s="10" t="s">
        <v>226</v>
      </c>
    </row>
    <row r="2090" spans="1:14" x14ac:dyDescent="0.25">
      <c r="A2090" s="23" t="s">
        <v>195</v>
      </c>
      <c r="B2090" s="24" t="s">
        <v>46</v>
      </c>
      <c r="C2090">
        <v>20240322</v>
      </c>
      <c r="D2090">
        <v>38</v>
      </c>
      <c r="E2090">
        <v>29</v>
      </c>
      <c r="F2090">
        <v>21</v>
      </c>
      <c r="G2090">
        <v>23</v>
      </c>
      <c r="H2090" s="25"/>
      <c r="I2090">
        <f>+BD[[#This Row],[1º Cuarto]]+BD[[#This Row],[2º Cuarto]]+BD[[#This Row],[3º Cuarto]]+BD[[#This Row],[4º Cuarto]]+BD[[#This Row],[Prórroga]]</f>
        <v>111</v>
      </c>
      <c r="J2090" s="26">
        <f>+BD[[#This Row],[1º Cuarto]]+BD[[#This Row],[2º Cuarto]]</f>
        <v>67</v>
      </c>
      <c r="K2090" s="26" t="s">
        <v>196</v>
      </c>
      <c r="L2090" s="23" t="s">
        <v>200</v>
      </c>
      <c r="M2090" s="10" t="s">
        <v>226</v>
      </c>
      <c r="N2090" s="10" t="s">
        <v>226</v>
      </c>
    </row>
    <row r="2091" spans="1:14" x14ac:dyDescent="0.25">
      <c r="A2091" s="23" t="s">
        <v>201</v>
      </c>
      <c r="B2091" s="24" t="s">
        <v>52</v>
      </c>
      <c r="C2091">
        <v>20240322</v>
      </c>
      <c r="D2091">
        <v>38</v>
      </c>
      <c r="E2091">
        <v>28</v>
      </c>
      <c r="F2091">
        <v>36</v>
      </c>
      <c r="G2091">
        <v>21</v>
      </c>
      <c r="H2091" s="25"/>
      <c r="I2091">
        <f>+BD[[#This Row],[1º Cuarto]]+BD[[#This Row],[2º Cuarto]]+BD[[#This Row],[3º Cuarto]]+BD[[#This Row],[4º Cuarto]]+BD[[#This Row],[Prórroga]]</f>
        <v>123</v>
      </c>
      <c r="J2091" s="26">
        <f>+BD[[#This Row],[1º Cuarto]]+BD[[#This Row],[2º Cuarto]]</f>
        <v>66</v>
      </c>
      <c r="K2091" s="26" t="s">
        <v>202</v>
      </c>
      <c r="L2091" s="23" t="s">
        <v>197</v>
      </c>
      <c r="M2091" s="10" t="s">
        <v>226</v>
      </c>
      <c r="N2091" s="10" t="s">
        <v>226</v>
      </c>
    </row>
    <row r="2092" spans="1:14" x14ac:dyDescent="0.25">
      <c r="A2092" s="23" t="s">
        <v>195</v>
      </c>
      <c r="B2092" s="24" t="s">
        <v>90</v>
      </c>
      <c r="C2092">
        <v>20240322</v>
      </c>
      <c r="D2092">
        <v>0</v>
      </c>
      <c r="E2092">
        <v>27</v>
      </c>
      <c r="F2092">
        <v>26</v>
      </c>
      <c r="G2092">
        <v>27</v>
      </c>
      <c r="H2092" s="25"/>
      <c r="I2092">
        <f>+BD[[#This Row],[1º Cuarto]]+BD[[#This Row],[2º Cuarto]]+BD[[#This Row],[3º Cuarto]]+BD[[#This Row],[4º Cuarto]]+BD[[#This Row],[Prórroga]]</f>
        <v>80</v>
      </c>
      <c r="J2092" s="26">
        <f>+BD[[#This Row],[1º Cuarto]]+BD[[#This Row],[2º Cuarto]]</f>
        <v>27</v>
      </c>
      <c r="K2092" s="26" t="s">
        <v>202</v>
      </c>
      <c r="L2092" s="23" t="s">
        <v>200</v>
      </c>
      <c r="M2092" s="10" t="s">
        <v>226</v>
      </c>
      <c r="N2092" s="10" t="s">
        <v>226</v>
      </c>
    </row>
    <row r="2093" spans="1:14" x14ac:dyDescent="0.25">
      <c r="A2093" s="23" t="s">
        <v>201</v>
      </c>
      <c r="B2093" s="24" t="s">
        <v>55</v>
      </c>
      <c r="C2093">
        <v>20240322</v>
      </c>
      <c r="D2093">
        <v>42</v>
      </c>
      <c r="E2093">
        <v>28</v>
      </c>
      <c r="F2093">
        <v>31</v>
      </c>
      <c r="G2093">
        <v>24</v>
      </c>
      <c r="H2093" s="25"/>
      <c r="I2093">
        <f>+BD[[#This Row],[1º Cuarto]]+BD[[#This Row],[2º Cuarto]]+BD[[#This Row],[3º Cuarto]]+BD[[#This Row],[4º Cuarto]]+BD[[#This Row],[Prórroga]]</f>
        <v>125</v>
      </c>
      <c r="J2093" s="26">
        <f>+BD[[#This Row],[1º Cuarto]]+BD[[#This Row],[2º Cuarto]]</f>
        <v>70</v>
      </c>
      <c r="K2093" s="26" t="s">
        <v>204</v>
      </c>
      <c r="L2093" s="23" t="s">
        <v>197</v>
      </c>
      <c r="M2093" s="10" t="s">
        <v>226</v>
      </c>
      <c r="N2093" s="10" t="s">
        <v>226</v>
      </c>
    </row>
    <row r="2094" spans="1:14" x14ac:dyDescent="0.25">
      <c r="A2094" s="23" t="s">
        <v>195</v>
      </c>
      <c r="B2094" s="24" t="s">
        <v>57</v>
      </c>
      <c r="C2094">
        <v>20240322</v>
      </c>
      <c r="D2094">
        <v>24</v>
      </c>
      <c r="E2094">
        <v>26</v>
      </c>
      <c r="F2094">
        <v>25</v>
      </c>
      <c r="G2094">
        <v>26</v>
      </c>
      <c r="H2094" s="25"/>
      <c r="I2094">
        <f>+BD[[#This Row],[1º Cuarto]]+BD[[#This Row],[2º Cuarto]]+BD[[#This Row],[3º Cuarto]]+BD[[#This Row],[4º Cuarto]]+BD[[#This Row],[Prórroga]]</f>
        <v>101</v>
      </c>
      <c r="J2094" s="26">
        <f>+BD[[#This Row],[1º Cuarto]]+BD[[#This Row],[2º Cuarto]]</f>
        <v>50</v>
      </c>
      <c r="K2094" s="26" t="s">
        <v>202</v>
      </c>
      <c r="L2094" s="23" t="s">
        <v>197</v>
      </c>
      <c r="M2094" s="10" t="s">
        <v>226</v>
      </c>
      <c r="N2094" s="10" t="s">
        <v>226</v>
      </c>
    </row>
    <row r="2095" spans="1:14" x14ac:dyDescent="0.25">
      <c r="A2095" s="23" t="s">
        <v>201</v>
      </c>
      <c r="B2095" s="24" t="s">
        <v>84</v>
      </c>
      <c r="C2095">
        <v>20240322</v>
      </c>
      <c r="D2095">
        <v>23</v>
      </c>
      <c r="E2095">
        <v>29</v>
      </c>
      <c r="F2095">
        <v>24</v>
      </c>
      <c r="G2095">
        <v>18</v>
      </c>
      <c r="H2095" s="25"/>
      <c r="I2095">
        <f>+BD[[#This Row],[1º Cuarto]]+BD[[#This Row],[2º Cuarto]]+BD[[#This Row],[3º Cuarto]]+BD[[#This Row],[4º Cuarto]]+BD[[#This Row],[Prórroga]]</f>
        <v>94</v>
      </c>
      <c r="J2095" s="26">
        <f>+BD[[#This Row],[1º Cuarto]]+BD[[#This Row],[2º Cuarto]]</f>
        <v>52</v>
      </c>
      <c r="K2095" s="26" t="s">
        <v>204</v>
      </c>
      <c r="L2095" s="23" t="s">
        <v>200</v>
      </c>
      <c r="M2095" s="10" t="s">
        <v>226</v>
      </c>
      <c r="N2095" s="10" t="s">
        <v>226</v>
      </c>
    </row>
    <row r="2096" spans="1:14" x14ac:dyDescent="0.25">
      <c r="A2096" s="23" t="s">
        <v>195</v>
      </c>
      <c r="B2096" s="24" t="s">
        <v>75</v>
      </c>
      <c r="C2096">
        <v>20240323</v>
      </c>
      <c r="D2096">
        <v>28</v>
      </c>
      <c r="E2096">
        <v>28</v>
      </c>
      <c r="F2096">
        <v>24</v>
      </c>
      <c r="G2096">
        <v>25</v>
      </c>
      <c r="H2096" s="25"/>
      <c r="I2096">
        <f>+BD[[#This Row],[1º Cuarto]]+BD[[#This Row],[2º Cuarto]]+BD[[#This Row],[3º Cuarto]]+BD[[#This Row],[4º Cuarto]]+BD[[#This Row],[Prórroga]]</f>
        <v>105</v>
      </c>
      <c r="J2096" s="26">
        <f>+BD[[#This Row],[1º Cuarto]]+BD[[#This Row],[2º Cuarto]]</f>
        <v>56</v>
      </c>
      <c r="K2096" s="26" t="s">
        <v>202</v>
      </c>
      <c r="L2096" s="23" t="s">
        <v>197</v>
      </c>
      <c r="M2096" s="10">
        <v>1.3</v>
      </c>
      <c r="N2096" s="27" t="s">
        <v>199</v>
      </c>
    </row>
    <row r="2097" spans="1:14" x14ac:dyDescent="0.25">
      <c r="A2097" s="23" t="s">
        <v>201</v>
      </c>
      <c r="B2097" s="24" t="s">
        <v>25</v>
      </c>
      <c r="C2097">
        <v>20240323</v>
      </c>
      <c r="D2097">
        <v>30</v>
      </c>
      <c r="E2097">
        <v>27</v>
      </c>
      <c r="F2097">
        <v>20</v>
      </c>
      <c r="G2097">
        <v>16</v>
      </c>
      <c r="H2097" s="25"/>
      <c r="I2097">
        <f>+BD[[#This Row],[1º Cuarto]]+BD[[#This Row],[2º Cuarto]]+BD[[#This Row],[3º Cuarto]]+BD[[#This Row],[4º Cuarto]]+BD[[#This Row],[Prórroga]]</f>
        <v>93</v>
      </c>
      <c r="J2097" s="26">
        <f>+BD[[#This Row],[1º Cuarto]]+BD[[#This Row],[2º Cuarto]]</f>
        <v>57</v>
      </c>
      <c r="K2097" s="26" t="s">
        <v>204</v>
      </c>
      <c r="L2097" s="23" t="s">
        <v>200</v>
      </c>
      <c r="M2097" s="10">
        <v>3.4</v>
      </c>
      <c r="N2097" s="27" t="s">
        <v>198</v>
      </c>
    </row>
    <row r="2098" spans="1:14" x14ac:dyDescent="0.25">
      <c r="A2098" s="23" t="s">
        <v>195</v>
      </c>
      <c r="B2098" s="24" t="s">
        <v>81</v>
      </c>
      <c r="C2098">
        <v>20240323</v>
      </c>
      <c r="D2098">
        <v>26</v>
      </c>
      <c r="E2098">
        <v>30</v>
      </c>
      <c r="F2098">
        <v>25</v>
      </c>
      <c r="G2098">
        <v>26</v>
      </c>
      <c r="H2098" s="25"/>
      <c r="I2098">
        <f>+BD[[#This Row],[1º Cuarto]]+BD[[#This Row],[2º Cuarto]]+BD[[#This Row],[3º Cuarto]]+BD[[#This Row],[4º Cuarto]]+BD[[#This Row],[Prórroga]]</f>
        <v>107</v>
      </c>
      <c r="J2098" s="26">
        <f>+BD[[#This Row],[1º Cuarto]]+BD[[#This Row],[2º Cuarto]]</f>
        <v>56</v>
      </c>
      <c r="K2098" s="26" t="s">
        <v>196</v>
      </c>
      <c r="L2098" s="23" t="s">
        <v>200</v>
      </c>
      <c r="M2098" s="10">
        <v>1.6</v>
      </c>
      <c r="N2098" s="27" t="s">
        <v>199</v>
      </c>
    </row>
    <row r="2099" spans="1:14" x14ac:dyDescent="0.25">
      <c r="A2099" s="23" t="s">
        <v>201</v>
      </c>
      <c r="B2099" s="24" t="s">
        <v>93</v>
      </c>
      <c r="C2099">
        <v>20240323</v>
      </c>
      <c r="D2099">
        <v>27</v>
      </c>
      <c r="E2099">
        <v>27</v>
      </c>
      <c r="F2099">
        <v>27</v>
      </c>
      <c r="G2099">
        <v>28</v>
      </c>
      <c r="H2099" s="25"/>
      <c r="I2099">
        <f>+BD[[#This Row],[1º Cuarto]]+BD[[#This Row],[2º Cuarto]]+BD[[#This Row],[3º Cuarto]]+BD[[#This Row],[4º Cuarto]]+BD[[#This Row],[Prórroga]]</f>
        <v>109</v>
      </c>
      <c r="J2099" s="26">
        <f>+BD[[#This Row],[1º Cuarto]]+BD[[#This Row],[2º Cuarto]]</f>
        <v>54</v>
      </c>
      <c r="K2099" s="26" t="s">
        <v>202</v>
      </c>
      <c r="L2099" s="23" t="s">
        <v>197</v>
      </c>
      <c r="M2099" s="10">
        <v>2.2999999999999998</v>
      </c>
      <c r="N2099" s="27" t="s">
        <v>198</v>
      </c>
    </row>
    <row r="2100" spans="1:14" x14ac:dyDescent="0.25">
      <c r="A2100" s="23" t="s">
        <v>195</v>
      </c>
      <c r="B2100" s="24" t="s">
        <v>18</v>
      </c>
      <c r="C2100">
        <v>20240323</v>
      </c>
      <c r="D2100">
        <v>30</v>
      </c>
      <c r="E2100">
        <v>36</v>
      </c>
      <c r="F2100">
        <v>33</v>
      </c>
      <c r="G2100">
        <v>33</v>
      </c>
      <c r="H2100" s="25"/>
      <c r="I2100">
        <f>+BD[[#This Row],[1º Cuarto]]+BD[[#This Row],[2º Cuarto]]+BD[[#This Row],[3º Cuarto]]+BD[[#This Row],[4º Cuarto]]+BD[[#This Row],[Prórroga]]</f>
        <v>132</v>
      </c>
      <c r="J2100" s="26">
        <f>+BD[[#This Row],[1º Cuarto]]+BD[[#This Row],[2º Cuarto]]</f>
        <v>66</v>
      </c>
      <c r="K2100" s="26" t="s">
        <v>196</v>
      </c>
      <c r="L2100" s="23" t="s">
        <v>197</v>
      </c>
      <c r="M2100" s="10">
        <v>1.222</v>
      </c>
      <c r="N2100" s="27" t="s">
        <v>199</v>
      </c>
    </row>
    <row r="2101" spans="1:14" x14ac:dyDescent="0.25">
      <c r="A2101" s="23" t="s">
        <v>201</v>
      </c>
      <c r="B2101" s="24" t="s">
        <v>28</v>
      </c>
      <c r="C2101">
        <v>20240323</v>
      </c>
      <c r="D2101">
        <v>28</v>
      </c>
      <c r="E2101">
        <v>20</v>
      </c>
      <c r="F2101">
        <v>26</v>
      </c>
      <c r="G2101">
        <v>17</v>
      </c>
      <c r="H2101" s="25"/>
      <c r="I2101">
        <f>+BD[[#This Row],[1º Cuarto]]+BD[[#This Row],[2º Cuarto]]+BD[[#This Row],[3º Cuarto]]+BD[[#This Row],[4º Cuarto]]+BD[[#This Row],[Prórroga]]</f>
        <v>91</v>
      </c>
      <c r="J2101" s="26">
        <f>+BD[[#This Row],[1º Cuarto]]+BD[[#This Row],[2º Cuarto]]</f>
        <v>48</v>
      </c>
      <c r="K2101" s="26" t="s">
        <v>202</v>
      </c>
      <c r="L2101" s="23" t="s">
        <v>200</v>
      </c>
      <c r="M2101" s="10">
        <v>4.2</v>
      </c>
      <c r="N2101" s="27" t="s">
        <v>198</v>
      </c>
    </row>
    <row r="2102" spans="1:14" x14ac:dyDescent="0.25">
      <c r="A2102" s="23" t="s">
        <v>195</v>
      </c>
      <c r="B2102" s="24" t="s">
        <v>105</v>
      </c>
      <c r="C2102">
        <v>20240323</v>
      </c>
      <c r="D2102">
        <v>23</v>
      </c>
      <c r="E2102">
        <v>28</v>
      </c>
      <c r="F2102">
        <v>26</v>
      </c>
      <c r="G2102">
        <v>35</v>
      </c>
      <c r="H2102" s="25"/>
      <c r="I2102">
        <f>+BD[[#This Row],[1º Cuarto]]+BD[[#This Row],[2º Cuarto]]+BD[[#This Row],[3º Cuarto]]+BD[[#This Row],[4º Cuarto]]+BD[[#This Row],[Prórroga]]</f>
        <v>112</v>
      </c>
      <c r="J2102" s="26">
        <f>+BD[[#This Row],[1º Cuarto]]+BD[[#This Row],[2º Cuarto]]</f>
        <v>51</v>
      </c>
      <c r="K2102" s="26" t="s">
        <v>196</v>
      </c>
      <c r="L2102" s="23" t="s">
        <v>197</v>
      </c>
      <c r="M2102" s="10">
        <v>1.4</v>
      </c>
      <c r="N2102" s="27" t="s">
        <v>199</v>
      </c>
    </row>
    <row r="2103" spans="1:14" x14ac:dyDescent="0.25">
      <c r="A2103" s="23" t="s">
        <v>201</v>
      </c>
      <c r="B2103" s="24" t="s">
        <v>99</v>
      </c>
      <c r="C2103">
        <v>20240323</v>
      </c>
      <c r="D2103">
        <v>25</v>
      </c>
      <c r="E2103">
        <v>23</v>
      </c>
      <c r="F2103">
        <v>33</v>
      </c>
      <c r="G2103">
        <v>28</v>
      </c>
      <c r="H2103" s="25"/>
      <c r="I2103">
        <f>+BD[[#This Row],[1º Cuarto]]+BD[[#This Row],[2º Cuarto]]+BD[[#This Row],[3º Cuarto]]+BD[[#This Row],[4º Cuarto]]+BD[[#This Row],[Prórroga]]</f>
        <v>109</v>
      </c>
      <c r="J2103" s="26">
        <f>+BD[[#This Row],[1º Cuarto]]+BD[[#This Row],[2º Cuarto]]</f>
        <v>48</v>
      </c>
      <c r="K2103" s="26" t="s">
        <v>202</v>
      </c>
      <c r="L2103" s="23" t="s">
        <v>200</v>
      </c>
      <c r="M2103" s="10">
        <v>2.75</v>
      </c>
      <c r="N2103" s="27" t="s">
        <v>198</v>
      </c>
    </row>
    <row r="2104" spans="1:14" x14ac:dyDescent="0.25">
      <c r="A2104" s="23" t="s">
        <v>195</v>
      </c>
      <c r="B2104" s="24" t="s">
        <v>31</v>
      </c>
      <c r="C2104">
        <v>20240323</v>
      </c>
      <c r="D2104">
        <v>31</v>
      </c>
      <c r="E2104">
        <v>29</v>
      </c>
      <c r="F2104">
        <v>32</v>
      </c>
      <c r="G2104">
        <v>21</v>
      </c>
      <c r="H2104" s="25"/>
      <c r="I2104">
        <f>+BD[[#This Row],[1º Cuarto]]+BD[[#This Row],[2º Cuarto]]+BD[[#This Row],[3º Cuarto]]+BD[[#This Row],[4º Cuarto]]+BD[[#This Row],[Prórroga]]</f>
        <v>113</v>
      </c>
      <c r="J2104" s="26">
        <f>+BD[[#This Row],[1º Cuarto]]+BD[[#This Row],[2º Cuarto]]</f>
        <v>60</v>
      </c>
      <c r="K2104" s="26" t="s">
        <v>202</v>
      </c>
      <c r="L2104" s="23" t="s">
        <v>200</v>
      </c>
      <c r="M2104" s="10">
        <v>3.55</v>
      </c>
      <c r="N2104" s="27" t="s">
        <v>198</v>
      </c>
    </row>
    <row r="2105" spans="1:14" x14ac:dyDescent="0.25">
      <c r="A2105" s="23" t="s">
        <v>201</v>
      </c>
      <c r="B2105" s="24" t="s">
        <v>22</v>
      </c>
      <c r="C2105">
        <v>20240323</v>
      </c>
      <c r="D2105">
        <v>31</v>
      </c>
      <c r="E2105">
        <v>35</v>
      </c>
      <c r="F2105">
        <v>29</v>
      </c>
      <c r="G2105">
        <v>29</v>
      </c>
      <c r="H2105" s="25"/>
      <c r="I2105">
        <f>+BD[[#This Row],[1º Cuarto]]+BD[[#This Row],[2º Cuarto]]+BD[[#This Row],[3º Cuarto]]+BD[[#This Row],[4º Cuarto]]+BD[[#This Row],[Prórroga]]</f>
        <v>124</v>
      </c>
      <c r="J2105" s="26">
        <f>+BD[[#This Row],[1º Cuarto]]+BD[[#This Row],[2º Cuarto]]</f>
        <v>66</v>
      </c>
      <c r="K2105" s="26" t="s">
        <v>204</v>
      </c>
      <c r="L2105" s="23" t="s">
        <v>197</v>
      </c>
      <c r="M2105" s="10">
        <v>1.3</v>
      </c>
      <c r="N2105" s="27" t="s">
        <v>199</v>
      </c>
    </row>
    <row r="2106" spans="1:14" x14ac:dyDescent="0.25">
      <c r="A2106" s="23" t="s">
        <v>195</v>
      </c>
      <c r="B2106" s="24" t="s">
        <v>49</v>
      </c>
      <c r="C2106">
        <v>20240323</v>
      </c>
      <c r="D2106">
        <v>47</v>
      </c>
      <c r="E2106">
        <v>38</v>
      </c>
      <c r="F2106">
        <v>37</v>
      </c>
      <c r="G2106">
        <v>25</v>
      </c>
      <c r="H2106" s="25"/>
      <c r="I2106">
        <f>+BD[[#This Row],[1º Cuarto]]+BD[[#This Row],[2º Cuarto]]+BD[[#This Row],[3º Cuarto]]+BD[[#This Row],[4º Cuarto]]+BD[[#This Row],[Prórroga]]</f>
        <v>147</v>
      </c>
      <c r="J2106" s="26">
        <f>+BD[[#This Row],[1º Cuarto]]+BD[[#This Row],[2º Cuarto]]</f>
        <v>85</v>
      </c>
      <c r="K2106" s="26" t="s">
        <v>196</v>
      </c>
      <c r="L2106" s="23" t="s">
        <v>197</v>
      </c>
      <c r="M2106" s="10">
        <v>1.1759999999999999</v>
      </c>
      <c r="N2106" s="27" t="s">
        <v>199</v>
      </c>
    </row>
    <row r="2107" spans="1:14" x14ac:dyDescent="0.25">
      <c r="A2107" s="23" t="s">
        <v>201</v>
      </c>
      <c r="B2107" s="24" t="s">
        <v>102</v>
      </c>
      <c r="C2107">
        <v>20240323</v>
      </c>
      <c r="D2107">
        <v>21</v>
      </c>
      <c r="E2107">
        <v>34</v>
      </c>
      <c r="F2107">
        <v>36</v>
      </c>
      <c r="G2107">
        <v>28</v>
      </c>
      <c r="H2107" s="25"/>
      <c r="I2107">
        <f>+BD[[#This Row],[1º Cuarto]]+BD[[#This Row],[2º Cuarto]]+BD[[#This Row],[3º Cuarto]]+BD[[#This Row],[4º Cuarto]]+BD[[#This Row],[Prórroga]]</f>
        <v>119</v>
      </c>
      <c r="J2107" s="26">
        <f>+BD[[#This Row],[1º Cuarto]]+BD[[#This Row],[2º Cuarto]]</f>
        <v>55</v>
      </c>
      <c r="K2107" s="26" t="s">
        <v>202</v>
      </c>
      <c r="L2107" s="23" t="s">
        <v>200</v>
      </c>
      <c r="M2107" s="10">
        <v>4.9000000000000004</v>
      </c>
      <c r="N2107" s="27" t="s">
        <v>198</v>
      </c>
    </row>
    <row r="2108" spans="1:14" x14ac:dyDescent="0.25">
      <c r="A2108" s="23" t="s">
        <v>195</v>
      </c>
      <c r="B2108" s="24" t="s">
        <v>96</v>
      </c>
      <c r="C2108">
        <v>20240323</v>
      </c>
      <c r="D2108">
        <v>17</v>
      </c>
      <c r="E2108">
        <v>30</v>
      </c>
      <c r="F2108">
        <v>24</v>
      </c>
      <c r="G2108">
        <v>35</v>
      </c>
      <c r="H2108" s="25"/>
      <c r="I2108">
        <f>+BD[[#This Row],[1º Cuarto]]+BD[[#This Row],[2º Cuarto]]+BD[[#This Row],[3º Cuarto]]+BD[[#This Row],[4º Cuarto]]+BD[[#This Row],[Prórroga]]</f>
        <v>106</v>
      </c>
      <c r="J2108" s="26">
        <f>+BD[[#This Row],[1º Cuarto]]+BD[[#This Row],[2º Cuarto]]</f>
        <v>47</v>
      </c>
      <c r="K2108" s="26" t="s">
        <v>202</v>
      </c>
      <c r="L2108" s="23" t="s">
        <v>200</v>
      </c>
      <c r="M2108" s="10">
        <v>4.5</v>
      </c>
      <c r="N2108" s="27" t="s">
        <v>198</v>
      </c>
    </row>
    <row r="2109" spans="1:14" x14ac:dyDescent="0.25">
      <c r="A2109" s="23" t="s">
        <v>201</v>
      </c>
      <c r="B2109" s="24" t="s">
        <v>87</v>
      </c>
      <c r="C2109">
        <v>20240323</v>
      </c>
      <c r="D2109">
        <v>26</v>
      </c>
      <c r="E2109">
        <v>39</v>
      </c>
      <c r="F2109">
        <v>38</v>
      </c>
      <c r="G2109">
        <v>28</v>
      </c>
      <c r="H2109" s="25"/>
      <c r="I2109">
        <f>+BD[[#This Row],[1º Cuarto]]+BD[[#This Row],[2º Cuarto]]+BD[[#This Row],[3º Cuarto]]+BD[[#This Row],[4º Cuarto]]+BD[[#This Row],[Prórroga]]</f>
        <v>131</v>
      </c>
      <c r="J2109" s="26">
        <f>+BD[[#This Row],[1º Cuarto]]+BD[[#This Row],[2º Cuarto]]</f>
        <v>65</v>
      </c>
      <c r="K2109" s="26" t="s">
        <v>204</v>
      </c>
      <c r="L2109" s="23" t="s">
        <v>197</v>
      </c>
      <c r="M2109" s="10">
        <v>1.2</v>
      </c>
      <c r="N2109" s="27" t="s">
        <v>199</v>
      </c>
    </row>
    <row r="2110" spans="1:14" x14ac:dyDescent="0.25">
      <c r="A2110" s="23" t="s">
        <v>195</v>
      </c>
      <c r="B2110" s="24" t="s">
        <v>90</v>
      </c>
      <c r="C2110">
        <v>20240323</v>
      </c>
      <c r="D2110">
        <v>22</v>
      </c>
      <c r="E2110">
        <v>25</v>
      </c>
      <c r="F2110">
        <v>36</v>
      </c>
      <c r="G2110">
        <v>28</v>
      </c>
      <c r="H2110" s="25"/>
      <c r="I2110">
        <f>+BD[[#This Row],[1º Cuarto]]+BD[[#This Row],[2º Cuarto]]+BD[[#This Row],[3º Cuarto]]+BD[[#This Row],[4º Cuarto]]+BD[[#This Row],[Prórroga]]</f>
        <v>111</v>
      </c>
      <c r="J2110" s="26">
        <f>+BD[[#This Row],[1º Cuarto]]+BD[[#This Row],[2º Cuarto]]</f>
        <v>47</v>
      </c>
      <c r="K2110" s="26" t="s">
        <v>202</v>
      </c>
      <c r="L2110" s="23" t="s">
        <v>200</v>
      </c>
      <c r="M2110" s="10">
        <v>7.5</v>
      </c>
      <c r="N2110" s="27" t="s">
        <v>198</v>
      </c>
    </row>
    <row r="2111" spans="1:14" x14ac:dyDescent="0.25">
      <c r="A2111" s="23" t="s">
        <v>201</v>
      </c>
      <c r="B2111" s="24" t="s">
        <v>40</v>
      </c>
      <c r="C2111">
        <v>20240323</v>
      </c>
      <c r="D2111">
        <v>26</v>
      </c>
      <c r="E2111">
        <v>31</v>
      </c>
      <c r="F2111">
        <v>28</v>
      </c>
      <c r="G2111">
        <v>29</v>
      </c>
      <c r="H2111" s="25"/>
      <c r="I2111">
        <f>+BD[[#This Row],[1º Cuarto]]+BD[[#This Row],[2º Cuarto]]+BD[[#This Row],[3º Cuarto]]+BD[[#This Row],[4º Cuarto]]+BD[[#This Row],[Prórroga]]</f>
        <v>114</v>
      </c>
      <c r="J2111" s="26">
        <f>+BD[[#This Row],[1º Cuarto]]+BD[[#This Row],[2º Cuarto]]</f>
        <v>57</v>
      </c>
      <c r="K2111" s="26" t="s">
        <v>204</v>
      </c>
      <c r="L2111" s="23" t="s">
        <v>197</v>
      </c>
      <c r="M2111" s="10">
        <v>1.083</v>
      </c>
      <c r="N2111" s="27" t="s">
        <v>199</v>
      </c>
    </row>
    <row r="2112" spans="1:14" x14ac:dyDescent="0.25">
      <c r="A2112" s="23" t="s">
        <v>195</v>
      </c>
      <c r="B2112" s="24" t="s">
        <v>43</v>
      </c>
      <c r="C2112">
        <v>20240324</v>
      </c>
      <c r="D2112">
        <v>10</v>
      </c>
      <c r="E2112">
        <v>31</v>
      </c>
      <c r="F2112">
        <v>25</v>
      </c>
      <c r="G2112">
        <v>35</v>
      </c>
      <c r="H2112" s="25"/>
      <c r="I2112">
        <f>+BD[[#This Row],[1º Cuarto]]+BD[[#This Row],[2º Cuarto]]+BD[[#This Row],[3º Cuarto]]+BD[[#This Row],[4º Cuarto]]+BD[[#This Row],[Prórroga]]</f>
        <v>101</v>
      </c>
      <c r="J2112" s="26">
        <f>+BD[[#This Row],[1º Cuarto]]+BD[[#This Row],[2º Cuarto]]</f>
        <v>41</v>
      </c>
      <c r="K2112" s="26" t="s">
        <v>202</v>
      </c>
      <c r="L2112" s="23" t="s">
        <v>200</v>
      </c>
      <c r="M2112" s="10">
        <v>6.1</v>
      </c>
      <c r="N2112" s="27" t="s">
        <v>198</v>
      </c>
    </row>
    <row r="2113" spans="1:14" x14ac:dyDescent="0.25">
      <c r="A2113" s="23" t="s">
        <v>201</v>
      </c>
      <c r="B2113" s="24" t="s">
        <v>72</v>
      </c>
      <c r="C2113">
        <v>20240324</v>
      </c>
      <c r="D2113">
        <v>29</v>
      </c>
      <c r="E2113">
        <v>28</v>
      </c>
      <c r="F2113">
        <v>26</v>
      </c>
      <c r="G2113">
        <v>31</v>
      </c>
      <c r="H2113" s="25"/>
      <c r="I2113">
        <f>+BD[[#This Row],[1º Cuarto]]+BD[[#This Row],[2º Cuarto]]+BD[[#This Row],[3º Cuarto]]+BD[[#This Row],[4º Cuarto]]+BD[[#This Row],[Prórroga]]</f>
        <v>114</v>
      </c>
      <c r="J2113" s="26">
        <f>+BD[[#This Row],[1º Cuarto]]+BD[[#This Row],[2º Cuarto]]</f>
        <v>57</v>
      </c>
      <c r="K2113" s="26" t="s">
        <v>204</v>
      </c>
      <c r="L2113" s="23" t="s">
        <v>197</v>
      </c>
      <c r="M2113" s="10">
        <v>1.125</v>
      </c>
      <c r="N2113" s="27" t="s">
        <v>199</v>
      </c>
    </row>
    <row r="2114" spans="1:14" x14ac:dyDescent="0.25">
      <c r="A2114" s="23" t="s">
        <v>195</v>
      </c>
      <c r="B2114" s="24" t="s">
        <v>55</v>
      </c>
      <c r="C2114">
        <v>20240324</v>
      </c>
      <c r="D2114">
        <v>29</v>
      </c>
      <c r="E2114">
        <v>27</v>
      </c>
      <c r="F2114">
        <v>27</v>
      </c>
      <c r="G2114">
        <v>24</v>
      </c>
      <c r="H2114" s="25"/>
      <c r="I2114">
        <f>+BD[[#This Row],[1º Cuarto]]+BD[[#This Row],[2º Cuarto]]+BD[[#This Row],[3º Cuarto]]+BD[[#This Row],[4º Cuarto]]+BD[[#This Row],[Prórroga]]</f>
        <v>107</v>
      </c>
      <c r="J2114" s="26">
        <f>+BD[[#This Row],[1º Cuarto]]+BD[[#This Row],[2º Cuarto]]</f>
        <v>56</v>
      </c>
      <c r="K2114" s="26" t="s">
        <v>202</v>
      </c>
      <c r="L2114" s="23" t="s">
        <v>200</v>
      </c>
      <c r="M2114" s="10">
        <v>1.2</v>
      </c>
      <c r="N2114" s="27" t="s">
        <v>199</v>
      </c>
    </row>
    <row r="2115" spans="1:14" x14ac:dyDescent="0.25">
      <c r="A2115" s="23" t="s">
        <v>201</v>
      </c>
      <c r="B2115" s="24" t="s">
        <v>84</v>
      </c>
      <c r="C2115">
        <v>20240324</v>
      </c>
      <c r="D2115">
        <v>41</v>
      </c>
      <c r="E2115">
        <v>22</v>
      </c>
      <c r="F2115">
        <v>25</v>
      </c>
      <c r="G2115">
        <v>33</v>
      </c>
      <c r="H2115" s="25"/>
      <c r="I2115">
        <f>+BD[[#This Row],[1º Cuarto]]+BD[[#This Row],[2º Cuarto]]+BD[[#This Row],[3º Cuarto]]+BD[[#This Row],[4º Cuarto]]+BD[[#This Row],[Prórroga]]</f>
        <v>121</v>
      </c>
      <c r="J2115" s="26">
        <f>+BD[[#This Row],[1º Cuarto]]+BD[[#This Row],[2º Cuarto]]</f>
        <v>63</v>
      </c>
      <c r="K2115" s="26" t="s">
        <v>204</v>
      </c>
      <c r="L2115" s="23" t="s">
        <v>197</v>
      </c>
      <c r="M2115" s="10">
        <v>4.5999999999999996</v>
      </c>
      <c r="N2115" s="27" t="s">
        <v>198</v>
      </c>
    </row>
    <row r="2116" spans="1:14" x14ac:dyDescent="0.25">
      <c r="A2116" s="23" t="s">
        <v>195</v>
      </c>
      <c r="B2116" s="24" t="s">
        <v>63</v>
      </c>
      <c r="C2116">
        <v>20240324</v>
      </c>
      <c r="D2116">
        <v>32</v>
      </c>
      <c r="E2116">
        <v>28</v>
      </c>
      <c r="F2116">
        <v>30</v>
      </c>
      <c r="G2116">
        <v>31</v>
      </c>
      <c r="H2116" s="25"/>
      <c r="I2116">
        <f>+BD[[#This Row],[1º Cuarto]]+BD[[#This Row],[2º Cuarto]]+BD[[#This Row],[3º Cuarto]]+BD[[#This Row],[4º Cuarto]]+BD[[#This Row],[Prórroga]]</f>
        <v>121</v>
      </c>
      <c r="J2116" s="26">
        <f>+BD[[#This Row],[1º Cuarto]]+BD[[#This Row],[2º Cuarto]]</f>
        <v>60</v>
      </c>
      <c r="K2116" s="26" t="s">
        <v>196</v>
      </c>
      <c r="L2116" s="23" t="s">
        <v>197</v>
      </c>
      <c r="M2116" s="10">
        <v>1.5329999999999999</v>
      </c>
      <c r="N2116" s="27" t="s">
        <v>199</v>
      </c>
    </row>
    <row r="2117" spans="1:14" x14ac:dyDescent="0.25">
      <c r="A2117" s="23" t="s">
        <v>201</v>
      </c>
      <c r="B2117" s="24" t="s">
        <v>34</v>
      </c>
      <c r="C2117">
        <v>20240324</v>
      </c>
      <c r="D2117">
        <v>22</v>
      </c>
      <c r="E2117">
        <v>17</v>
      </c>
      <c r="F2117">
        <v>18</v>
      </c>
      <c r="G2117">
        <v>27</v>
      </c>
      <c r="H2117" s="25"/>
      <c r="I2117">
        <f>+BD[[#This Row],[1º Cuarto]]+BD[[#This Row],[2º Cuarto]]+BD[[#This Row],[3º Cuarto]]+BD[[#This Row],[4º Cuarto]]+BD[[#This Row],[Prórroga]]</f>
        <v>84</v>
      </c>
      <c r="J2117" s="26">
        <f>+BD[[#This Row],[1º Cuarto]]+BD[[#This Row],[2º Cuarto]]</f>
        <v>39</v>
      </c>
      <c r="K2117" s="26" t="s">
        <v>202</v>
      </c>
      <c r="L2117" s="23" t="s">
        <v>200</v>
      </c>
      <c r="M2117" s="10">
        <v>2.4500000000000002</v>
      </c>
      <c r="N2117" s="27" t="s">
        <v>198</v>
      </c>
    </row>
    <row r="2118" spans="1:14" x14ac:dyDescent="0.25">
      <c r="A2118" s="23" t="s">
        <v>195</v>
      </c>
      <c r="B2118" s="24" t="s">
        <v>66</v>
      </c>
      <c r="C2118">
        <v>20240324</v>
      </c>
      <c r="D2118">
        <v>25</v>
      </c>
      <c r="E2118">
        <v>23</v>
      </c>
      <c r="F2118">
        <v>34</v>
      </c>
      <c r="G2118">
        <v>36</v>
      </c>
      <c r="H2118" s="25"/>
      <c r="I2118">
        <f>+BD[[#This Row],[1º Cuarto]]+BD[[#This Row],[2º Cuarto]]+BD[[#This Row],[3º Cuarto]]+BD[[#This Row],[4º Cuarto]]+BD[[#This Row],[Prórroga]]</f>
        <v>118</v>
      </c>
      <c r="J2118" s="26">
        <f>+BD[[#This Row],[1º Cuarto]]+BD[[#This Row],[2º Cuarto]]</f>
        <v>48</v>
      </c>
      <c r="K2118" s="26" t="s">
        <v>196</v>
      </c>
      <c r="L2118" s="23" t="s">
        <v>197</v>
      </c>
      <c r="M2118" s="10">
        <v>1.667</v>
      </c>
      <c r="N2118" s="27" t="s">
        <v>199</v>
      </c>
    </row>
    <row r="2119" spans="1:14" x14ac:dyDescent="0.25">
      <c r="A2119" s="23" t="s">
        <v>201</v>
      </c>
      <c r="B2119" s="24" t="s">
        <v>78</v>
      </c>
      <c r="C2119">
        <v>20240324</v>
      </c>
      <c r="D2119">
        <v>22</v>
      </c>
      <c r="E2119">
        <v>25</v>
      </c>
      <c r="F2119">
        <v>17</v>
      </c>
      <c r="G2119">
        <v>29</v>
      </c>
      <c r="H2119" s="25"/>
      <c r="I2119">
        <f>+BD[[#This Row],[1º Cuarto]]+BD[[#This Row],[2º Cuarto]]+BD[[#This Row],[3º Cuarto]]+BD[[#This Row],[4º Cuarto]]+BD[[#This Row],[Prórroga]]</f>
        <v>93</v>
      </c>
      <c r="J2119" s="26">
        <f>+BD[[#This Row],[1º Cuarto]]+BD[[#This Row],[2º Cuarto]]</f>
        <v>47</v>
      </c>
      <c r="K2119" s="26" t="s">
        <v>202</v>
      </c>
      <c r="L2119" s="23" t="s">
        <v>200</v>
      </c>
      <c r="M2119" s="10">
        <v>2.2000000000000002</v>
      </c>
      <c r="N2119" s="27" t="s">
        <v>198</v>
      </c>
    </row>
    <row r="2120" spans="1:14" x14ac:dyDescent="0.25">
      <c r="A2120" s="23" t="s">
        <v>195</v>
      </c>
      <c r="B2120" s="24" t="s">
        <v>69</v>
      </c>
      <c r="C2120">
        <v>20240324</v>
      </c>
      <c r="D2120">
        <v>18</v>
      </c>
      <c r="E2120">
        <v>28</v>
      </c>
      <c r="F2120">
        <v>32</v>
      </c>
      <c r="G2120">
        <v>36</v>
      </c>
      <c r="H2120" s="25"/>
      <c r="I2120">
        <f>+BD[[#This Row],[1º Cuarto]]+BD[[#This Row],[2º Cuarto]]+BD[[#This Row],[3º Cuarto]]+BD[[#This Row],[4º Cuarto]]+BD[[#This Row],[Prórroga]]</f>
        <v>114</v>
      </c>
      <c r="J2120" s="26">
        <f>+BD[[#This Row],[1º Cuarto]]+BD[[#This Row],[2º Cuarto]]</f>
        <v>46</v>
      </c>
      <c r="K2120" s="26" t="s">
        <v>202</v>
      </c>
      <c r="L2120" s="23" t="s">
        <v>197</v>
      </c>
      <c r="M2120" s="10">
        <v>1.65</v>
      </c>
      <c r="N2120" s="27" t="s">
        <v>199</v>
      </c>
    </row>
    <row r="2121" spans="1:14" x14ac:dyDescent="0.25">
      <c r="A2121" s="23" t="s">
        <v>201</v>
      </c>
      <c r="B2121" s="24" t="s">
        <v>46</v>
      </c>
      <c r="C2121">
        <v>20240324</v>
      </c>
      <c r="D2121">
        <v>27</v>
      </c>
      <c r="E2121">
        <v>27</v>
      </c>
      <c r="F2121">
        <v>27</v>
      </c>
      <c r="G2121">
        <v>29</v>
      </c>
      <c r="H2121" s="25"/>
      <c r="I2121">
        <f>+BD[[#This Row],[1º Cuarto]]+BD[[#This Row],[2º Cuarto]]+BD[[#This Row],[3º Cuarto]]+BD[[#This Row],[4º Cuarto]]+BD[[#This Row],[Prórroga]]</f>
        <v>110</v>
      </c>
      <c r="J2121" s="26">
        <f>+BD[[#This Row],[1º Cuarto]]+BD[[#This Row],[2º Cuarto]]</f>
        <v>54</v>
      </c>
      <c r="K2121" s="26" t="s">
        <v>204</v>
      </c>
      <c r="L2121" s="23" t="s">
        <v>200</v>
      </c>
      <c r="M2121" s="10">
        <v>2.25</v>
      </c>
      <c r="N2121" s="27" t="s">
        <v>198</v>
      </c>
    </row>
    <row r="2122" spans="1:14" x14ac:dyDescent="0.25">
      <c r="A2122" s="23" t="s">
        <v>195</v>
      </c>
      <c r="B2122" s="24" t="s">
        <v>57</v>
      </c>
      <c r="C2122">
        <v>20240324</v>
      </c>
      <c r="D2122">
        <v>30</v>
      </c>
      <c r="E2122">
        <v>42</v>
      </c>
      <c r="F2122">
        <v>44</v>
      </c>
      <c r="G2122">
        <v>34</v>
      </c>
      <c r="H2122" s="25"/>
      <c r="I2122">
        <f>+BD[[#This Row],[1º Cuarto]]+BD[[#This Row],[2º Cuarto]]+BD[[#This Row],[3º Cuarto]]+BD[[#This Row],[4º Cuarto]]+BD[[#This Row],[Prórroga]]</f>
        <v>150</v>
      </c>
      <c r="J2122" s="26">
        <f>+BD[[#This Row],[1º Cuarto]]+BD[[#This Row],[2º Cuarto]]</f>
        <v>72</v>
      </c>
      <c r="K2122" s="26" t="s">
        <v>196</v>
      </c>
      <c r="L2122" s="23" t="s">
        <v>197</v>
      </c>
      <c r="M2122" s="10">
        <v>1.6</v>
      </c>
      <c r="N2122" s="27" t="s">
        <v>199</v>
      </c>
    </row>
    <row r="2123" spans="1:14" x14ac:dyDescent="0.25">
      <c r="A2123" s="23" t="s">
        <v>201</v>
      </c>
      <c r="B2123" s="24" t="s">
        <v>52</v>
      </c>
      <c r="C2123">
        <v>20240324</v>
      </c>
      <c r="D2123">
        <v>36</v>
      </c>
      <c r="E2123">
        <v>32</v>
      </c>
      <c r="F2123">
        <v>31</v>
      </c>
      <c r="G2123">
        <v>46</v>
      </c>
      <c r="H2123" s="25"/>
      <c r="I2123">
        <f>+BD[[#This Row],[1º Cuarto]]+BD[[#This Row],[2º Cuarto]]+BD[[#This Row],[3º Cuarto]]+BD[[#This Row],[4º Cuarto]]+BD[[#This Row],[Prórroga]]</f>
        <v>145</v>
      </c>
      <c r="J2123" s="26">
        <f>+BD[[#This Row],[1º Cuarto]]+BD[[#This Row],[2º Cuarto]]</f>
        <v>68</v>
      </c>
      <c r="K2123" s="26" t="s">
        <v>202</v>
      </c>
      <c r="L2123" s="23" t="s">
        <v>200</v>
      </c>
      <c r="M2123" s="10">
        <v>2.2999999999999998</v>
      </c>
      <c r="N2123" s="27" t="s">
        <v>198</v>
      </c>
    </row>
    <row r="2124" spans="1:14" x14ac:dyDescent="0.25">
      <c r="A2124" s="23" t="s">
        <v>195</v>
      </c>
      <c r="B2124" s="24" t="s">
        <v>34</v>
      </c>
      <c r="C2124">
        <v>20240325</v>
      </c>
      <c r="D2124">
        <v>20</v>
      </c>
      <c r="E2124">
        <v>31</v>
      </c>
      <c r="F2124">
        <v>27</v>
      </c>
      <c r="G2124">
        <v>37</v>
      </c>
      <c r="H2124" s="25"/>
      <c r="I2124">
        <f>+BD[[#This Row],[1º Cuarto]]+BD[[#This Row],[2º Cuarto]]+BD[[#This Row],[3º Cuarto]]+BD[[#This Row],[4º Cuarto]]+BD[[#This Row],[Prórroga]]</f>
        <v>115</v>
      </c>
      <c r="J2124" s="26">
        <f>+BD[[#This Row],[1º Cuarto]]+BD[[#This Row],[2º Cuarto]]</f>
        <v>51</v>
      </c>
      <c r="K2124" s="26" t="s">
        <v>196</v>
      </c>
      <c r="L2124" s="23" t="s">
        <v>197</v>
      </c>
      <c r="M2124" s="10">
        <v>1.133</v>
      </c>
      <c r="N2124" s="27" t="s">
        <v>199</v>
      </c>
    </row>
    <row r="2125" spans="1:14" x14ac:dyDescent="0.25">
      <c r="A2125" s="23" t="s">
        <v>201</v>
      </c>
      <c r="B2125" s="24" t="s">
        <v>28</v>
      </c>
      <c r="C2125">
        <v>20240325</v>
      </c>
      <c r="D2125">
        <v>20</v>
      </c>
      <c r="E2125">
        <v>17</v>
      </c>
      <c r="F2125">
        <v>29</v>
      </c>
      <c r="G2125">
        <v>26</v>
      </c>
      <c r="H2125" s="25"/>
      <c r="I2125">
        <f>+BD[[#This Row],[1º Cuarto]]+BD[[#This Row],[2º Cuarto]]+BD[[#This Row],[3º Cuarto]]+BD[[#This Row],[4º Cuarto]]+BD[[#This Row],[Prórroga]]</f>
        <v>92</v>
      </c>
      <c r="J2125" s="26">
        <f>+BD[[#This Row],[1º Cuarto]]+BD[[#This Row],[2º Cuarto]]</f>
        <v>37</v>
      </c>
      <c r="K2125" s="26" t="s">
        <v>202</v>
      </c>
      <c r="L2125" s="23" t="s">
        <v>200</v>
      </c>
      <c r="M2125" s="10">
        <v>5.75</v>
      </c>
      <c r="N2125" s="27" t="s">
        <v>198</v>
      </c>
    </row>
    <row r="2126" spans="1:14" x14ac:dyDescent="0.25">
      <c r="A2126" s="23" t="s">
        <v>195</v>
      </c>
      <c r="B2126" s="24" t="s">
        <v>18</v>
      </c>
      <c r="C2126">
        <v>20240325</v>
      </c>
      <c r="D2126">
        <v>22</v>
      </c>
      <c r="E2126">
        <v>34</v>
      </c>
      <c r="F2126">
        <v>34</v>
      </c>
      <c r="G2126">
        <v>30</v>
      </c>
      <c r="H2126" s="25"/>
      <c r="I2126">
        <f>+BD[[#This Row],[1º Cuarto]]+BD[[#This Row],[2º Cuarto]]+BD[[#This Row],[3º Cuarto]]+BD[[#This Row],[4º Cuarto]]+BD[[#This Row],[Prórroga]]</f>
        <v>120</v>
      </c>
      <c r="J2126" s="26">
        <f>+BD[[#This Row],[1º Cuarto]]+BD[[#This Row],[2º Cuarto]]</f>
        <v>56</v>
      </c>
      <c r="K2126" s="26" t="s">
        <v>202</v>
      </c>
      <c r="L2126" s="23" t="s">
        <v>197</v>
      </c>
      <c r="M2126" s="10">
        <v>4.9000000000000004</v>
      </c>
      <c r="N2126" s="27" t="s">
        <v>198</v>
      </c>
    </row>
    <row r="2127" spans="1:14" x14ac:dyDescent="0.25">
      <c r="A2127" s="23" t="s">
        <v>201</v>
      </c>
      <c r="B2127" s="24" t="s">
        <v>22</v>
      </c>
      <c r="C2127">
        <v>20240325</v>
      </c>
      <c r="D2127">
        <v>44</v>
      </c>
      <c r="E2127">
        <v>30</v>
      </c>
      <c r="F2127">
        <v>22</v>
      </c>
      <c r="G2127">
        <v>22</v>
      </c>
      <c r="H2127" s="25"/>
      <c r="I2127">
        <f>+BD[[#This Row],[1º Cuarto]]+BD[[#This Row],[2º Cuarto]]+BD[[#This Row],[3º Cuarto]]+BD[[#This Row],[4º Cuarto]]+BD[[#This Row],[Prórroga]]</f>
        <v>118</v>
      </c>
      <c r="J2127" s="26">
        <f>+BD[[#This Row],[1º Cuarto]]+BD[[#This Row],[2º Cuarto]]</f>
        <v>74</v>
      </c>
      <c r="K2127" s="26" t="s">
        <v>204</v>
      </c>
      <c r="L2127" s="23" t="s">
        <v>200</v>
      </c>
      <c r="M2127" s="10">
        <v>1.1759999999999999</v>
      </c>
      <c r="N2127" s="27" t="s">
        <v>199</v>
      </c>
    </row>
    <row r="2128" spans="1:14" x14ac:dyDescent="0.25">
      <c r="A2128" s="23" t="s">
        <v>195</v>
      </c>
      <c r="B2128" s="24" t="s">
        <v>75</v>
      </c>
      <c r="C2128">
        <v>20240325</v>
      </c>
      <c r="D2128">
        <v>36</v>
      </c>
      <c r="E2128">
        <v>23</v>
      </c>
      <c r="F2128">
        <v>36</v>
      </c>
      <c r="G2128">
        <v>29</v>
      </c>
      <c r="H2128" s="25"/>
      <c r="I2128">
        <f>+BD[[#This Row],[1º Cuarto]]+BD[[#This Row],[2º Cuarto]]+BD[[#This Row],[3º Cuarto]]+BD[[#This Row],[4º Cuarto]]+BD[[#This Row],[Prórroga]]</f>
        <v>124</v>
      </c>
      <c r="J2128" s="26">
        <f>+BD[[#This Row],[1º Cuarto]]+BD[[#This Row],[2º Cuarto]]</f>
        <v>59</v>
      </c>
      <c r="K2128" s="26" t="s">
        <v>196</v>
      </c>
      <c r="L2128" s="23" t="s">
        <v>197</v>
      </c>
      <c r="M2128" s="10">
        <v>1.05</v>
      </c>
      <c r="N2128" s="27" t="s">
        <v>199</v>
      </c>
    </row>
    <row r="2129" spans="1:14" x14ac:dyDescent="0.25">
      <c r="A2129" s="23" t="s">
        <v>201</v>
      </c>
      <c r="B2129" s="24" t="s">
        <v>43</v>
      </c>
      <c r="C2129">
        <v>20240325</v>
      </c>
      <c r="D2129">
        <v>17</v>
      </c>
      <c r="E2129">
        <v>25</v>
      </c>
      <c r="F2129">
        <v>24</v>
      </c>
      <c r="G2129">
        <v>33</v>
      </c>
      <c r="H2129" s="25"/>
      <c r="I2129">
        <f>+BD[[#This Row],[1º Cuarto]]+BD[[#This Row],[2º Cuarto]]+BD[[#This Row],[3º Cuarto]]+BD[[#This Row],[4º Cuarto]]+BD[[#This Row],[Prórroga]]</f>
        <v>99</v>
      </c>
      <c r="J2129" s="26">
        <f>+BD[[#This Row],[1º Cuarto]]+BD[[#This Row],[2º Cuarto]]</f>
        <v>42</v>
      </c>
      <c r="K2129" s="26" t="s">
        <v>202</v>
      </c>
      <c r="L2129" s="23" t="s">
        <v>200</v>
      </c>
      <c r="M2129" s="10">
        <v>10</v>
      </c>
      <c r="N2129" s="27" t="s">
        <v>198</v>
      </c>
    </row>
    <row r="2130" spans="1:14" x14ac:dyDescent="0.25">
      <c r="A2130" s="23" t="s">
        <v>195</v>
      </c>
      <c r="B2130" s="24" t="s">
        <v>99</v>
      </c>
      <c r="C2130">
        <v>20240325</v>
      </c>
      <c r="D2130">
        <v>20</v>
      </c>
      <c r="E2130">
        <v>25</v>
      </c>
      <c r="F2130">
        <v>24</v>
      </c>
      <c r="G2130">
        <v>19</v>
      </c>
      <c r="H2130" s="25"/>
      <c r="I2130">
        <f>+BD[[#This Row],[1º Cuarto]]+BD[[#This Row],[2º Cuarto]]+BD[[#This Row],[3º Cuarto]]+BD[[#This Row],[4º Cuarto]]+BD[[#This Row],[Prórroga]]</f>
        <v>88</v>
      </c>
      <c r="J2130" s="26">
        <f>+BD[[#This Row],[1º Cuarto]]+BD[[#This Row],[2º Cuarto]]</f>
        <v>45</v>
      </c>
      <c r="K2130" s="26" t="s">
        <v>202</v>
      </c>
      <c r="L2130" s="23" t="s">
        <v>200</v>
      </c>
      <c r="M2130" s="10">
        <v>3</v>
      </c>
      <c r="N2130" s="27" t="s">
        <v>198</v>
      </c>
    </row>
    <row r="2131" spans="1:14" x14ac:dyDescent="0.25">
      <c r="A2131" s="23" t="s">
        <v>201</v>
      </c>
      <c r="B2131" s="24" t="s">
        <v>25</v>
      </c>
      <c r="C2131">
        <v>20240325</v>
      </c>
      <c r="D2131">
        <v>22</v>
      </c>
      <c r="E2131">
        <v>27</v>
      </c>
      <c r="F2131">
        <v>19</v>
      </c>
      <c r="G2131">
        <v>28</v>
      </c>
      <c r="H2131" s="25"/>
      <c r="I2131">
        <f>+BD[[#This Row],[1º Cuarto]]+BD[[#This Row],[2º Cuarto]]+BD[[#This Row],[3º Cuarto]]+BD[[#This Row],[4º Cuarto]]+BD[[#This Row],[Prórroga]]</f>
        <v>96</v>
      </c>
      <c r="J2131" s="26">
        <f>+BD[[#This Row],[1º Cuarto]]+BD[[#This Row],[2º Cuarto]]</f>
        <v>49</v>
      </c>
      <c r="K2131" s="26" t="s">
        <v>204</v>
      </c>
      <c r="L2131" s="23" t="s">
        <v>197</v>
      </c>
      <c r="M2131" s="10">
        <v>1.3640000000000001</v>
      </c>
      <c r="N2131" s="27" t="s">
        <v>199</v>
      </c>
    </row>
    <row r="2132" spans="1:14" x14ac:dyDescent="0.25">
      <c r="A2132" s="23" t="s">
        <v>195</v>
      </c>
      <c r="B2132" s="24" t="s">
        <v>31</v>
      </c>
      <c r="C2132">
        <v>20240325</v>
      </c>
      <c r="D2132">
        <v>17</v>
      </c>
      <c r="E2132">
        <v>32</v>
      </c>
      <c r="F2132">
        <v>33</v>
      </c>
      <c r="G2132">
        <v>23</v>
      </c>
      <c r="H2132" s="25"/>
      <c r="I2132">
        <f>+BD[[#This Row],[1º Cuarto]]+BD[[#This Row],[2º Cuarto]]+BD[[#This Row],[3º Cuarto]]+BD[[#This Row],[4º Cuarto]]+BD[[#This Row],[Prórroga]]</f>
        <v>105</v>
      </c>
      <c r="J2132" s="26">
        <f>+BD[[#This Row],[1º Cuarto]]+BD[[#This Row],[2º Cuarto]]</f>
        <v>49</v>
      </c>
      <c r="K2132" s="26" t="s">
        <v>202</v>
      </c>
      <c r="L2132" s="23" t="s">
        <v>200</v>
      </c>
      <c r="M2132" s="10">
        <v>1.125</v>
      </c>
      <c r="N2132" s="27" t="s">
        <v>199</v>
      </c>
    </row>
    <row r="2133" spans="1:14" x14ac:dyDescent="0.25">
      <c r="A2133" s="23" t="s">
        <v>201</v>
      </c>
      <c r="B2133" s="24" t="s">
        <v>105</v>
      </c>
      <c r="C2133">
        <v>20240325</v>
      </c>
      <c r="D2133">
        <v>31</v>
      </c>
      <c r="E2133">
        <v>22</v>
      </c>
      <c r="F2133">
        <v>29</v>
      </c>
      <c r="G2133">
        <v>25</v>
      </c>
      <c r="H2133" s="25"/>
      <c r="I2133">
        <f>+BD[[#This Row],[1º Cuarto]]+BD[[#This Row],[2º Cuarto]]+BD[[#This Row],[3º Cuarto]]+BD[[#This Row],[4º Cuarto]]+BD[[#This Row],[Prórroga]]</f>
        <v>107</v>
      </c>
      <c r="J2133" s="26">
        <f>+BD[[#This Row],[1º Cuarto]]+BD[[#This Row],[2º Cuarto]]</f>
        <v>53</v>
      </c>
      <c r="K2133" s="26" t="s">
        <v>204</v>
      </c>
      <c r="L2133" s="23" t="s">
        <v>197</v>
      </c>
      <c r="M2133" s="10">
        <v>6.1</v>
      </c>
      <c r="N2133" s="27" t="s">
        <v>198</v>
      </c>
    </row>
    <row r="2134" spans="1:14" x14ac:dyDescent="0.25">
      <c r="A2134" s="23" t="s">
        <v>195</v>
      </c>
      <c r="B2134" s="24" t="s">
        <v>49</v>
      </c>
      <c r="C2134">
        <v>20240325</v>
      </c>
      <c r="D2134">
        <v>28</v>
      </c>
      <c r="E2134">
        <v>19</v>
      </c>
      <c r="F2134">
        <v>33</v>
      </c>
      <c r="G2134">
        <v>30</v>
      </c>
      <c r="H2134" s="25"/>
      <c r="I2134">
        <f>+BD[[#This Row],[1º Cuarto]]+BD[[#This Row],[2º Cuarto]]+BD[[#This Row],[3º Cuarto]]+BD[[#This Row],[4º Cuarto]]+BD[[#This Row],[Prórroga]]</f>
        <v>110</v>
      </c>
      <c r="J2134" s="26">
        <f>+BD[[#This Row],[1º Cuarto]]+BD[[#This Row],[2º Cuarto]]</f>
        <v>47</v>
      </c>
      <c r="K2134" s="26" t="s">
        <v>202</v>
      </c>
      <c r="L2134" s="23" t="s">
        <v>197</v>
      </c>
      <c r="M2134" s="10">
        <v>1.1000000000000001</v>
      </c>
      <c r="N2134" s="27" t="s">
        <v>199</v>
      </c>
    </row>
    <row r="2135" spans="1:14" x14ac:dyDescent="0.25">
      <c r="A2135" s="23" t="s">
        <v>201</v>
      </c>
      <c r="B2135" s="24" t="s">
        <v>90</v>
      </c>
      <c r="C2135">
        <v>20240325</v>
      </c>
      <c r="D2135">
        <v>25</v>
      </c>
      <c r="E2135">
        <v>26</v>
      </c>
      <c r="F2135">
        <v>20</v>
      </c>
      <c r="G2135">
        <v>21</v>
      </c>
      <c r="H2135" s="25"/>
      <c r="I2135">
        <f>+BD[[#This Row],[1º Cuarto]]+BD[[#This Row],[2º Cuarto]]+BD[[#This Row],[3º Cuarto]]+BD[[#This Row],[4º Cuarto]]+BD[[#This Row],[Prórroga]]</f>
        <v>92</v>
      </c>
      <c r="J2135" s="26">
        <f>+BD[[#This Row],[1º Cuarto]]+BD[[#This Row],[2º Cuarto]]</f>
        <v>51</v>
      </c>
      <c r="K2135" s="26" t="s">
        <v>204</v>
      </c>
      <c r="L2135" s="23" t="s">
        <v>200</v>
      </c>
      <c r="M2135" s="10">
        <v>6.7</v>
      </c>
      <c r="N2135" s="27" t="s">
        <v>198</v>
      </c>
    </row>
    <row r="2136" spans="1:14" x14ac:dyDescent="0.25">
      <c r="A2136" s="23" t="s">
        <v>195</v>
      </c>
      <c r="B2136" s="24" t="s">
        <v>96</v>
      </c>
      <c r="C2136">
        <v>20240325</v>
      </c>
      <c r="D2136">
        <v>29</v>
      </c>
      <c r="E2136">
        <v>18</v>
      </c>
      <c r="F2136">
        <v>28</v>
      </c>
      <c r="G2136">
        <v>29</v>
      </c>
      <c r="H2136" s="25"/>
      <c r="I2136">
        <f>+BD[[#This Row],[1º Cuarto]]+BD[[#This Row],[2º Cuarto]]+BD[[#This Row],[3º Cuarto]]+BD[[#This Row],[4º Cuarto]]+BD[[#This Row],[Prórroga]]</f>
        <v>104</v>
      </c>
      <c r="J2136" s="26">
        <f>+BD[[#This Row],[1º Cuarto]]+BD[[#This Row],[2º Cuarto]]</f>
        <v>47</v>
      </c>
      <c r="K2136" s="26" t="s">
        <v>202</v>
      </c>
      <c r="L2136" s="23" t="s">
        <v>197</v>
      </c>
      <c r="M2136" s="10">
        <v>6.4</v>
      </c>
      <c r="N2136" s="27" t="s">
        <v>198</v>
      </c>
    </row>
    <row r="2137" spans="1:14" x14ac:dyDescent="0.25">
      <c r="A2137" s="23" t="s">
        <v>201</v>
      </c>
      <c r="B2137" s="24" t="s">
        <v>87</v>
      </c>
      <c r="C2137">
        <v>20240325</v>
      </c>
      <c r="D2137">
        <v>22</v>
      </c>
      <c r="E2137">
        <v>28</v>
      </c>
      <c r="F2137">
        <v>24</v>
      </c>
      <c r="G2137">
        <v>28</v>
      </c>
      <c r="H2137" s="25"/>
      <c r="I2137">
        <f>+BD[[#This Row],[1º Cuarto]]+BD[[#This Row],[2º Cuarto]]+BD[[#This Row],[3º Cuarto]]+BD[[#This Row],[4º Cuarto]]+BD[[#This Row],[Prórroga]]</f>
        <v>102</v>
      </c>
      <c r="J2137" s="26">
        <f>+BD[[#This Row],[1º Cuarto]]+BD[[#This Row],[2º Cuarto]]</f>
        <v>50</v>
      </c>
      <c r="K2137" s="26" t="s">
        <v>204</v>
      </c>
      <c r="L2137" s="23" t="s">
        <v>200</v>
      </c>
      <c r="M2137" s="10">
        <v>1.111</v>
      </c>
      <c r="N2137" s="27" t="s">
        <v>199</v>
      </c>
    </row>
    <row r="2138" spans="1:14" x14ac:dyDescent="0.25">
      <c r="A2138" s="23" t="s">
        <v>195</v>
      </c>
      <c r="B2138" s="24" t="s">
        <v>40</v>
      </c>
      <c r="C2138">
        <v>20240325</v>
      </c>
      <c r="D2138">
        <v>39</v>
      </c>
      <c r="E2138">
        <v>30</v>
      </c>
      <c r="F2138">
        <v>30</v>
      </c>
      <c r="G2138">
        <v>29</v>
      </c>
      <c r="H2138" s="25"/>
      <c r="I2138">
        <f>+BD[[#This Row],[1º Cuarto]]+BD[[#This Row],[2º Cuarto]]+BD[[#This Row],[3º Cuarto]]+BD[[#This Row],[4º Cuarto]]+BD[[#This Row],[Prórroga]]</f>
        <v>128</v>
      </c>
      <c r="J2138" s="26">
        <f>+BD[[#This Row],[1º Cuarto]]+BD[[#This Row],[2º Cuarto]]</f>
        <v>69</v>
      </c>
      <c r="K2138" s="26" t="s">
        <v>196</v>
      </c>
      <c r="L2138" s="23" t="s">
        <v>197</v>
      </c>
      <c r="M2138" s="10">
        <v>1.0620000000000001</v>
      </c>
      <c r="N2138" s="27" t="s">
        <v>199</v>
      </c>
    </row>
    <row r="2139" spans="1:14" x14ac:dyDescent="0.25">
      <c r="A2139" s="23" t="s">
        <v>201</v>
      </c>
      <c r="B2139" s="24" t="s">
        <v>60</v>
      </c>
      <c r="C2139">
        <v>20240325</v>
      </c>
      <c r="D2139">
        <v>24</v>
      </c>
      <c r="E2139">
        <v>20</v>
      </c>
      <c r="F2139">
        <v>32</v>
      </c>
      <c r="G2139">
        <v>27</v>
      </c>
      <c r="H2139" s="25"/>
      <c r="I2139">
        <f>+BD[[#This Row],[1º Cuarto]]+BD[[#This Row],[2º Cuarto]]+BD[[#This Row],[3º Cuarto]]+BD[[#This Row],[4º Cuarto]]+BD[[#This Row],[Prórroga]]</f>
        <v>103</v>
      </c>
      <c r="J2139" s="26">
        <f>+BD[[#This Row],[1º Cuarto]]+BD[[#This Row],[2º Cuarto]]</f>
        <v>44</v>
      </c>
      <c r="K2139" s="26" t="s">
        <v>202</v>
      </c>
      <c r="L2139" s="23" t="s">
        <v>200</v>
      </c>
      <c r="M2139" s="10">
        <v>8</v>
      </c>
      <c r="N2139" s="27" t="s">
        <v>198</v>
      </c>
    </row>
    <row r="2140" spans="1:14" x14ac:dyDescent="0.25">
      <c r="A2140" s="23" t="s">
        <v>195</v>
      </c>
      <c r="B2140" s="24" t="s">
        <v>102</v>
      </c>
      <c r="C2140">
        <v>20240325</v>
      </c>
      <c r="D2140">
        <v>41</v>
      </c>
      <c r="E2140">
        <v>25</v>
      </c>
      <c r="F2140">
        <v>22</v>
      </c>
      <c r="G2140">
        <v>17</v>
      </c>
      <c r="H2140" s="25"/>
      <c r="I2140">
        <f>+BD[[#This Row],[1º Cuarto]]+BD[[#This Row],[2º Cuarto]]+BD[[#This Row],[3º Cuarto]]+BD[[#This Row],[4º Cuarto]]+BD[[#This Row],[Prórroga]]</f>
        <v>105</v>
      </c>
      <c r="J2140" s="26">
        <f>+BD[[#This Row],[1º Cuarto]]+BD[[#This Row],[2º Cuarto]]</f>
        <v>66</v>
      </c>
      <c r="K2140" s="26" t="s">
        <v>196</v>
      </c>
      <c r="L2140" s="23" t="s">
        <v>200</v>
      </c>
      <c r="M2140" s="10">
        <v>3.35</v>
      </c>
      <c r="N2140" s="27" t="s">
        <v>198</v>
      </c>
    </row>
    <row r="2141" spans="1:14" x14ac:dyDescent="0.25">
      <c r="A2141" s="23" t="s">
        <v>201</v>
      </c>
      <c r="B2141" s="24" t="s">
        <v>37</v>
      </c>
      <c r="C2141">
        <v>20240325</v>
      </c>
      <c r="D2141">
        <v>37</v>
      </c>
      <c r="E2141">
        <v>24</v>
      </c>
      <c r="F2141">
        <v>27</v>
      </c>
      <c r="G2141">
        <v>27</v>
      </c>
      <c r="H2141" s="25"/>
      <c r="I2141">
        <f>+BD[[#This Row],[1º Cuarto]]+BD[[#This Row],[2º Cuarto]]+BD[[#This Row],[3º Cuarto]]+BD[[#This Row],[4º Cuarto]]+BD[[#This Row],[Prórroga]]</f>
        <v>115</v>
      </c>
      <c r="J2141" s="26">
        <f>+BD[[#This Row],[1º Cuarto]]+BD[[#This Row],[2º Cuarto]]</f>
        <v>61</v>
      </c>
      <c r="K2141" s="26" t="s">
        <v>202</v>
      </c>
      <c r="L2141" s="23" t="s">
        <v>197</v>
      </c>
      <c r="M2141" s="10">
        <v>1.3</v>
      </c>
      <c r="N2141" s="27" t="s">
        <v>199</v>
      </c>
    </row>
    <row r="2142" spans="1:14" x14ac:dyDescent="0.25">
      <c r="A2142" s="23" t="s">
        <v>195</v>
      </c>
      <c r="B2142" s="24" t="s">
        <v>93</v>
      </c>
      <c r="C2142">
        <v>20240325</v>
      </c>
      <c r="D2142">
        <v>31</v>
      </c>
      <c r="E2142">
        <v>29</v>
      </c>
      <c r="F2142">
        <v>23</v>
      </c>
      <c r="G2142">
        <v>25</v>
      </c>
      <c r="H2142" s="25"/>
      <c r="I2142">
        <f>+BD[[#This Row],[1º Cuarto]]+BD[[#This Row],[2º Cuarto]]+BD[[#This Row],[3º Cuarto]]+BD[[#This Row],[4º Cuarto]]+BD[[#This Row],[Prórroga]]</f>
        <v>108</v>
      </c>
      <c r="J2142" s="26">
        <f>+BD[[#This Row],[1º Cuarto]]+BD[[#This Row],[2º Cuarto]]</f>
        <v>60</v>
      </c>
      <c r="K2142" s="26" t="s">
        <v>196</v>
      </c>
      <c r="L2142" s="23" t="s">
        <v>197</v>
      </c>
      <c r="M2142" s="10">
        <v>1.25</v>
      </c>
      <c r="N2142" s="27" t="s">
        <v>199</v>
      </c>
    </row>
    <row r="2143" spans="1:14" x14ac:dyDescent="0.25">
      <c r="A2143" s="23" t="s">
        <v>201</v>
      </c>
      <c r="B2143" s="24" t="s">
        <v>84</v>
      </c>
      <c r="C2143">
        <v>20240325</v>
      </c>
      <c r="D2143">
        <v>25</v>
      </c>
      <c r="E2143">
        <v>23</v>
      </c>
      <c r="F2143">
        <v>20</v>
      </c>
      <c r="G2143">
        <v>28</v>
      </c>
      <c r="H2143" s="25"/>
      <c r="I2143">
        <f>+BD[[#This Row],[1º Cuarto]]+BD[[#This Row],[2º Cuarto]]+BD[[#This Row],[3º Cuarto]]+BD[[#This Row],[4º Cuarto]]+BD[[#This Row],[Prórroga]]</f>
        <v>96</v>
      </c>
      <c r="J2143" s="26">
        <f>+BD[[#This Row],[1º Cuarto]]+BD[[#This Row],[2º Cuarto]]</f>
        <v>48</v>
      </c>
      <c r="K2143" s="26" t="s">
        <v>202</v>
      </c>
      <c r="L2143" s="23" t="s">
        <v>200</v>
      </c>
      <c r="M2143" s="10">
        <v>4</v>
      </c>
      <c r="N2143" s="27" t="s">
        <v>198</v>
      </c>
    </row>
    <row r="2144" spans="1:14" x14ac:dyDescent="0.25">
      <c r="A2144" s="23" t="s">
        <v>195</v>
      </c>
      <c r="B2144" s="24" t="s">
        <v>55</v>
      </c>
      <c r="C2144">
        <v>20240325</v>
      </c>
      <c r="D2144">
        <v>34</v>
      </c>
      <c r="E2144">
        <v>28</v>
      </c>
      <c r="F2144">
        <v>27</v>
      </c>
      <c r="G2144">
        <v>27</v>
      </c>
      <c r="H2144" s="25"/>
      <c r="I2144">
        <f>+BD[[#This Row],[1º Cuarto]]+BD[[#This Row],[2º Cuarto]]+BD[[#This Row],[3º Cuarto]]+BD[[#This Row],[4º Cuarto]]+BD[[#This Row],[Prórroga]]</f>
        <v>116</v>
      </c>
      <c r="J2144" s="26">
        <f>+BD[[#This Row],[1º Cuarto]]+BD[[#This Row],[2º Cuarto]]</f>
        <v>62</v>
      </c>
      <c r="K2144" s="26" t="s">
        <v>202</v>
      </c>
      <c r="L2144" s="23" t="s">
        <v>200</v>
      </c>
      <c r="M2144" s="10">
        <v>1.4</v>
      </c>
      <c r="N2144" s="27" t="s">
        <v>199</v>
      </c>
    </row>
    <row r="2145" spans="1:14" x14ac:dyDescent="0.25">
      <c r="A2145" s="23" t="s">
        <v>201</v>
      </c>
      <c r="B2145" s="24" t="s">
        <v>52</v>
      </c>
      <c r="C2145">
        <v>20240325</v>
      </c>
      <c r="D2145">
        <v>29</v>
      </c>
      <c r="E2145">
        <v>36</v>
      </c>
      <c r="F2145">
        <v>32</v>
      </c>
      <c r="G2145">
        <v>36</v>
      </c>
      <c r="H2145" s="25"/>
      <c r="I2145">
        <f>+BD[[#This Row],[1º Cuarto]]+BD[[#This Row],[2º Cuarto]]+BD[[#This Row],[3º Cuarto]]+BD[[#This Row],[4º Cuarto]]+BD[[#This Row],[Prórroga]]</f>
        <v>133</v>
      </c>
      <c r="J2145" s="26">
        <f>+BD[[#This Row],[1º Cuarto]]+BD[[#This Row],[2º Cuarto]]</f>
        <v>65</v>
      </c>
      <c r="K2145" s="26" t="s">
        <v>204</v>
      </c>
      <c r="L2145" s="23" t="s">
        <v>197</v>
      </c>
      <c r="M2145" s="10">
        <v>2.8</v>
      </c>
      <c r="N2145" s="27" t="s">
        <v>198</v>
      </c>
    </row>
    <row r="2146" spans="1:14" x14ac:dyDescent="0.25">
      <c r="A2146" s="23" t="s">
        <v>195</v>
      </c>
      <c r="B2146" s="24" t="s">
        <v>63</v>
      </c>
      <c r="C2146">
        <v>20240326</v>
      </c>
      <c r="D2146">
        <v>26</v>
      </c>
      <c r="E2146">
        <v>29</v>
      </c>
      <c r="F2146">
        <v>20</v>
      </c>
      <c r="G2146">
        <v>17</v>
      </c>
      <c r="H2146" s="25"/>
      <c r="I2146">
        <f>+BD[[#This Row],[1º Cuarto]]+BD[[#This Row],[2º Cuarto]]+BD[[#This Row],[3º Cuarto]]+BD[[#This Row],[4º Cuarto]]+BD[[#This Row],[Prórroga]]</f>
        <v>92</v>
      </c>
      <c r="J2146" s="26">
        <f>+BD[[#This Row],[1º Cuarto]]+BD[[#This Row],[2º Cuarto]]</f>
        <v>55</v>
      </c>
      <c r="K2146" s="26" t="s">
        <v>196</v>
      </c>
      <c r="L2146" s="23" t="s">
        <v>200</v>
      </c>
      <c r="M2146" s="10">
        <v>2</v>
      </c>
      <c r="N2146" s="27" t="s">
        <v>198</v>
      </c>
    </row>
    <row r="2147" spans="1:14" x14ac:dyDescent="0.25">
      <c r="A2147" s="23" t="s">
        <v>201</v>
      </c>
      <c r="B2147" s="24" t="s">
        <v>46</v>
      </c>
      <c r="C2147">
        <v>20240326</v>
      </c>
      <c r="D2147">
        <v>24</v>
      </c>
      <c r="E2147">
        <v>29</v>
      </c>
      <c r="F2147">
        <v>32</v>
      </c>
      <c r="G2147">
        <v>28</v>
      </c>
      <c r="H2147" s="25"/>
      <c r="I2147">
        <f>+BD[[#This Row],[1º Cuarto]]+BD[[#This Row],[2º Cuarto]]+BD[[#This Row],[3º Cuarto]]+BD[[#This Row],[4º Cuarto]]+BD[[#This Row],[Prórroga]]</f>
        <v>113</v>
      </c>
      <c r="J2147" s="26">
        <f>+BD[[#This Row],[1º Cuarto]]+BD[[#This Row],[2º Cuarto]]</f>
        <v>53</v>
      </c>
      <c r="K2147" s="26" t="s">
        <v>202</v>
      </c>
      <c r="L2147" s="23" t="s">
        <v>197</v>
      </c>
      <c r="M2147" s="10">
        <v>1.8</v>
      </c>
      <c r="N2147" s="27" t="s">
        <v>199</v>
      </c>
    </row>
    <row r="2148" spans="1:14" x14ac:dyDescent="0.25">
      <c r="A2148" s="23" t="s">
        <v>195</v>
      </c>
      <c r="B2148" s="24" t="s">
        <v>66</v>
      </c>
      <c r="C2148">
        <v>20240326</v>
      </c>
      <c r="D2148">
        <v>32</v>
      </c>
      <c r="E2148">
        <v>26</v>
      </c>
      <c r="F2148">
        <v>30</v>
      </c>
      <c r="G2148">
        <v>13</v>
      </c>
      <c r="H2148" t="s">
        <v>234</v>
      </c>
      <c r="I2148">
        <f>+BD[[#This Row],[1º Cuarto]]+BD[[#This Row],[2º Cuarto]]+BD[[#This Row],[3º Cuarto]]+BD[[#This Row],[4º Cuarto]]+BD[[#This Row],[Prórroga]]</f>
        <v>124</v>
      </c>
      <c r="J2148" s="26">
        <f>+BD[[#This Row],[1º Cuarto]]+BD[[#This Row],[2º Cuarto]]</f>
        <v>58</v>
      </c>
      <c r="K2148" s="26" t="s">
        <v>196</v>
      </c>
      <c r="L2148" s="23" t="s">
        <v>200</v>
      </c>
      <c r="M2148" s="10">
        <v>1.222</v>
      </c>
      <c r="N2148" s="27" t="s">
        <v>199</v>
      </c>
    </row>
    <row r="2149" spans="1:14" x14ac:dyDescent="0.25">
      <c r="A2149" s="23" t="s">
        <v>201</v>
      </c>
      <c r="B2149" s="24" t="s">
        <v>57</v>
      </c>
      <c r="C2149">
        <v>20240326</v>
      </c>
      <c r="D2149">
        <v>16</v>
      </c>
      <c r="E2149">
        <v>26</v>
      </c>
      <c r="F2149">
        <v>32</v>
      </c>
      <c r="G2149">
        <v>27</v>
      </c>
      <c r="H2149" t="s">
        <v>229</v>
      </c>
      <c r="I2149">
        <f>+BD[[#This Row],[1º Cuarto]]+BD[[#This Row],[2º Cuarto]]+BD[[#This Row],[3º Cuarto]]+BD[[#This Row],[4º Cuarto]]+BD[[#This Row],[Prórroga]]</f>
        <v>128</v>
      </c>
      <c r="J2149" s="26">
        <f>+BD[[#This Row],[1º Cuarto]]+BD[[#This Row],[2º Cuarto]]</f>
        <v>42</v>
      </c>
      <c r="K2149" s="26" t="s">
        <v>202</v>
      </c>
      <c r="L2149" s="23" t="s">
        <v>197</v>
      </c>
      <c r="M2149" s="10">
        <v>4.2</v>
      </c>
      <c r="N2149" s="27" t="s">
        <v>198</v>
      </c>
    </row>
    <row r="2150" spans="1:14" x14ac:dyDescent="0.25">
      <c r="A2150" s="23" t="s">
        <v>195</v>
      </c>
      <c r="B2150" s="24" t="s">
        <v>72</v>
      </c>
      <c r="C2150">
        <v>20240326</v>
      </c>
      <c r="D2150">
        <v>34</v>
      </c>
      <c r="E2150">
        <v>24</v>
      </c>
      <c r="F2150">
        <v>32</v>
      </c>
      <c r="G2150">
        <v>22</v>
      </c>
      <c r="H2150" s="25"/>
      <c r="I2150">
        <f>+BD[[#This Row],[1º Cuarto]]+BD[[#This Row],[2º Cuarto]]+BD[[#This Row],[3º Cuarto]]+BD[[#This Row],[4º Cuarto]]+BD[[#This Row],[Prórroga]]</f>
        <v>112</v>
      </c>
      <c r="J2150" s="26">
        <f>+BD[[#This Row],[1º Cuarto]]+BD[[#This Row],[2º Cuarto]]</f>
        <v>58</v>
      </c>
      <c r="K2150" s="26" t="s">
        <v>202</v>
      </c>
      <c r="L2150" s="23" t="s">
        <v>200</v>
      </c>
      <c r="M2150" s="10">
        <v>2</v>
      </c>
      <c r="N2150" s="27" t="s">
        <v>198</v>
      </c>
    </row>
    <row r="2151" spans="1:14" x14ac:dyDescent="0.25">
      <c r="A2151" s="23" t="s">
        <v>201</v>
      </c>
      <c r="B2151" s="24" t="s">
        <v>78</v>
      </c>
      <c r="C2151">
        <v>20240326</v>
      </c>
      <c r="D2151">
        <v>33</v>
      </c>
      <c r="E2151">
        <v>40</v>
      </c>
      <c r="F2151">
        <v>23</v>
      </c>
      <c r="G2151">
        <v>23</v>
      </c>
      <c r="H2151" s="25"/>
      <c r="I2151">
        <f>+BD[[#This Row],[1º Cuarto]]+BD[[#This Row],[2º Cuarto]]+BD[[#This Row],[3º Cuarto]]+BD[[#This Row],[4º Cuarto]]+BD[[#This Row],[Prórroga]]</f>
        <v>119</v>
      </c>
      <c r="J2151" s="26">
        <f>+BD[[#This Row],[1º Cuarto]]+BD[[#This Row],[2º Cuarto]]</f>
        <v>73</v>
      </c>
      <c r="K2151" s="26" t="s">
        <v>204</v>
      </c>
      <c r="L2151" s="23" t="s">
        <v>197</v>
      </c>
      <c r="M2151" s="10">
        <v>1.8</v>
      </c>
      <c r="N2151" s="27" t="s">
        <v>199</v>
      </c>
    </row>
    <row r="2152" spans="1:14" x14ac:dyDescent="0.25">
      <c r="A2152" s="23" t="s">
        <v>195</v>
      </c>
      <c r="B2152" s="24" t="s">
        <v>93</v>
      </c>
      <c r="C2152">
        <v>20240326</v>
      </c>
      <c r="D2152">
        <v>28</v>
      </c>
      <c r="E2152">
        <v>25</v>
      </c>
      <c r="F2152">
        <v>23</v>
      </c>
      <c r="G2152">
        <v>20</v>
      </c>
      <c r="H2152" s="25"/>
      <c r="I2152">
        <f>+BD[[#This Row],[1º Cuarto]]+BD[[#This Row],[2º Cuarto]]+BD[[#This Row],[3º Cuarto]]+BD[[#This Row],[4º Cuarto]]+BD[[#This Row],[Prórroga]]</f>
        <v>96</v>
      </c>
      <c r="J2152" s="26">
        <f>+BD[[#This Row],[1º Cuarto]]+BD[[#This Row],[2º Cuarto]]</f>
        <v>53</v>
      </c>
      <c r="K2152" s="26" t="s">
        <v>202</v>
      </c>
      <c r="L2152" s="23" t="s">
        <v>200</v>
      </c>
      <c r="M2152" s="10">
        <v>1.85</v>
      </c>
      <c r="N2152" s="27" t="s">
        <v>199</v>
      </c>
    </row>
    <row r="2153" spans="1:14" x14ac:dyDescent="0.25">
      <c r="A2153" s="23" t="s">
        <v>201</v>
      </c>
      <c r="B2153" s="24" t="s">
        <v>37</v>
      </c>
      <c r="C2153">
        <v>20240326</v>
      </c>
      <c r="D2153">
        <v>31</v>
      </c>
      <c r="E2153">
        <v>27</v>
      </c>
      <c r="F2153">
        <v>38</v>
      </c>
      <c r="G2153">
        <v>36</v>
      </c>
      <c r="H2153" s="25"/>
      <c r="I2153">
        <f>+BD[[#This Row],[1º Cuarto]]+BD[[#This Row],[2º Cuarto]]+BD[[#This Row],[3º Cuarto]]+BD[[#This Row],[4º Cuarto]]+BD[[#This Row],[Prórroga]]</f>
        <v>132</v>
      </c>
      <c r="J2153" s="26">
        <f>+BD[[#This Row],[1º Cuarto]]+BD[[#This Row],[2º Cuarto]]</f>
        <v>58</v>
      </c>
      <c r="K2153" s="26" t="s">
        <v>204</v>
      </c>
      <c r="L2153" s="23" t="s">
        <v>197</v>
      </c>
      <c r="M2153" s="10">
        <v>1.95</v>
      </c>
      <c r="N2153" s="27" t="s">
        <v>198</v>
      </c>
    </row>
    <row r="2154" spans="1:14" x14ac:dyDescent="0.25">
      <c r="A2154" s="23" t="s">
        <v>195</v>
      </c>
      <c r="B2154" s="24" t="s">
        <v>28</v>
      </c>
      <c r="C2154">
        <v>20240327</v>
      </c>
      <c r="D2154">
        <v>33</v>
      </c>
      <c r="E2154">
        <v>36</v>
      </c>
      <c r="F2154">
        <v>31</v>
      </c>
      <c r="G2154">
        <v>18</v>
      </c>
      <c r="H2154" s="25"/>
      <c r="I2154">
        <f>+BD[[#This Row],[1º Cuarto]]+BD[[#This Row],[2º Cuarto]]+BD[[#This Row],[3º Cuarto]]+BD[[#This Row],[4º Cuarto]]+BD[[#This Row],[Prórroga]]</f>
        <v>118</v>
      </c>
      <c r="J2154" s="26">
        <f>+BD[[#This Row],[1º Cuarto]]+BD[[#This Row],[2º Cuarto]]</f>
        <v>69</v>
      </c>
      <c r="K2154" s="26" t="s">
        <v>202</v>
      </c>
      <c r="L2154" s="23" t="s">
        <v>197</v>
      </c>
      <c r="M2154" s="10">
        <v>4.9000000000000004</v>
      </c>
      <c r="N2154" s="27" t="s">
        <v>198</v>
      </c>
    </row>
    <row r="2155" spans="1:14" x14ac:dyDescent="0.25">
      <c r="A2155" s="23" t="s">
        <v>201</v>
      </c>
      <c r="B2155" s="24" t="s">
        <v>34</v>
      </c>
      <c r="C2155">
        <v>20240327</v>
      </c>
      <c r="D2155">
        <v>43</v>
      </c>
      <c r="E2155">
        <v>27</v>
      </c>
      <c r="F2155">
        <v>26</v>
      </c>
      <c r="G2155">
        <v>15</v>
      </c>
      <c r="H2155" s="25"/>
      <c r="I2155">
        <f>+BD[[#This Row],[1º Cuarto]]+BD[[#This Row],[2º Cuarto]]+BD[[#This Row],[3º Cuarto]]+BD[[#This Row],[4º Cuarto]]+BD[[#This Row],[Prórroga]]</f>
        <v>111</v>
      </c>
      <c r="J2155" s="26">
        <f>+BD[[#This Row],[1º Cuarto]]+BD[[#This Row],[2º Cuarto]]</f>
        <v>70</v>
      </c>
      <c r="K2155" s="26" t="s">
        <v>204</v>
      </c>
      <c r="L2155" s="23" t="s">
        <v>200</v>
      </c>
      <c r="M2155" s="10">
        <v>1.1759999999999999</v>
      </c>
      <c r="N2155" s="27" t="s">
        <v>199</v>
      </c>
    </row>
    <row r="2156" spans="1:14" x14ac:dyDescent="0.25">
      <c r="A2156" s="23" t="s">
        <v>195</v>
      </c>
      <c r="B2156" s="24" t="s">
        <v>81</v>
      </c>
      <c r="C2156">
        <v>20240327</v>
      </c>
      <c r="D2156">
        <v>11</v>
      </c>
      <c r="E2156">
        <v>26</v>
      </c>
      <c r="F2156">
        <v>29</v>
      </c>
      <c r="G2156">
        <v>27</v>
      </c>
      <c r="H2156" s="25"/>
      <c r="I2156">
        <f>+BD[[#This Row],[1º Cuarto]]+BD[[#This Row],[2º Cuarto]]+BD[[#This Row],[3º Cuarto]]+BD[[#This Row],[4º Cuarto]]+BD[[#This Row],[Prórroga]]</f>
        <v>93</v>
      </c>
      <c r="J2156" s="26">
        <f>+BD[[#This Row],[1º Cuarto]]+BD[[#This Row],[2º Cuarto]]</f>
        <v>37</v>
      </c>
      <c r="K2156" s="26" t="s">
        <v>202</v>
      </c>
      <c r="L2156" s="23" t="s">
        <v>200</v>
      </c>
      <c r="M2156" s="10">
        <v>1.45</v>
      </c>
      <c r="N2156" s="27" t="s">
        <v>199</v>
      </c>
    </row>
    <row r="2157" spans="1:14" x14ac:dyDescent="0.25">
      <c r="A2157" s="23" t="s">
        <v>201</v>
      </c>
      <c r="B2157" s="24" t="s">
        <v>46</v>
      </c>
      <c r="C2157">
        <v>20240327</v>
      </c>
      <c r="D2157">
        <v>27</v>
      </c>
      <c r="E2157">
        <v>18</v>
      </c>
      <c r="F2157">
        <v>27</v>
      </c>
      <c r="G2157">
        <v>29</v>
      </c>
      <c r="H2157" s="25"/>
      <c r="I2157">
        <f>+BD[[#This Row],[1º Cuarto]]+BD[[#This Row],[2º Cuarto]]+BD[[#This Row],[3º Cuarto]]+BD[[#This Row],[4º Cuarto]]+BD[[#This Row],[Prórroga]]</f>
        <v>101</v>
      </c>
      <c r="J2157" s="26">
        <f>+BD[[#This Row],[1º Cuarto]]+BD[[#This Row],[2º Cuarto]]</f>
        <v>45</v>
      </c>
      <c r="K2157" s="26" t="s">
        <v>204</v>
      </c>
      <c r="L2157" s="23" t="s">
        <v>197</v>
      </c>
      <c r="M2157" s="10">
        <v>2.75</v>
      </c>
      <c r="N2157" s="27" t="s">
        <v>198</v>
      </c>
    </row>
    <row r="2158" spans="1:14" x14ac:dyDescent="0.25">
      <c r="A2158" s="23" t="s">
        <v>195</v>
      </c>
      <c r="B2158" s="24" t="s">
        <v>105</v>
      </c>
      <c r="C2158">
        <v>20240327</v>
      </c>
      <c r="D2158">
        <v>33</v>
      </c>
      <c r="E2158">
        <v>21</v>
      </c>
      <c r="F2158">
        <v>37</v>
      </c>
      <c r="G2158">
        <v>21</v>
      </c>
      <c r="H2158" t="s">
        <v>211</v>
      </c>
      <c r="I2158">
        <f>+BD[[#This Row],[1º Cuarto]]+BD[[#This Row],[2º Cuarto]]+BD[[#This Row],[3º Cuarto]]+BD[[#This Row],[4º Cuarto]]+BD[[#This Row],[Prórroga]]</f>
        <v>119</v>
      </c>
      <c r="J2158" s="26">
        <f>+BD[[#This Row],[1º Cuarto]]+BD[[#This Row],[2º Cuarto]]</f>
        <v>54</v>
      </c>
      <c r="K2158" s="26" t="s">
        <v>202</v>
      </c>
      <c r="L2158" s="23" t="s">
        <v>200</v>
      </c>
      <c r="M2158" s="10">
        <v>2.2999999999999998</v>
      </c>
      <c r="N2158" s="27" t="s">
        <v>198</v>
      </c>
    </row>
    <row r="2159" spans="1:14" x14ac:dyDescent="0.25">
      <c r="A2159" s="23" t="s">
        <v>201</v>
      </c>
      <c r="B2159" s="24" t="s">
        <v>25</v>
      </c>
      <c r="C2159">
        <v>20240327</v>
      </c>
      <c r="D2159">
        <v>31</v>
      </c>
      <c r="E2159">
        <v>30</v>
      </c>
      <c r="F2159">
        <v>31</v>
      </c>
      <c r="G2159">
        <v>20</v>
      </c>
      <c r="H2159" t="s">
        <v>210</v>
      </c>
      <c r="I2159">
        <f>+BD[[#This Row],[1º Cuarto]]+BD[[#This Row],[2º Cuarto]]+BD[[#This Row],[3º Cuarto]]+BD[[#This Row],[4º Cuarto]]+BD[[#This Row],[Prórroga]]</f>
        <v>122</v>
      </c>
      <c r="J2159" s="26">
        <f>+BD[[#This Row],[1º Cuarto]]+BD[[#This Row],[2º Cuarto]]</f>
        <v>61</v>
      </c>
      <c r="K2159" s="26" t="s">
        <v>204</v>
      </c>
      <c r="L2159" s="23" t="s">
        <v>197</v>
      </c>
      <c r="M2159" s="10">
        <v>1.6</v>
      </c>
      <c r="N2159" s="27" t="s">
        <v>199</v>
      </c>
    </row>
    <row r="2160" spans="1:14" x14ac:dyDescent="0.25">
      <c r="A2160" s="23" t="s">
        <v>195</v>
      </c>
      <c r="B2160" s="24" t="s">
        <v>18</v>
      </c>
      <c r="C2160">
        <v>20240327</v>
      </c>
      <c r="D2160">
        <v>26</v>
      </c>
      <c r="E2160">
        <v>39</v>
      </c>
      <c r="F2160">
        <v>35</v>
      </c>
      <c r="G2160">
        <v>20</v>
      </c>
      <c r="H2160" s="25"/>
      <c r="I2160">
        <f>+BD[[#This Row],[1º Cuarto]]+BD[[#This Row],[2º Cuarto]]+BD[[#This Row],[3º Cuarto]]+BD[[#This Row],[4º Cuarto]]+BD[[#This Row],[Prórroga]]</f>
        <v>120</v>
      </c>
      <c r="J2160" s="26">
        <f>+BD[[#This Row],[1º Cuarto]]+BD[[#This Row],[2º Cuarto]]</f>
        <v>65</v>
      </c>
      <c r="K2160" s="26" t="s">
        <v>196</v>
      </c>
      <c r="L2160" s="23" t="s">
        <v>197</v>
      </c>
      <c r="M2160" s="10">
        <v>1.1759999999999999</v>
      </c>
      <c r="N2160" s="27" t="s">
        <v>199</v>
      </c>
    </row>
    <row r="2161" spans="1:14" x14ac:dyDescent="0.25">
      <c r="A2161" s="23" t="s">
        <v>201</v>
      </c>
      <c r="B2161" s="24" t="s">
        <v>90</v>
      </c>
      <c r="C2161">
        <v>20240327</v>
      </c>
      <c r="D2161">
        <v>29</v>
      </c>
      <c r="E2161">
        <v>29</v>
      </c>
      <c r="F2161">
        <v>28</v>
      </c>
      <c r="G2161">
        <v>20</v>
      </c>
      <c r="H2161" s="25"/>
      <c r="I2161">
        <f>+BD[[#This Row],[1º Cuarto]]+BD[[#This Row],[2º Cuarto]]+BD[[#This Row],[3º Cuarto]]+BD[[#This Row],[4º Cuarto]]+BD[[#This Row],[Prórroga]]</f>
        <v>106</v>
      </c>
      <c r="J2161" s="26">
        <f>+BD[[#This Row],[1º Cuarto]]+BD[[#This Row],[2º Cuarto]]</f>
        <v>58</v>
      </c>
      <c r="K2161" s="26" t="s">
        <v>202</v>
      </c>
      <c r="L2161" s="23" t="s">
        <v>200</v>
      </c>
      <c r="M2161" s="10">
        <v>4.9000000000000004</v>
      </c>
      <c r="N2161" s="27" t="s">
        <v>198</v>
      </c>
    </row>
    <row r="2162" spans="1:14" x14ac:dyDescent="0.25">
      <c r="A2162" s="23" t="s">
        <v>195</v>
      </c>
      <c r="B2162" s="24" t="s">
        <v>84</v>
      </c>
      <c r="C2162">
        <v>20240327</v>
      </c>
      <c r="D2162">
        <v>30</v>
      </c>
      <c r="E2162">
        <v>20</v>
      </c>
      <c r="F2162">
        <v>29</v>
      </c>
      <c r="G2162">
        <v>28</v>
      </c>
      <c r="H2162" s="25"/>
      <c r="I2162">
        <f>+BD[[#This Row],[1º Cuarto]]+BD[[#This Row],[2º Cuarto]]+BD[[#This Row],[3º Cuarto]]+BD[[#This Row],[4º Cuarto]]+BD[[#This Row],[Prórroga]]</f>
        <v>107</v>
      </c>
      <c r="J2162" s="26">
        <f>+BD[[#This Row],[1º Cuarto]]+BD[[#This Row],[2º Cuarto]]</f>
        <v>50</v>
      </c>
      <c r="K2162" s="26" t="s">
        <v>196</v>
      </c>
      <c r="L2162" s="23" t="s">
        <v>200</v>
      </c>
      <c r="M2162" s="10">
        <v>2.9</v>
      </c>
      <c r="N2162" s="27" t="s">
        <v>198</v>
      </c>
    </row>
    <row r="2163" spans="1:14" x14ac:dyDescent="0.25">
      <c r="A2163" s="23" t="s">
        <v>201</v>
      </c>
      <c r="B2163" s="24" t="s">
        <v>55</v>
      </c>
      <c r="C2163">
        <v>20240327</v>
      </c>
      <c r="D2163">
        <v>18</v>
      </c>
      <c r="E2163">
        <v>28</v>
      </c>
      <c r="F2163">
        <v>29</v>
      </c>
      <c r="G2163">
        <v>33</v>
      </c>
      <c r="H2163" s="25"/>
      <c r="I2163">
        <f>+BD[[#This Row],[1º Cuarto]]+BD[[#This Row],[2º Cuarto]]+BD[[#This Row],[3º Cuarto]]+BD[[#This Row],[4º Cuarto]]+BD[[#This Row],[Prórroga]]</f>
        <v>108</v>
      </c>
      <c r="J2163" s="26">
        <f>+BD[[#This Row],[1º Cuarto]]+BD[[#This Row],[2º Cuarto]]</f>
        <v>46</v>
      </c>
      <c r="K2163" s="26" t="s">
        <v>202</v>
      </c>
      <c r="L2163" s="23" t="s">
        <v>197</v>
      </c>
      <c r="M2163" s="10">
        <v>1.4</v>
      </c>
      <c r="N2163" s="27" t="s">
        <v>199</v>
      </c>
    </row>
    <row r="2164" spans="1:14" x14ac:dyDescent="0.25">
      <c r="A2164" s="23" t="s">
        <v>195</v>
      </c>
      <c r="B2164" s="24" t="s">
        <v>99</v>
      </c>
      <c r="C2164">
        <v>20240327</v>
      </c>
      <c r="D2164">
        <v>33</v>
      </c>
      <c r="E2164">
        <v>26</v>
      </c>
      <c r="F2164">
        <v>21</v>
      </c>
      <c r="G2164">
        <v>21</v>
      </c>
      <c r="H2164" s="25"/>
      <c r="I2164">
        <f>+BD[[#This Row],[1º Cuarto]]+BD[[#This Row],[2º Cuarto]]+BD[[#This Row],[3º Cuarto]]+BD[[#This Row],[4º Cuarto]]+BD[[#This Row],[Prórroga]]</f>
        <v>101</v>
      </c>
      <c r="J2164" s="26">
        <f>+BD[[#This Row],[1º Cuarto]]+BD[[#This Row],[2º Cuarto]]</f>
        <v>59</v>
      </c>
      <c r="K2164" s="26" t="s">
        <v>202</v>
      </c>
      <c r="L2164" s="23" t="s">
        <v>200</v>
      </c>
      <c r="M2164" s="10">
        <v>7</v>
      </c>
      <c r="N2164" s="27" t="s">
        <v>198</v>
      </c>
    </row>
    <row r="2165" spans="1:14" x14ac:dyDescent="0.25">
      <c r="A2165" s="23" t="s">
        <v>201</v>
      </c>
      <c r="B2165" s="24" t="s">
        <v>75</v>
      </c>
      <c r="C2165">
        <v>20240327</v>
      </c>
      <c r="D2165">
        <v>45</v>
      </c>
      <c r="E2165">
        <v>35</v>
      </c>
      <c r="F2165">
        <v>31</v>
      </c>
      <c r="G2165">
        <v>34</v>
      </c>
      <c r="H2165" s="25"/>
      <c r="I2165">
        <f>+BD[[#This Row],[1º Cuarto]]+BD[[#This Row],[2º Cuarto]]+BD[[#This Row],[3º Cuarto]]+BD[[#This Row],[4º Cuarto]]+BD[[#This Row],[Prórroga]]</f>
        <v>145</v>
      </c>
      <c r="J2165" s="26">
        <f>+BD[[#This Row],[1º Cuarto]]+BD[[#This Row],[2º Cuarto]]</f>
        <v>80</v>
      </c>
      <c r="K2165" s="26" t="s">
        <v>204</v>
      </c>
      <c r="L2165" s="23" t="s">
        <v>197</v>
      </c>
      <c r="M2165" s="10">
        <v>1.1000000000000001</v>
      </c>
      <c r="N2165" s="27" t="s">
        <v>199</v>
      </c>
    </row>
    <row r="2166" spans="1:14" x14ac:dyDescent="0.25">
      <c r="A2166" s="23" t="s">
        <v>195</v>
      </c>
      <c r="B2166" s="24" t="s">
        <v>31</v>
      </c>
      <c r="C2166">
        <v>20240327</v>
      </c>
      <c r="D2166">
        <v>27</v>
      </c>
      <c r="E2166">
        <v>37</v>
      </c>
      <c r="F2166">
        <v>23</v>
      </c>
      <c r="G2166">
        <v>38</v>
      </c>
      <c r="H2166" s="25"/>
      <c r="I2166">
        <f>+BD[[#This Row],[1º Cuarto]]+BD[[#This Row],[2º Cuarto]]+BD[[#This Row],[3º Cuarto]]+BD[[#This Row],[4º Cuarto]]+BD[[#This Row],[Prórroga]]</f>
        <v>125</v>
      </c>
      <c r="J2166" s="26">
        <f>+BD[[#This Row],[1º Cuarto]]+BD[[#This Row],[2º Cuarto]]</f>
        <v>64</v>
      </c>
      <c r="K2166" s="26" t="s">
        <v>196</v>
      </c>
      <c r="L2166" s="23" t="s">
        <v>197</v>
      </c>
      <c r="M2166" s="10">
        <v>2.15</v>
      </c>
      <c r="N2166" s="27" t="s">
        <v>198</v>
      </c>
    </row>
    <row r="2167" spans="1:14" x14ac:dyDescent="0.25">
      <c r="A2167" s="23" t="s">
        <v>201</v>
      </c>
      <c r="B2167" s="24" t="s">
        <v>52</v>
      </c>
      <c r="C2167">
        <v>20240327</v>
      </c>
      <c r="D2167">
        <v>23</v>
      </c>
      <c r="E2167">
        <v>20</v>
      </c>
      <c r="F2167">
        <v>31</v>
      </c>
      <c r="G2167">
        <v>25</v>
      </c>
      <c r="H2167" s="25"/>
      <c r="I2167">
        <f>+BD[[#This Row],[1º Cuarto]]+BD[[#This Row],[2º Cuarto]]+BD[[#This Row],[3º Cuarto]]+BD[[#This Row],[4º Cuarto]]+BD[[#This Row],[Prórroga]]</f>
        <v>99</v>
      </c>
      <c r="J2167" s="26">
        <f>+BD[[#This Row],[1º Cuarto]]+BD[[#This Row],[2º Cuarto]]</f>
        <v>43</v>
      </c>
      <c r="K2167" s="26" t="s">
        <v>202</v>
      </c>
      <c r="L2167" s="23" t="s">
        <v>200</v>
      </c>
      <c r="M2167" s="10">
        <v>1.7</v>
      </c>
      <c r="N2167" s="27" t="s">
        <v>199</v>
      </c>
    </row>
    <row r="2168" spans="1:14" x14ac:dyDescent="0.25">
      <c r="A2168" s="23" t="s">
        <v>195</v>
      </c>
      <c r="B2168" s="24" t="s">
        <v>60</v>
      </c>
      <c r="C2168">
        <v>20240327</v>
      </c>
      <c r="D2168">
        <v>36</v>
      </c>
      <c r="E2168">
        <v>25</v>
      </c>
      <c r="F2168">
        <v>31</v>
      </c>
      <c r="G2168">
        <v>32</v>
      </c>
      <c r="H2168" s="25"/>
      <c r="I2168">
        <f>+BD[[#This Row],[1º Cuarto]]+BD[[#This Row],[2º Cuarto]]+BD[[#This Row],[3º Cuarto]]+BD[[#This Row],[4º Cuarto]]+BD[[#This Row],[Prórroga]]</f>
        <v>124</v>
      </c>
      <c r="J2168" s="26">
        <f>+BD[[#This Row],[1º Cuarto]]+BD[[#This Row],[2º Cuarto]]</f>
        <v>61</v>
      </c>
      <c r="K2168" s="26" t="s">
        <v>202</v>
      </c>
      <c r="L2168" s="23" t="s">
        <v>200</v>
      </c>
      <c r="M2168" s="10">
        <v>2.5</v>
      </c>
      <c r="N2168" s="27" t="s">
        <v>198</v>
      </c>
    </row>
    <row r="2169" spans="1:14" x14ac:dyDescent="0.25">
      <c r="A2169" s="23" t="s">
        <v>201</v>
      </c>
      <c r="B2169" s="24" t="s">
        <v>57</v>
      </c>
      <c r="C2169">
        <v>20240327</v>
      </c>
      <c r="D2169">
        <v>37</v>
      </c>
      <c r="E2169">
        <v>32</v>
      </c>
      <c r="F2169">
        <v>33</v>
      </c>
      <c r="G2169">
        <v>34</v>
      </c>
      <c r="H2169" s="25"/>
      <c r="I2169">
        <f>+BD[[#This Row],[1º Cuarto]]+BD[[#This Row],[2º Cuarto]]+BD[[#This Row],[3º Cuarto]]+BD[[#This Row],[4º Cuarto]]+BD[[#This Row],[Prórroga]]</f>
        <v>136</v>
      </c>
      <c r="J2169" s="26">
        <f>+BD[[#This Row],[1º Cuarto]]+BD[[#This Row],[2º Cuarto]]</f>
        <v>69</v>
      </c>
      <c r="K2169" s="26" t="s">
        <v>204</v>
      </c>
      <c r="L2169" s="23" t="s">
        <v>197</v>
      </c>
      <c r="M2169" s="10">
        <v>1.5329999999999999</v>
      </c>
      <c r="N2169" s="27" t="s">
        <v>199</v>
      </c>
    </row>
    <row r="2170" spans="1:14" x14ac:dyDescent="0.25">
      <c r="A2170" s="23" t="s">
        <v>195</v>
      </c>
      <c r="B2170" s="24" t="s">
        <v>69</v>
      </c>
      <c r="C2170">
        <v>20240327</v>
      </c>
      <c r="D2170">
        <v>30</v>
      </c>
      <c r="E2170">
        <v>17</v>
      </c>
      <c r="F2170">
        <v>31</v>
      </c>
      <c r="G2170">
        <v>28</v>
      </c>
      <c r="H2170" s="25"/>
      <c r="I2170">
        <f>+BD[[#This Row],[1º Cuarto]]+BD[[#This Row],[2º Cuarto]]+BD[[#This Row],[3º Cuarto]]+BD[[#This Row],[4º Cuarto]]+BD[[#This Row],[Prórroga]]</f>
        <v>106</v>
      </c>
      <c r="J2170" s="26">
        <f>+BD[[#This Row],[1º Cuarto]]+BD[[#This Row],[2º Cuarto]]</f>
        <v>47</v>
      </c>
      <c r="K2170" s="26" t="s">
        <v>196</v>
      </c>
      <c r="L2170" s="23" t="s">
        <v>197</v>
      </c>
      <c r="M2170" s="10">
        <v>1.0620000000000001</v>
      </c>
      <c r="N2170" s="27" t="s">
        <v>199</v>
      </c>
    </row>
    <row r="2171" spans="1:14" x14ac:dyDescent="0.25">
      <c r="A2171" s="23" t="s">
        <v>201</v>
      </c>
      <c r="B2171" s="24" t="s">
        <v>43</v>
      </c>
      <c r="C2171">
        <v>20240327</v>
      </c>
      <c r="D2171">
        <v>25</v>
      </c>
      <c r="E2171">
        <v>20</v>
      </c>
      <c r="F2171">
        <v>21</v>
      </c>
      <c r="G2171">
        <v>25</v>
      </c>
      <c r="H2171" s="25"/>
      <c r="I2171">
        <f>+BD[[#This Row],[1º Cuarto]]+BD[[#This Row],[2º Cuarto]]+BD[[#This Row],[3º Cuarto]]+BD[[#This Row],[4º Cuarto]]+BD[[#This Row],[Prórroga]]</f>
        <v>91</v>
      </c>
      <c r="J2171" s="26">
        <f>+BD[[#This Row],[1º Cuarto]]+BD[[#This Row],[2º Cuarto]]</f>
        <v>45</v>
      </c>
      <c r="K2171" s="26" t="s">
        <v>202</v>
      </c>
      <c r="L2171" s="23" t="s">
        <v>200</v>
      </c>
      <c r="M2171" s="10">
        <v>8</v>
      </c>
      <c r="N2171" s="27" t="s">
        <v>198</v>
      </c>
    </row>
    <row r="2172" spans="1:14" x14ac:dyDescent="0.25">
      <c r="A2172" s="23" t="s">
        <v>195</v>
      </c>
      <c r="B2172" s="24" t="s">
        <v>78</v>
      </c>
      <c r="C2172">
        <v>20240327</v>
      </c>
      <c r="D2172">
        <v>17</v>
      </c>
      <c r="E2172">
        <v>33</v>
      </c>
      <c r="F2172">
        <v>35</v>
      </c>
      <c r="G2172">
        <v>27</v>
      </c>
      <c r="H2172" t="s">
        <v>214</v>
      </c>
      <c r="I2172">
        <f>+BD[[#This Row],[1º Cuarto]]+BD[[#This Row],[2º Cuarto]]+BD[[#This Row],[3º Cuarto]]+BD[[#This Row],[4º Cuarto]]+BD[[#This Row],[Prórroga]]</f>
        <v>126</v>
      </c>
      <c r="J2172" s="26">
        <f>+BD[[#This Row],[1º Cuarto]]+BD[[#This Row],[2º Cuarto]]</f>
        <v>50</v>
      </c>
      <c r="K2172" s="26" t="s">
        <v>196</v>
      </c>
      <c r="L2172" s="23" t="s">
        <v>200</v>
      </c>
      <c r="M2172" s="10">
        <v>1.4</v>
      </c>
      <c r="N2172" s="27" t="s">
        <v>199</v>
      </c>
    </row>
    <row r="2173" spans="1:14" x14ac:dyDescent="0.25">
      <c r="A2173" s="23" t="s">
        <v>201</v>
      </c>
      <c r="B2173" s="24" t="s">
        <v>49</v>
      </c>
      <c r="C2173">
        <v>20240327</v>
      </c>
      <c r="D2173">
        <v>28</v>
      </c>
      <c r="E2173">
        <v>21</v>
      </c>
      <c r="F2173">
        <v>31</v>
      </c>
      <c r="G2173">
        <v>32</v>
      </c>
      <c r="H2173" t="s">
        <v>218</v>
      </c>
      <c r="I2173">
        <f>+BD[[#This Row],[1º Cuarto]]+BD[[#This Row],[2º Cuarto]]+BD[[#This Row],[3º Cuarto]]+BD[[#This Row],[4º Cuarto]]+BD[[#This Row],[Prórroga]]</f>
        <v>132</v>
      </c>
      <c r="J2173" s="26">
        <f>+BD[[#This Row],[1º Cuarto]]+BD[[#This Row],[2º Cuarto]]</f>
        <v>49</v>
      </c>
      <c r="K2173" s="26" t="s">
        <v>202</v>
      </c>
      <c r="L2173" s="23" t="s">
        <v>197</v>
      </c>
      <c r="M2173" s="10">
        <v>2.9</v>
      </c>
      <c r="N2173" s="27" t="s">
        <v>198</v>
      </c>
    </row>
    <row r="2174" spans="1:14" x14ac:dyDescent="0.25">
      <c r="A2174" s="23" t="s">
        <v>195</v>
      </c>
      <c r="B2174" s="24" t="s">
        <v>102</v>
      </c>
      <c r="C2174">
        <v>20240327</v>
      </c>
      <c r="D2174">
        <v>15</v>
      </c>
      <c r="E2174">
        <v>33</v>
      </c>
      <c r="F2174">
        <v>31</v>
      </c>
      <c r="G2174">
        <v>32</v>
      </c>
      <c r="H2174" s="25"/>
      <c r="I2174">
        <f>+BD[[#This Row],[1º Cuarto]]+BD[[#This Row],[2º Cuarto]]+BD[[#This Row],[3º Cuarto]]+BD[[#This Row],[4º Cuarto]]+BD[[#This Row],[Prórroga]]</f>
        <v>111</v>
      </c>
      <c r="J2174" s="26">
        <f>+BD[[#This Row],[1º Cuarto]]+BD[[#This Row],[2º Cuarto]]</f>
        <v>48</v>
      </c>
      <c r="K2174" s="26" t="s">
        <v>202</v>
      </c>
      <c r="L2174" s="23" t="s">
        <v>200</v>
      </c>
      <c r="M2174" s="10">
        <v>1.66</v>
      </c>
      <c r="N2174" s="27" t="s">
        <v>199</v>
      </c>
    </row>
    <row r="2175" spans="1:14" x14ac:dyDescent="0.25">
      <c r="A2175" s="23" t="s">
        <v>201</v>
      </c>
      <c r="B2175" s="24" t="s">
        <v>96</v>
      </c>
      <c r="C2175">
        <v>20240327</v>
      </c>
      <c r="D2175">
        <v>29</v>
      </c>
      <c r="E2175">
        <v>30</v>
      </c>
      <c r="F2175">
        <v>29</v>
      </c>
      <c r="G2175">
        <v>30</v>
      </c>
      <c r="H2175" s="25"/>
      <c r="I2175">
        <f>+BD[[#This Row],[1º Cuarto]]+BD[[#This Row],[2º Cuarto]]+BD[[#This Row],[3º Cuarto]]+BD[[#This Row],[4º Cuarto]]+BD[[#This Row],[Prórroga]]</f>
        <v>118</v>
      </c>
      <c r="J2175" s="26">
        <f>+BD[[#This Row],[1º Cuarto]]+BD[[#This Row],[2º Cuarto]]</f>
        <v>59</v>
      </c>
      <c r="K2175" s="26" t="s">
        <v>204</v>
      </c>
      <c r="L2175" s="23" t="s">
        <v>197</v>
      </c>
      <c r="M2175" s="10">
        <v>2.2000000000000002</v>
      </c>
      <c r="N2175" s="27" t="s">
        <v>198</v>
      </c>
    </row>
    <row r="2176" spans="1:14" x14ac:dyDescent="0.25">
      <c r="A2176" s="23" t="s">
        <v>195</v>
      </c>
      <c r="B2176" s="24" t="s">
        <v>40</v>
      </c>
      <c r="C2176">
        <v>20240327</v>
      </c>
      <c r="D2176">
        <v>29</v>
      </c>
      <c r="E2176">
        <v>23</v>
      </c>
      <c r="F2176">
        <v>21</v>
      </c>
      <c r="G2176">
        <v>24</v>
      </c>
      <c r="H2176" s="25"/>
      <c r="I2176">
        <f>+BD[[#This Row],[1º Cuarto]]+BD[[#This Row],[2º Cuarto]]+BD[[#This Row],[3º Cuarto]]+BD[[#This Row],[4º Cuarto]]+BD[[#This Row],[Prórroga]]</f>
        <v>97</v>
      </c>
      <c r="J2176" s="26">
        <f>+BD[[#This Row],[1º Cuarto]]+BD[[#This Row],[2º Cuarto]]</f>
        <v>52</v>
      </c>
      <c r="K2176" s="26" t="s">
        <v>202</v>
      </c>
      <c r="L2176" s="23" t="s">
        <v>200</v>
      </c>
      <c r="M2176" s="10">
        <v>1.3</v>
      </c>
      <c r="N2176" s="27" t="s">
        <v>199</v>
      </c>
    </row>
    <row r="2177" spans="1:14" x14ac:dyDescent="0.25">
      <c r="A2177" s="23" t="s">
        <v>201</v>
      </c>
      <c r="B2177" s="24" t="s">
        <v>87</v>
      </c>
      <c r="C2177">
        <v>20240327</v>
      </c>
      <c r="D2177">
        <v>29</v>
      </c>
      <c r="E2177">
        <v>30</v>
      </c>
      <c r="F2177">
        <v>24</v>
      </c>
      <c r="G2177">
        <v>21</v>
      </c>
      <c r="H2177" s="25"/>
      <c r="I2177">
        <f>+BD[[#This Row],[1º Cuarto]]+BD[[#This Row],[2º Cuarto]]+BD[[#This Row],[3º Cuarto]]+BD[[#This Row],[4º Cuarto]]+BD[[#This Row],[Prórroga]]</f>
        <v>104</v>
      </c>
      <c r="J2177" s="26">
        <f>+BD[[#This Row],[1º Cuarto]]+BD[[#This Row],[2º Cuarto]]</f>
        <v>59</v>
      </c>
      <c r="K2177" s="26" t="s">
        <v>204</v>
      </c>
      <c r="L2177" s="23" t="s">
        <v>197</v>
      </c>
      <c r="M2177" s="10">
        <v>3.4</v>
      </c>
      <c r="N2177" s="27" t="s">
        <v>198</v>
      </c>
    </row>
    <row r="2178" spans="1:14" x14ac:dyDescent="0.25">
      <c r="A2178" s="23" t="s">
        <v>195</v>
      </c>
      <c r="B2178" s="24" t="s">
        <v>18</v>
      </c>
      <c r="C2178">
        <v>20240328</v>
      </c>
      <c r="D2178">
        <v>28</v>
      </c>
      <c r="E2178">
        <v>31</v>
      </c>
      <c r="F2178">
        <v>30</v>
      </c>
      <c r="G2178">
        <v>23</v>
      </c>
      <c r="H2178" t="s">
        <v>221</v>
      </c>
      <c r="I2178">
        <f>+BD[[#This Row],[1º Cuarto]]+BD[[#This Row],[2º Cuarto]]+BD[[#This Row],[3º Cuarto]]+BD[[#This Row],[4º Cuarto]]+BD[[#This Row],[Prórroga]]</f>
        <v>123</v>
      </c>
      <c r="J2178" s="26">
        <f>+BD[[#This Row],[1º Cuarto]]+BD[[#This Row],[2º Cuarto]]</f>
        <v>59</v>
      </c>
      <c r="K2178" s="26" t="s">
        <v>202</v>
      </c>
      <c r="L2178" s="23" t="s">
        <v>197</v>
      </c>
      <c r="M2178" s="10">
        <v>11.25</v>
      </c>
      <c r="N2178" s="27" t="s">
        <v>198</v>
      </c>
    </row>
    <row r="2179" spans="1:14" x14ac:dyDescent="0.25">
      <c r="A2179" s="23" t="s">
        <v>201</v>
      </c>
      <c r="B2179" s="24" t="s">
        <v>22</v>
      </c>
      <c r="C2179">
        <v>20240328</v>
      </c>
      <c r="D2179">
        <v>29</v>
      </c>
      <c r="E2179">
        <v>34</v>
      </c>
      <c r="F2179">
        <v>27</v>
      </c>
      <c r="G2179">
        <v>22</v>
      </c>
      <c r="H2179" t="s">
        <v>210</v>
      </c>
      <c r="I2179">
        <f>+BD[[#This Row],[1º Cuarto]]+BD[[#This Row],[2º Cuarto]]+BD[[#This Row],[3º Cuarto]]+BD[[#This Row],[4º Cuarto]]+BD[[#This Row],[Prórroga]]</f>
        <v>122</v>
      </c>
      <c r="J2179" s="26">
        <f>+BD[[#This Row],[1º Cuarto]]+BD[[#This Row],[2º Cuarto]]</f>
        <v>63</v>
      </c>
      <c r="K2179" s="26" t="s">
        <v>204</v>
      </c>
      <c r="L2179" s="23" t="s">
        <v>200</v>
      </c>
      <c r="M2179" s="10">
        <v>1.04</v>
      </c>
      <c r="N2179" s="27" t="s">
        <v>199</v>
      </c>
    </row>
    <row r="2180" spans="1:14" x14ac:dyDescent="0.25">
      <c r="A2180" s="23" t="s">
        <v>195</v>
      </c>
      <c r="B2180" s="24" t="s">
        <v>72</v>
      </c>
      <c r="C2180">
        <v>20240328</v>
      </c>
      <c r="D2180">
        <v>26</v>
      </c>
      <c r="E2180">
        <v>35</v>
      </c>
      <c r="F2180">
        <v>24</v>
      </c>
      <c r="G2180">
        <v>22</v>
      </c>
      <c r="H2180" s="25"/>
      <c r="I2180">
        <f>+BD[[#This Row],[1º Cuarto]]+BD[[#This Row],[2º Cuarto]]+BD[[#This Row],[3º Cuarto]]+BD[[#This Row],[4º Cuarto]]+BD[[#This Row],[Prórroga]]</f>
        <v>107</v>
      </c>
      <c r="J2180" s="26">
        <f>+BD[[#This Row],[1º Cuarto]]+BD[[#This Row],[2º Cuarto]]</f>
        <v>61</v>
      </c>
      <c r="K2180" s="26" t="s">
        <v>196</v>
      </c>
      <c r="L2180" s="23" t="s">
        <v>197</v>
      </c>
      <c r="M2180" s="10">
        <v>2.0499999999999998</v>
      </c>
      <c r="N2180" s="27" t="s">
        <v>198</v>
      </c>
    </row>
    <row r="2181" spans="1:14" x14ac:dyDescent="0.25">
      <c r="A2181" s="23" t="s">
        <v>201</v>
      </c>
      <c r="B2181" s="24" t="s">
        <v>66</v>
      </c>
      <c r="C2181">
        <v>20240328</v>
      </c>
      <c r="D2181">
        <v>25</v>
      </c>
      <c r="E2181">
        <v>20</v>
      </c>
      <c r="F2181">
        <v>28</v>
      </c>
      <c r="G2181">
        <v>27</v>
      </c>
      <c r="H2181" s="25"/>
      <c r="I2181">
        <f>+BD[[#This Row],[1º Cuarto]]+BD[[#This Row],[2º Cuarto]]+BD[[#This Row],[3º Cuarto]]+BD[[#This Row],[4º Cuarto]]+BD[[#This Row],[Prórroga]]</f>
        <v>100</v>
      </c>
      <c r="J2181" s="26">
        <f>+BD[[#This Row],[1º Cuarto]]+BD[[#This Row],[2º Cuarto]]</f>
        <v>45</v>
      </c>
      <c r="K2181" s="26" t="s">
        <v>202</v>
      </c>
      <c r="L2181" s="23" t="s">
        <v>200</v>
      </c>
      <c r="M2181" s="10">
        <v>1.75</v>
      </c>
      <c r="N2181" s="27" t="s">
        <v>199</v>
      </c>
    </row>
    <row r="2182" spans="1:14" x14ac:dyDescent="0.25">
      <c r="A2182" s="23" t="s">
        <v>195</v>
      </c>
      <c r="B2182" s="24" t="s">
        <v>28</v>
      </c>
      <c r="C2182">
        <v>20240329</v>
      </c>
      <c r="D2182">
        <v>17</v>
      </c>
      <c r="E2182">
        <v>28</v>
      </c>
      <c r="F2182">
        <v>26</v>
      </c>
      <c r="G2182">
        <v>26</v>
      </c>
      <c r="H2182" s="25"/>
      <c r="I2182">
        <f>+BD[[#This Row],[1º Cuarto]]+BD[[#This Row],[2º Cuarto]]+BD[[#This Row],[3º Cuarto]]+BD[[#This Row],[4º Cuarto]]+BD[[#This Row],[Prórroga]]</f>
        <v>97</v>
      </c>
      <c r="J2182" s="26">
        <f>+BD[[#This Row],[1º Cuarto]]+BD[[#This Row],[2º Cuarto]]</f>
        <v>45</v>
      </c>
      <c r="K2182" s="26" t="s">
        <v>202</v>
      </c>
      <c r="L2182" s="23" t="s">
        <v>200</v>
      </c>
      <c r="M2182" s="10">
        <v>6.4</v>
      </c>
      <c r="N2182" s="27" t="s">
        <v>198</v>
      </c>
    </row>
    <row r="2183" spans="1:14" x14ac:dyDescent="0.25">
      <c r="A2183" s="23" t="s">
        <v>201</v>
      </c>
      <c r="B2183" s="24" t="s">
        <v>46</v>
      </c>
      <c r="C2183">
        <v>20240329</v>
      </c>
      <c r="D2183">
        <v>26</v>
      </c>
      <c r="E2183">
        <v>24</v>
      </c>
      <c r="F2183">
        <v>39</v>
      </c>
      <c r="G2183">
        <v>26</v>
      </c>
      <c r="H2183" s="25"/>
      <c r="I2183">
        <f>+BD[[#This Row],[1º Cuarto]]+BD[[#This Row],[2º Cuarto]]+BD[[#This Row],[3º Cuarto]]+BD[[#This Row],[4º Cuarto]]+BD[[#This Row],[Prórroga]]</f>
        <v>115</v>
      </c>
      <c r="J2183" s="26">
        <f>+BD[[#This Row],[1º Cuarto]]+BD[[#This Row],[2º Cuarto]]</f>
        <v>50</v>
      </c>
      <c r="K2183" s="26" t="s">
        <v>204</v>
      </c>
      <c r="L2183" s="23" t="s">
        <v>197</v>
      </c>
      <c r="M2183" s="10">
        <v>1.111</v>
      </c>
      <c r="N2183" s="27" t="s">
        <v>199</v>
      </c>
    </row>
    <row r="2184" spans="1:14" x14ac:dyDescent="0.25">
      <c r="A2184" s="23" t="s">
        <v>195</v>
      </c>
      <c r="B2184" s="24" t="s">
        <v>52</v>
      </c>
      <c r="C2184">
        <v>20240329</v>
      </c>
      <c r="D2184">
        <v>27</v>
      </c>
      <c r="E2184">
        <v>27</v>
      </c>
      <c r="F2184">
        <v>32</v>
      </c>
      <c r="G2184">
        <v>23</v>
      </c>
      <c r="H2184" s="25"/>
      <c r="I2184">
        <f>+BD[[#This Row],[1º Cuarto]]+BD[[#This Row],[2º Cuarto]]+BD[[#This Row],[3º Cuarto]]+BD[[#This Row],[4º Cuarto]]+BD[[#This Row],[Prórroga]]</f>
        <v>109</v>
      </c>
      <c r="J2184" s="26">
        <f>+BD[[#This Row],[1º Cuarto]]+BD[[#This Row],[2º Cuarto]]</f>
        <v>54</v>
      </c>
      <c r="K2184" s="26" t="s">
        <v>196</v>
      </c>
      <c r="L2184" s="23" t="s">
        <v>197</v>
      </c>
      <c r="M2184" s="10">
        <v>1.631</v>
      </c>
      <c r="N2184" s="27" t="s">
        <v>199</v>
      </c>
    </row>
    <row r="2185" spans="1:14" x14ac:dyDescent="0.25">
      <c r="A2185" s="23" t="s">
        <v>201</v>
      </c>
      <c r="B2185" s="24" t="s">
        <v>57</v>
      </c>
      <c r="C2185">
        <v>20240329</v>
      </c>
      <c r="D2185">
        <v>24</v>
      </c>
      <c r="E2185">
        <v>25</v>
      </c>
      <c r="F2185">
        <v>23</v>
      </c>
      <c r="G2185">
        <v>18</v>
      </c>
      <c r="H2185" s="25"/>
      <c r="I2185">
        <f>+BD[[#This Row],[1º Cuarto]]+BD[[#This Row],[2º Cuarto]]+BD[[#This Row],[3º Cuarto]]+BD[[#This Row],[4º Cuarto]]+BD[[#This Row],[Prórroga]]</f>
        <v>90</v>
      </c>
      <c r="J2185" s="26">
        <f>+BD[[#This Row],[1º Cuarto]]+BD[[#This Row],[2º Cuarto]]</f>
        <v>49</v>
      </c>
      <c r="K2185" s="26" t="s">
        <v>202</v>
      </c>
      <c r="L2185" s="23" t="s">
        <v>200</v>
      </c>
      <c r="M2185" s="10">
        <v>2.25</v>
      </c>
      <c r="N2185" s="27" t="s">
        <v>198</v>
      </c>
    </row>
    <row r="2186" spans="1:14" x14ac:dyDescent="0.25">
      <c r="A2186" s="23" t="s">
        <v>195</v>
      </c>
      <c r="B2186" s="24" t="s">
        <v>81</v>
      </c>
      <c r="C2186">
        <v>20240329</v>
      </c>
      <c r="D2186">
        <v>19</v>
      </c>
      <c r="E2186">
        <v>31</v>
      </c>
      <c r="F2186">
        <v>27</v>
      </c>
      <c r="G2186">
        <v>20</v>
      </c>
      <c r="H2186" s="25"/>
      <c r="I2186">
        <f>+BD[[#This Row],[1º Cuarto]]+BD[[#This Row],[2º Cuarto]]+BD[[#This Row],[3º Cuarto]]+BD[[#This Row],[4º Cuarto]]+BD[[#This Row],[Prórroga]]</f>
        <v>97</v>
      </c>
      <c r="J2186" s="26">
        <f>+BD[[#This Row],[1º Cuarto]]+BD[[#This Row],[2º Cuarto]]</f>
        <v>50</v>
      </c>
      <c r="K2186" s="26" t="s">
        <v>202</v>
      </c>
      <c r="L2186" s="23" t="s">
        <v>200</v>
      </c>
      <c r="M2186" s="10">
        <v>2</v>
      </c>
      <c r="N2186" s="27" t="s">
        <v>198</v>
      </c>
    </row>
    <row r="2187" spans="1:14" x14ac:dyDescent="0.25">
      <c r="A2187" s="23" t="s">
        <v>201</v>
      </c>
      <c r="B2187" s="24" t="s">
        <v>55</v>
      </c>
      <c r="C2187">
        <v>20240329</v>
      </c>
      <c r="D2187">
        <v>23</v>
      </c>
      <c r="E2187">
        <v>29</v>
      </c>
      <c r="F2187">
        <v>33</v>
      </c>
      <c r="G2187">
        <v>15</v>
      </c>
      <c r="H2187" s="25"/>
      <c r="I2187">
        <f>+BD[[#This Row],[1º Cuarto]]+BD[[#This Row],[2º Cuarto]]+BD[[#This Row],[3º Cuarto]]+BD[[#This Row],[4º Cuarto]]+BD[[#This Row],[Prórroga]]</f>
        <v>100</v>
      </c>
      <c r="J2187" s="26">
        <f>+BD[[#This Row],[1º Cuarto]]+BD[[#This Row],[2º Cuarto]]</f>
        <v>52</v>
      </c>
      <c r="K2187" s="26" t="s">
        <v>204</v>
      </c>
      <c r="L2187" s="23" t="s">
        <v>197</v>
      </c>
      <c r="M2187" s="10">
        <v>1.8</v>
      </c>
      <c r="N2187" s="27" t="s">
        <v>199</v>
      </c>
    </row>
    <row r="2188" spans="1:14" x14ac:dyDescent="0.25">
      <c r="A2188" s="23" t="s">
        <v>195</v>
      </c>
      <c r="B2188" s="24" t="s">
        <v>105</v>
      </c>
      <c r="C2188">
        <v>20240329</v>
      </c>
      <c r="D2188">
        <v>20</v>
      </c>
      <c r="E2188">
        <v>20</v>
      </c>
      <c r="F2188">
        <v>35</v>
      </c>
      <c r="G2188">
        <v>12</v>
      </c>
      <c r="H2188" s="25"/>
      <c r="I2188">
        <f>+BD[[#This Row],[1º Cuarto]]+BD[[#This Row],[2º Cuarto]]+BD[[#This Row],[3º Cuarto]]+BD[[#This Row],[4º Cuarto]]+BD[[#This Row],[Prórroga]]</f>
        <v>87</v>
      </c>
      <c r="J2188" s="26">
        <f>+BD[[#This Row],[1º Cuarto]]+BD[[#This Row],[2º Cuarto]]</f>
        <v>40</v>
      </c>
      <c r="K2188" s="26" t="s">
        <v>202</v>
      </c>
      <c r="L2188" s="23" t="s">
        <v>200</v>
      </c>
      <c r="M2188" s="10">
        <v>1.5</v>
      </c>
      <c r="N2188" s="27" t="s">
        <v>199</v>
      </c>
    </row>
    <row r="2189" spans="1:14" x14ac:dyDescent="0.25">
      <c r="A2189" s="23" t="s">
        <v>201</v>
      </c>
      <c r="B2189" s="24" t="s">
        <v>43</v>
      </c>
      <c r="C2189">
        <v>20240329</v>
      </c>
      <c r="D2189">
        <v>23</v>
      </c>
      <c r="E2189">
        <v>36</v>
      </c>
      <c r="F2189">
        <v>21</v>
      </c>
      <c r="G2189">
        <v>16</v>
      </c>
      <c r="H2189" s="25"/>
      <c r="I2189">
        <f>+BD[[#This Row],[1º Cuarto]]+BD[[#This Row],[2º Cuarto]]+BD[[#This Row],[3º Cuarto]]+BD[[#This Row],[4º Cuarto]]+BD[[#This Row],[Prórroga]]</f>
        <v>96</v>
      </c>
      <c r="J2189" s="26">
        <f>+BD[[#This Row],[1º Cuarto]]+BD[[#This Row],[2º Cuarto]]</f>
        <v>59</v>
      </c>
      <c r="K2189" s="26" t="s">
        <v>204</v>
      </c>
      <c r="L2189" s="23" t="s">
        <v>197</v>
      </c>
      <c r="M2189" s="10">
        <v>2.5</v>
      </c>
      <c r="N2189" s="27" t="s">
        <v>198</v>
      </c>
    </row>
    <row r="2190" spans="1:14" x14ac:dyDescent="0.25">
      <c r="A2190" s="23" t="s">
        <v>195</v>
      </c>
      <c r="B2190" s="24" t="s">
        <v>25</v>
      </c>
      <c r="C2190">
        <v>20240329</v>
      </c>
      <c r="D2190">
        <v>27</v>
      </c>
      <c r="E2190">
        <v>20</v>
      </c>
      <c r="F2190">
        <v>39</v>
      </c>
      <c r="G2190">
        <v>39</v>
      </c>
      <c r="H2190" s="25"/>
      <c r="I2190">
        <f>+BD[[#This Row],[1º Cuarto]]+BD[[#This Row],[2º Cuarto]]+BD[[#This Row],[3º Cuarto]]+BD[[#This Row],[4º Cuarto]]+BD[[#This Row],[Prórroga]]</f>
        <v>125</v>
      </c>
      <c r="J2190" s="26">
        <f>+BD[[#This Row],[1º Cuarto]]+BD[[#This Row],[2º Cuarto]]</f>
        <v>47</v>
      </c>
      <c r="K2190" s="26" t="s">
        <v>202</v>
      </c>
      <c r="L2190" s="23" t="s">
        <v>197</v>
      </c>
      <c r="M2190" s="10">
        <v>2.4500000000000002</v>
      </c>
      <c r="N2190" s="27" t="s">
        <v>198</v>
      </c>
    </row>
    <row r="2191" spans="1:14" x14ac:dyDescent="0.25">
      <c r="A2191" s="23" t="s">
        <v>201</v>
      </c>
      <c r="B2191" s="24" t="s">
        <v>31</v>
      </c>
      <c r="C2191">
        <v>20240329</v>
      </c>
      <c r="D2191">
        <v>21</v>
      </c>
      <c r="E2191">
        <v>31</v>
      </c>
      <c r="F2191">
        <v>33</v>
      </c>
      <c r="G2191">
        <v>23</v>
      </c>
      <c r="H2191" s="25"/>
      <c r="I2191">
        <f>+BD[[#This Row],[1º Cuarto]]+BD[[#This Row],[2º Cuarto]]+BD[[#This Row],[3º Cuarto]]+BD[[#This Row],[4º Cuarto]]+BD[[#This Row],[Prórroga]]</f>
        <v>108</v>
      </c>
      <c r="J2191" s="26">
        <f>+BD[[#This Row],[1º Cuarto]]+BD[[#This Row],[2º Cuarto]]</f>
        <v>52</v>
      </c>
      <c r="K2191" s="26" t="s">
        <v>204</v>
      </c>
      <c r="L2191" s="23" t="s">
        <v>200</v>
      </c>
      <c r="M2191" s="10">
        <v>1.5329999999999999</v>
      </c>
      <c r="N2191" s="27" t="s">
        <v>199</v>
      </c>
    </row>
    <row r="2192" spans="1:14" x14ac:dyDescent="0.25">
      <c r="A2192" s="23" t="s">
        <v>195</v>
      </c>
      <c r="B2192" s="24" t="s">
        <v>34</v>
      </c>
      <c r="C2192">
        <v>20240329</v>
      </c>
      <c r="D2192">
        <v>28</v>
      </c>
      <c r="E2192">
        <v>29</v>
      </c>
      <c r="F2192">
        <v>28</v>
      </c>
      <c r="G2192">
        <v>32</v>
      </c>
      <c r="H2192" s="25"/>
      <c r="I2192">
        <f>+BD[[#This Row],[1º Cuarto]]+BD[[#This Row],[2º Cuarto]]+BD[[#This Row],[3º Cuarto]]+BD[[#This Row],[4º Cuarto]]+BD[[#This Row],[Prórroga]]</f>
        <v>117</v>
      </c>
      <c r="J2192" s="26">
        <f>+BD[[#This Row],[1º Cuarto]]+BD[[#This Row],[2º Cuarto]]</f>
        <v>57</v>
      </c>
      <c r="K2192" s="26" t="s">
        <v>196</v>
      </c>
      <c r="L2192" s="23" t="s">
        <v>197</v>
      </c>
      <c r="M2192" s="10">
        <v>1.3</v>
      </c>
      <c r="N2192" s="27" t="s">
        <v>199</v>
      </c>
    </row>
    <row r="2193" spans="1:14" x14ac:dyDescent="0.25">
      <c r="A2193" s="23" t="s">
        <v>201</v>
      </c>
      <c r="B2193" s="24" t="s">
        <v>84</v>
      </c>
      <c r="C2193">
        <v>20240329</v>
      </c>
      <c r="D2193">
        <v>25</v>
      </c>
      <c r="E2193">
        <v>30</v>
      </c>
      <c r="F2193">
        <v>32</v>
      </c>
      <c r="G2193">
        <v>27</v>
      </c>
      <c r="H2193" s="25"/>
      <c r="I2193">
        <f>+BD[[#This Row],[1º Cuarto]]+BD[[#This Row],[2º Cuarto]]+BD[[#This Row],[3º Cuarto]]+BD[[#This Row],[4º Cuarto]]+BD[[#This Row],[Prórroga]]</f>
        <v>114</v>
      </c>
      <c r="J2193" s="26">
        <f>+BD[[#This Row],[1º Cuarto]]+BD[[#This Row],[2º Cuarto]]</f>
        <v>55</v>
      </c>
      <c r="K2193" s="26" t="s">
        <v>202</v>
      </c>
      <c r="L2193" s="23" t="s">
        <v>200</v>
      </c>
      <c r="M2193" s="10">
        <v>3.55</v>
      </c>
      <c r="N2193" s="27" t="s">
        <v>198</v>
      </c>
    </row>
    <row r="2194" spans="1:14" x14ac:dyDescent="0.25">
      <c r="A2194" s="23" t="s">
        <v>195</v>
      </c>
      <c r="B2194" s="24" t="s">
        <v>63</v>
      </c>
      <c r="C2194">
        <v>20240329</v>
      </c>
      <c r="D2194">
        <v>29</v>
      </c>
      <c r="E2194">
        <v>45</v>
      </c>
      <c r="F2194">
        <v>33</v>
      </c>
      <c r="G2194">
        <v>35</v>
      </c>
      <c r="H2194" s="25"/>
      <c r="I2194">
        <f>+BD[[#This Row],[1º Cuarto]]+BD[[#This Row],[2º Cuarto]]+BD[[#This Row],[3º Cuarto]]+BD[[#This Row],[4º Cuarto]]+BD[[#This Row],[Prórroga]]</f>
        <v>142</v>
      </c>
      <c r="J2194" s="26">
        <f>+BD[[#This Row],[1º Cuarto]]+BD[[#This Row],[2º Cuarto]]</f>
        <v>74</v>
      </c>
      <c r="K2194" s="26" t="s">
        <v>196</v>
      </c>
      <c r="L2194" s="23" t="s">
        <v>197</v>
      </c>
      <c r="M2194" s="10">
        <v>1.0620000000000001</v>
      </c>
      <c r="N2194" s="27" t="s">
        <v>199</v>
      </c>
    </row>
    <row r="2195" spans="1:14" x14ac:dyDescent="0.25">
      <c r="A2195" s="23" t="s">
        <v>201</v>
      </c>
      <c r="B2195" s="24" t="s">
        <v>90</v>
      </c>
      <c r="C2195">
        <v>20240329</v>
      </c>
      <c r="D2195">
        <v>0</v>
      </c>
      <c r="E2195">
        <v>19</v>
      </c>
      <c r="F2195">
        <v>21</v>
      </c>
      <c r="G2195">
        <v>23</v>
      </c>
      <c r="H2195" s="25"/>
      <c r="I2195">
        <f>+BD[[#This Row],[1º Cuarto]]+BD[[#This Row],[2º Cuarto]]+BD[[#This Row],[3º Cuarto]]+BD[[#This Row],[4º Cuarto]]+BD[[#This Row],[Prórroga]]</f>
        <v>63</v>
      </c>
      <c r="J2195" s="26">
        <f>+BD[[#This Row],[1º Cuarto]]+BD[[#This Row],[2º Cuarto]]</f>
        <v>19</v>
      </c>
      <c r="K2195" s="26" t="s">
        <v>202</v>
      </c>
      <c r="L2195" s="23" t="s">
        <v>200</v>
      </c>
      <c r="M2195" s="10">
        <v>8</v>
      </c>
      <c r="N2195" s="27" t="s">
        <v>198</v>
      </c>
    </row>
    <row r="2196" spans="1:14" x14ac:dyDescent="0.25">
      <c r="A2196" s="23" t="s">
        <v>195</v>
      </c>
      <c r="B2196" s="24" t="s">
        <v>78</v>
      </c>
      <c r="C2196">
        <v>20240329</v>
      </c>
      <c r="D2196">
        <v>34</v>
      </c>
      <c r="E2196">
        <v>36</v>
      </c>
      <c r="F2196">
        <v>31</v>
      </c>
      <c r="G2196">
        <v>27</v>
      </c>
      <c r="H2196" s="25"/>
      <c r="I2196">
        <f>+BD[[#This Row],[1º Cuarto]]+BD[[#This Row],[2º Cuarto]]+BD[[#This Row],[3º Cuarto]]+BD[[#This Row],[4º Cuarto]]+BD[[#This Row],[Prórroga]]</f>
        <v>128</v>
      </c>
      <c r="J2196" s="26">
        <f>+BD[[#This Row],[1º Cuarto]]+BD[[#This Row],[2º Cuarto]]</f>
        <v>70</v>
      </c>
      <c r="K2196" s="26" t="s">
        <v>196</v>
      </c>
      <c r="L2196" s="23" t="s">
        <v>197</v>
      </c>
      <c r="M2196" s="10">
        <v>2.1</v>
      </c>
      <c r="N2196" s="27" t="s">
        <v>198</v>
      </c>
    </row>
    <row r="2197" spans="1:14" x14ac:dyDescent="0.25">
      <c r="A2197" s="23" t="s">
        <v>201</v>
      </c>
      <c r="B2197" s="24" t="s">
        <v>87</v>
      </c>
      <c r="C2197">
        <v>20240329</v>
      </c>
      <c r="D2197">
        <v>32</v>
      </c>
      <c r="E2197">
        <v>27</v>
      </c>
      <c r="F2197">
        <v>21</v>
      </c>
      <c r="G2197">
        <v>23</v>
      </c>
      <c r="H2197" s="25"/>
      <c r="I2197">
        <f>+BD[[#This Row],[1º Cuarto]]+BD[[#This Row],[2º Cuarto]]+BD[[#This Row],[3º Cuarto]]+BD[[#This Row],[4º Cuarto]]+BD[[#This Row],[Prórroga]]</f>
        <v>103</v>
      </c>
      <c r="J2197" s="26">
        <f>+BD[[#This Row],[1º Cuarto]]+BD[[#This Row],[2º Cuarto]]</f>
        <v>59</v>
      </c>
      <c r="K2197" s="26" t="s">
        <v>202</v>
      </c>
      <c r="L2197" s="23" t="s">
        <v>200</v>
      </c>
      <c r="M2197" s="10">
        <v>1.73</v>
      </c>
      <c r="N2197" s="27" t="s">
        <v>199</v>
      </c>
    </row>
    <row r="2198" spans="1:14" x14ac:dyDescent="0.25">
      <c r="A2198" s="23" t="s">
        <v>195</v>
      </c>
      <c r="B2198" s="24" t="s">
        <v>96</v>
      </c>
      <c r="C2198">
        <v>20240329</v>
      </c>
      <c r="D2198">
        <v>38</v>
      </c>
      <c r="E2198">
        <v>36</v>
      </c>
      <c r="F2198">
        <v>20</v>
      </c>
      <c r="G2198">
        <v>27</v>
      </c>
      <c r="H2198" t="s">
        <v>209</v>
      </c>
      <c r="I2198">
        <f>+BD[[#This Row],[1º Cuarto]]+BD[[#This Row],[2º Cuarto]]+BD[[#This Row],[3º Cuarto]]+BD[[#This Row],[4º Cuarto]]+BD[[#This Row],[Prórroga]]</f>
        <v>130</v>
      </c>
      <c r="J2198" s="26">
        <f>+BD[[#This Row],[1º Cuarto]]+BD[[#This Row],[2º Cuarto]]</f>
        <v>74</v>
      </c>
      <c r="K2198" s="26" t="s">
        <v>196</v>
      </c>
      <c r="L2198" s="23" t="s">
        <v>197</v>
      </c>
      <c r="M2198" s="10">
        <v>4.3</v>
      </c>
      <c r="N2198" s="27" t="s">
        <v>198</v>
      </c>
    </row>
    <row r="2199" spans="1:14" x14ac:dyDescent="0.25">
      <c r="A2199" s="23" t="s">
        <v>201</v>
      </c>
      <c r="B2199" s="24" t="s">
        <v>75</v>
      </c>
      <c r="C2199">
        <v>20240329</v>
      </c>
      <c r="D2199">
        <v>27</v>
      </c>
      <c r="E2199">
        <v>30</v>
      </c>
      <c r="F2199">
        <v>34</v>
      </c>
      <c r="G2199">
        <v>30</v>
      </c>
      <c r="H2199" t="s">
        <v>222</v>
      </c>
      <c r="I2199">
        <f>+BD[[#This Row],[1º Cuarto]]+BD[[#This Row],[2º Cuarto]]+BD[[#This Row],[3º Cuarto]]+BD[[#This Row],[4º Cuarto]]+BD[[#This Row],[Prórroga]]</f>
        <v>126</v>
      </c>
      <c r="J2199" s="26">
        <f>+BD[[#This Row],[1º Cuarto]]+BD[[#This Row],[2º Cuarto]]</f>
        <v>57</v>
      </c>
      <c r="K2199" s="26" t="s">
        <v>202</v>
      </c>
      <c r="L2199" s="23" t="s">
        <v>200</v>
      </c>
      <c r="M2199" s="10">
        <v>1.2</v>
      </c>
      <c r="N2199" s="27" t="s">
        <v>199</v>
      </c>
    </row>
    <row r="2200" spans="1:14" x14ac:dyDescent="0.25">
      <c r="A2200" s="23" t="s">
        <v>195</v>
      </c>
      <c r="B2200" s="24" t="s">
        <v>40</v>
      </c>
      <c r="C2200">
        <v>20240329</v>
      </c>
      <c r="D2200">
        <v>26</v>
      </c>
      <c r="E2200">
        <v>17</v>
      </c>
      <c r="F2200">
        <v>21</v>
      </c>
      <c r="G2200">
        <v>34</v>
      </c>
      <c r="H2200" s="25"/>
      <c r="I2200">
        <f>+BD[[#This Row],[1º Cuarto]]+BD[[#This Row],[2º Cuarto]]+BD[[#This Row],[3º Cuarto]]+BD[[#This Row],[4º Cuarto]]+BD[[#This Row],[Prórroga]]</f>
        <v>98</v>
      </c>
      <c r="J2200" s="26">
        <f>+BD[[#This Row],[1º Cuarto]]+BD[[#This Row],[2º Cuarto]]</f>
        <v>43</v>
      </c>
      <c r="K2200" s="26" t="s">
        <v>202</v>
      </c>
      <c r="L2200" s="23" t="s">
        <v>200</v>
      </c>
      <c r="M2200" s="10">
        <v>1.333</v>
      </c>
      <c r="N2200" s="27" t="s">
        <v>199</v>
      </c>
    </row>
    <row r="2201" spans="1:14" x14ac:dyDescent="0.25">
      <c r="A2201" s="23" t="s">
        <v>201</v>
      </c>
      <c r="B2201" s="24" t="s">
        <v>69</v>
      </c>
      <c r="C2201">
        <v>20240329</v>
      </c>
      <c r="D2201">
        <v>33</v>
      </c>
      <c r="E2201">
        <v>29</v>
      </c>
      <c r="F2201">
        <v>25</v>
      </c>
      <c r="G2201">
        <v>24</v>
      </c>
      <c r="H2201" s="25"/>
      <c r="I2201">
        <f>+BD[[#This Row],[1º Cuarto]]+BD[[#This Row],[2º Cuarto]]+BD[[#This Row],[3º Cuarto]]+BD[[#This Row],[4º Cuarto]]+BD[[#This Row],[Prórroga]]</f>
        <v>111</v>
      </c>
      <c r="J2201" s="26">
        <f>+BD[[#This Row],[1º Cuarto]]+BD[[#This Row],[2º Cuarto]]</f>
        <v>62</v>
      </c>
      <c r="K2201" s="26" t="s">
        <v>204</v>
      </c>
      <c r="L2201" s="23" t="s">
        <v>197</v>
      </c>
      <c r="M2201" s="10">
        <v>3.2</v>
      </c>
      <c r="N2201" s="27" t="s">
        <v>198</v>
      </c>
    </row>
    <row r="2202" spans="1:14" x14ac:dyDescent="0.25">
      <c r="A2202" s="23" t="s">
        <v>195</v>
      </c>
      <c r="B2202" s="24" t="s">
        <v>102</v>
      </c>
      <c r="C2202">
        <v>20240329</v>
      </c>
      <c r="D2202">
        <v>23</v>
      </c>
      <c r="E2202">
        <v>24</v>
      </c>
      <c r="F2202">
        <v>25</v>
      </c>
      <c r="G2202">
        <v>28</v>
      </c>
      <c r="H2202" s="25"/>
      <c r="I2202">
        <f>+BD[[#This Row],[1º Cuarto]]+BD[[#This Row],[2º Cuarto]]+BD[[#This Row],[3º Cuarto]]+BD[[#This Row],[4º Cuarto]]+BD[[#This Row],[Prórroga]]</f>
        <v>100</v>
      </c>
      <c r="J2202" s="26">
        <f>+BD[[#This Row],[1º Cuarto]]+BD[[#This Row],[2º Cuarto]]</f>
        <v>47</v>
      </c>
      <c r="K2202" s="26" t="s">
        <v>196</v>
      </c>
      <c r="L2202" s="23" t="s">
        <v>200</v>
      </c>
      <c r="M2202" s="10">
        <v>3.25</v>
      </c>
      <c r="N2202" s="27" t="s">
        <v>198</v>
      </c>
    </row>
    <row r="2203" spans="1:14" x14ac:dyDescent="0.25">
      <c r="A2203" s="23" t="s">
        <v>201</v>
      </c>
      <c r="B2203" s="24" t="s">
        <v>49</v>
      </c>
      <c r="C2203">
        <v>20240329</v>
      </c>
      <c r="D2203">
        <v>13</v>
      </c>
      <c r="E2203">
        <v>28</v>
      </c>
      <c r="F2203">
        <v>28</v>
      </c>
      <c r="G2203">
        <v>32</v>
      </c>
      <c r="H2203" s="25"/>
      <c r="I2203">
        <f>+BD[[#This Row],[1º Cuarto]]+BD[[#This Row],[2º Cuarto]]+BD[[#This Row],[3º Cuarto]]+BD[[#This Row],[4º Cuarto]]+BD[[#This Row],[Prórroga]]</f>
        <v>101</v>
      </c>
      <c r="J2203" s="26">
        <f>+BD[[#This Row],[1º Cuarto]]+BD[[#This Row],[2º Cuarto]]</f>
        <v>41</v>
      </c>
      <c r="K2203" s="26" t="s">
        <v>202</v>
      </c>
      <c r="L2203" s="23" t="s">
        <v>197</v>
      </c>
      <c r="M2203" s="10">
        <v>1.333</v>
      </c>
      <c r="N2203" s="27" t="s">
        <v>199</v>
      </c>
    </row>
    <row r="2204" spans="1:14" x14ac:dyDescent="0.25">
      <c r="A2204" s="23" t="s">
        <v>195</v>
      </c>
      <c r="B2204" s="24" t="s">
        <v>93</v>
      </c>
      <c r="C2204">
        <v>20240329</v>
      </c>
      <c r="D2204">
        <v>34</v>
      </c>
      <c r="E2204">
        <v>26</v>
      </c>
      <c r="F2204">
        <v>22</v>
      </c>
      <c r="G2204">
        <v>21</v>
      </c>
      <c r="H2204" s="25"/>
      <c r="I2204">
        <f>+BD[[#This Row],[1º Cuarto]]+BD[[#This Row],[2º Cuarto]]+BD[[#This Row],[3º Cuarto]]+BD[[#This Row],[4º Cuarto]]+BD[[#This Row],[Prórroga]]</f>
        <v>103</v>
      </c>
      <c r="J2204" s="26">
        <f>+BD[[#This Row],[1º Cuarto]]+BD[[#This Row],[2º Cuarto]]</f>
        <v>60</v>
      </c>
      <c r="K2204" s="26" t="s">
        <v>196</v>
      </c>
      <c r="L2204" s="23" t="s">
        <v>200</v>
      </c>
      <c r="M2204" s="10">
        <v>1.85</v>
      </c>
      <c r="N2204" s="27" t="s">
        <v>199</v>
      </c>
    </row>
    <row r="2205" spans="1:14" x14ac:dyDescent="0.25">
      <c r="A2205" s="23" t="s">
        <v>201</v>
      </c>
      <c r="B2205" s="24" t="s">
        <v>37</v>
      </c>
      <c r="C2205">
        <v>20240329</v>
      </c>
      <c r="D2205">
        <v>26</v>
      </c>
      <c r="E2205">
        <v>25</v>
      </c>
      <c r="F2205">
        <v>22</v>
      </c>
      <c r="G2205">
        <v>34</v>
      </c>
      <c r="H2205" s="25"/>
      <c r="I2205">
        <f>+BD[[#This Row],[1º Cuarto]]+BD[[#This Row],[2º Cuarto]]+BD[[#This Row],[3º Cuarto]]+BD[[#This Row],[4º Cuarto]]+BD[[#This Row],[Prórroga]]</f>
        <v>107</v>
      </c>
      <c r="J2205" s="26">
        <f>+BD[[#This Row],[1º Cuarto]]+BD[[#This Row],[2º Cuarto]]</f>
        <v>51</v>
      </c>
      <c r="K2205" s="26" t="s">
        <v>202</v>
      </c>
      <c r="L2205" s="23" t="s">
        <v>197</v>
      </c>
      <c r="M2205" s="10">
        <v>1.95</v>
      </c>
      <c r="N2205" s="27" t="s">
        <v>198</v>
      </c>
    </row>
    <row r="2206" spans="1:14" x14ac:dyDescent="0.25">
      <c r="A2206" s="23" t="s">
        <v>195</v>
      </c>
      <c r="B2206" s="24" t="s">
        <v>72</v>
      </c>
      <c r="C2206">
        <v>20240330</v>
      </c>
      <c r="D2206">
        <v>37</v>
      </c>
      <c r="E2206">
        <v>20</v>
      </c>
      <c r="F2206">
        <v>11</v>
      </c>
      <c r="G2206">
        <v>24</v>
      </c>
      <c r="H2206" s="25"/>
      <c r="I2206">
        <f>+BD[[#This Row],[1º Cuarto]]+BD[[#This Row],[2º Cuarto]]+BD[[#This Row],[3º Cuarto]]+BD[[#This Row],[4º Cuarto]]+BD[[#This Row],[Prórroga]]</f>
        <v>92</v>
      </c>
      <c r="J2206" s="26">
        <f>+BD[[#This Row],[1º Cuarto]]+BD[[#This Row],[2º Cuarto]]</f>
        <v>57</v>
      </c>
      <c r="K2206" s="26" t="s">
        <v>202</v>
      </c>
      <c r="L2206" s="23" t="s">
        <v>200</v>
      </c>
      <c r="M2206" s="10">
        <v>2.85</v>
      </c>
      <c r="N2206" s="27" t="s">
        <v>198</v>
      </c>
    </row>
    <row r="2207" spans="1:14" x14ac:dyDescent="0.25">
      <c r="A2207" s="23" t="s">
        <v>201</v>
      </c>
      <c r="B2207" s="24" t="s">
        <v>22</v>
      </c>
      <c r="C2207">
        <v>20240330</v>
      </c>
      <c r="D2207">
        <v>28</v>
      </c>
      <c r="E2207">
        <v>31</v>
      </c>
      <c r="F2207">
        <v>24</v>
      </c>
      <c r="G2207">
        <v>21</v>
      </c>
      <c r="H2207" s="25"/>
      <c r="I2207">
        <f>+BD[[#This Row],[1º Cuarto]]+BD[[#This Row],[2º Cuarto]]+BD[[#This Row],[3º Cuarto]]+BD[[#This Row],[4º Cuarto]]+BD[[#This Row],[Prórroga]]</f>
        <v>104</v>
      </c>
      <c r="J2207" s="26">
        <f>+BD[[#This Row],[1º Cuarto]]+BD[[#This Row],[2º Cuarto]]</f>
        <v>59</v>
      </c>
      <c r="K2207" s="26" t="s">
        <v>204</v>
      </c>
      <c r="L2207" s="23" t="s">
        <v>197</v>
      </c>
      <c r="M2207" s="10">
        <v>1.4</v>
      </c>
      <c r="N2207" s="27" t="s">
        <v>199</v>
      </c>
    </row>
    <row r="2208" spans="1:14" x14ac:dyDescent="0.25">
      <c r="A2208" s="23" t="s">
        <v>195</v>
      </c>
      <c r="B2208" s="24" t="s">
        <v>81</v>
      </c>
      <c r="C2208">
        <v>20240330</v>
      </c>
      <c r="D2208">
        <v>33</v>
      </c>
      <c r="E2208">
        <v>25</v>
      </c>
      <c r="F2208">
        <v>32</v>
      </c>
      <c r="G2208">
        <v>28</v>
      </c>
      <c r="H2208" s="25"/>
      <c r="I2208">
        <f>+BD[[#This Row],[1º Cuarto]]+BD[[#This Row],[2º Cuarto]]+BD[[#This Row],[3º Cuarto]]+BD[[#This Row],[4º Cuarto]]+BD[[#This Row],[Prórroga]]</f>
        <v>118</v>
      </c>
      <c r="J2208" s="26">
        <f>+BD[[#This Row],[1º Cuarto]]+BD[[#This Row],[2º Cuarto]]</f>
        <v>58</v>
      </c>
      <c r="K2208" s="26" t="s">
        <v>196</v>
      </c>
      <c r="L2208" s="23" t="s">
        <v>197</v>
      </c>
      <c r="M2208" s="10">
        <v>1.1000000000000001</v>
      </c>
      <c r="N2208" s="27" t="s">
        <v>199</v>
      </c>
    </row>
    <row r="2209" spans="1:14" x14ac:dyDescent="0.25">
      <c r="A2209" s="23" t="s">
        <v>201</v>
      </c>
      <c r="B2209" s="24" t="s">
        <v>60</v>
      </c>
      <c r="C2209">
        <v>20240330</v>
      </c>
      <c r="D2209">
        <v>13</v>
      </c>
      <c r="E2209">
        <v>21</v>
      </c>
      <c r="F2209">
        <v>21</v>
      </c>
      <c r="G2209">
        <v>33</v>
      </c>
      <c r="H2209" s="25"/>
      <c r="I2209">
        <f>+BD[[#This Row],[1º Cuarto]]+BD[[#This Row],[2º Cuarto]]+BD[[#This Row],[3º Cuarto]]+BD[[#This Row],[4º Cuarto]]+BD[[#This Row],[Prórroga]]</f>
        <v>88</v>
      </c>
      <c r="J2209" s="26">
        <f>+BD[[#This Row],[1º Cuarto]]+BD[[#This Row],[2º Cuarto]]</f>
        <v>34</v>
      </c>
      <c r="K2209" s="26" t="s">
        <v>202</v>
      </c>
      <c r="L2209" s="23" t="s">
        <v>200</v>
      </c>
      <c r="M2209" s="10">
        <v>6.7</v>
      </c>
      <c r="N2209" s="27" t="s">
        <v>198</v>
      </c>
    </row>
    <row r="2210" spans="1:14" x14ac:dyDescent="0.25">
      <c r="A2210" s="23" t="s">
        <v>195</v>
      </c>
      <c r="B2210" s="24" t="s">
        <v>18</v>
      </c>
      <c r="C2210">
        <v>20240330</v>
      </c>
      <c r="D2210">
        <v>28</v>
      </c>
      <c r="E2210">
        <v>17</v>
      </c>
      <c r="F2210">
        <v>29</v>
      </c>
      <c r="G2210">
        <v>39</v>
      </c>
      <c r="H2210" s="25"/>
      <c r="I2210">
        <f>+BD[[#This Row],[1º Cuarto]]+BD[[#This Row],[2º Cuarto]]+BD[[#This Row],[3º Cuarto]]+BD[[#This Row],[4º Cuarto]]+BD[[#This Row],[Prórroga]]</f>
        <v>113</v>
      </c>
      <c r="J2210" s="26">
        <f>+BD[[#This Row],[1º Cuarto]]+BD[[#This Row],[2º Cuarto]]</f>
        <v>45</v>
      </c>
      <c r="K2210" s="26" t="s">
        <v>202</v>
      </c>
      <c r="L2210" s="23" t="s">
        <v>200</v>
      </c>
      <c r="M2210" s="10">
        <v>2.65</v>
      </c>
      <c r="N2210" s="27" t="s">
        <v>198</v>
      </c>
    </row>
    <row r="2211" spans="1:14" x14ac:dyDescent="0.25">
      <c r="A2211" s="23" t="s">
        <v>201</v>
      </c>
      <c r="B2211" s="24" t="s">
        <v>66</v>
      </c>
      <c r="C2211">
        <v>20240330</v>
      </c>
      <c r="D2211">
        <v>33</v>
      </c>
      <c r="E2211">
        <v>26</v>
      </c>
      <c r="F2211">
        <v>30</v>
      </c>
      <c r="G2211">
        <v>33</v>
      </c>
      <c r="H2211" s="25"/>
      <c r="I2211">
        <f>+BD[[#This Row],[1º Cuarto]]+BD[[#This Row],[2º Cuarto]]+BD[[#This Row],[3º Cuarto]]+BD[[#This Row],[4º Cuarto]]+BD[[#This Row],[Prórroga]]</f>
        <v>122</v>
      </c>
      <c r="J2211" s="26">
        <f>+BD[[#This Row],[1º Cuarto]]+BD[[#This Row],[2º Cuarto]]</f>
        <v>59</v>
      </c>
      <c r="K2211" s="26" t="s">
        <v>204</v>
      </c>
      <c r="L2211" s="23" t="s">
        <v>197</v>
      </c>
      <c r="M2211" s="10">
        <v>1.47</v>
      </c>
      <c r="N2211" s="27" t="s">
        <v>199</v>
      </c>
    </row>
    <row r="2212" spans="1:14" x14ac:dyDescent="0.25">
      <c r="A2212" s="23" t="s">
        <v>195</v>
      </c>
      <c r="B2212" s="24" t="s">
        <v>40</v>
      </c>
      <c r="C2212">
        <v>20240331</v>
      </c>
      <c r="D2212">
        <v>30</v>
      </c>
      <c r="E2212">
        <v>35</v>
      </c>
      <c r="F2212">
        <v>36</v>
      </c>
      <c r="G2212">
        <v>29</v>
      </c>
      <c r="H2212" s="25"/>
      <c r="I2212">
        <f>+BD[[#This Row],[1º Cuarto]]+BD[[#This Row],[2º Cuarto]]+BD[[#This Row],[3º Cuarto]]+BD[[#This Row],[4º Cuarto]]+BD[[#This Row],[Prórroga]]</f>
        <v>130</v>
      </c>
      <c r="J2212" s="26">
        <f>+BD[[#This Row],[1º Cuarto]]+BD[[#This Row],[2º Cuarto]]</f>
        <v>65</v>
      </c>
      <c r="K2212" s="26" t="s">
        <v>196</v>
      </c>
      <c r="L2212" s="23" t="s">
        <v>197</v>
      </c>
      <c r="M2212" s="10">
        <v>1.45</v>
      </c>
      <c r="N2212" s="27" t="s">
        <v>199</v>
      </c>
    </row>
    <row r="2213" spans="1:14" x14ac:dyDescent="0.25">
      <c r="A2213" s="23" t="s">
        <v>201</v>
      </c>
      <c r="B2213" s="24" t="s">
        <v>34</v>
      </c>
      <c r="C2213">
        <v>20240331</v>
      </c>
      <c r="D2213">
        <v>26</v>
      </c>
      <c r="E2213">
        <v>30</v>
      </c>
      <c r="F2213">
        <v>21</v>
      </c>
      <c r="G2213">
        <v>24</v>
      </c>
      <c r="H2213" s="25"/>
      <c r="I2213">
        <f>+BD[[#This Row],[1º Cuarto]]+BD[[#This Row],[2º Cuarto]]+BD[[#This Row],[3º Cuarto]]+BD[[#This Row],[4º Cuarto]]+BD[[#This Row],[Prórroga]]</f>
        <v>101</v>
      </c>
      <c r="J2213" s="26">
        <f>+BD[[#This Row],[1º Cuarto]]+BD[[#This Row],[2º Cuarto]]</f>
        <v>56</v>
      </c>
      <c r="K2213" s="26" t="s">
        <v>202</v>
      </c>
      <c r="L2213" s="23" t="s">
        <v>200</v>
      </c>
      <c r="M2213" s="10">
        <v>2.75</v>
      </c>
      <c r="N2213" s="27" t="s">
        <v>198</v>
      </c>
    </row>
    <row r="2214" spans="1:14" x14ac:dyDescent="0.25">
      <c r="A2214" s="23" t="s">
        <v>195</v>
      </c>
      <c r="B2214" s="24" t="s">
        <v>25</v>
      </c>
      <c r="C2214">
        <v>20240331</v>
      </c>
      <c r="D2214">
        <v>11</v>
      </c>
      <c r="E2214">
        <v>33</v>
      </c>
      <c r="F2214">
        <v>35</v>
      </c>
      <c r="G2214">
        <v>25</v>
      </c>
      <c r="H2214" s="25"/>
      <c r="I2214">
        <f>+BD[[#This Row],[1º Cuarto]]+BD[[#This Row],[2º Cuarto]]+BD[[#This Row],[3º Cuarto]]+BD[[#This Row],[4º Cuarto]]+BD[[#This Row],[Prórroga]]</f>
        <v>104</v>
      </c>
      <c r="J2214" s="26">
        <f>+BD[[#This Row],[1º Cuarto]]+BD[[#This Row],[2º Cuarto]]</f>
        <v>44</v>
      </c>
      <c r="K2214" s="26" t="s">
        <v>202</v>
      </c>
      <c r="L2214" s="23" t="s">
        <v>200</v>
      </c>
      <c r="M2214" s="10">
        <v>2.75</v>
      </c>
      <c r="N2214" s="27" t="s">
        <v>198</v>
      </c>
    </row>
    <row r="2215" spans="1:14" x14ac:dyDescent="0.25">
      <c r="A2215" s="23" t="s">
        <v>201</v>
      </c>
      <c r="B2215" s="24" t="s">
        <v>57</v>
      </c>
      <c r="C2215">
        <v>20240331</v>
      </c>
      <c r="D2215">
        <v>31</v>
      </c>
      <c r="E2215">
        <v>36</v>
      </c>
      <c r="F2215">
        <v>23</v>
      </c>
      <c r="G2215">
        <v>26</v>
      </c>
      <c r="H2215" s="25"/>
      <c r="I2215">
        <f>+BD[[#This Row],[1º Cuarto]]+BD[[#This Row],[2º Cuarto]]+BD[[#This Row],[3º Cuarto]]+BD[[#This Row],[4º Cuarto]]+BD[[#This Row],[Prórroga]]</f>
        <v>116</v>
      </c>
      <c r="J2215" s="26">
        <f>+BD[[#This Row],[1º Cuarto]]+BD[[#This Row],[2º Cuarto]]</f>
        <v>67</v>
      </c>
      <c r="K2215" s="26" t="s">
        <v>204</v>
      </c>
      <c r="L2215" s="23" t="s">
        <v>197</v>
      </c>
      <c r="M2215" s="10">
        <v>1.45</v>
      </c>
      <c r="N2215" s="27" t="s">
        <v>199</v>
      </c>
    </row>
    <row r="2216" spans="1:14" x14ac:dyDescent="0.25">
      <c r="A2216" s="23" t="s">
        <v>195</v>
      </c>
      <c r="B2216" s="24" t="s">
        <v>28</v>
      </c>
      <c r="C2216">
        <v>20240331</v>
      </c>
      <c r="D2216">
        <v>25</v>
      </c>
      <c r="E2216">
        <v>30</v>
      </c>
      <c r="F2216">
        <v>27</v>
      </c>
      <c r="G2216">
        <v>36</v>
      </c>
      <c r="H2216" s="25"/>
      <c r="I2216">
        <f>+BD[[#This Row],[1º Cuarto]]+BD[[#This Row],[2º Cuarto]]+BD[[#This Row],[3º Cuarto]]+BD[[#This Row],[4º Cuarto]]+BD[[#This Row],[Prórroga]]</f>
        <v>118</v>
      </c>
      <c r="J2216" s="26">
        <f>+BD[[#This Row],[1º Cuarto]]+BD[[#This Row],[2º Cuarto]]</f>
        <v>55</v>
      </c>
      <c r="K2216" s="26" t="s">
        <v>202</v>
      </c>
      <c r="L2216" s="23" t="s">
        <v>200</v>
      </c>
      <c r="M2216" s="10">
        <v>9.25</v>
      </c>
      <c r="N2216" s="27" t="s">
        <v>198</v>
      </c>
    </row>
    <row r="2217" spans="1:14" x14ac:dyDescent="0.25">
      <c r="A2217" s="23" t="s">
        <v>201</v>
      </c>
      <c r="B2217" s="24" t="s">
        <v>55</v>
      </c>
      <c r="C2217">
        <v>20240331</v>
      </c>
      <c r="D2217">
        <v>31</v>
      </c>
      <c r="E2217">
        <v>36</v>
      </c>
      <c r="F2217">
        <v>26</v>
      </c>
      <c r="G2217">
        <v>37</v>
      </c>
      <c r="H2217" s="25"/>
      <c r="I2217">
        <f>+BD[[#This Row],[1º Cuarto]]+BD[[#This Row],[2º Cuarto]]+BD[[#This Row],[3º Cuarto]]+BD[[#This Row],[4º Cuarto]]+BD[[#This Row],[Prórroga]]</f>
        <v>130</v>
      </c>
      <c r="J2217" s="26">
        <f>+BD[[#This Row],[1º Cuarto]]+BD[[#This Row],[2º Cuarto]]</f>
        <v>67</v>
      </c>
      <c r="K2217" s="26" t="s">
        <v>204</v>
      </c>
      <c r="L2217" s="23" t="s">
        <v>197</v>
      </c>
      <c r="M2217" s="10">
        <v>1.056</v>
      </c>
      <c r="N2217" s="27" t="s">
        <v>199</v>
      </c>
    </row>
    <row r="2218" spans="1:14" x14ac:dyDescent="0.25">
      <c r="A2218" s="23" t="s">
        <v>195</v>
      </c>
      <c r="B2218" s="24" t="s">
        <v>99</v>
      </c>
      <c r="C2218">
        <v>20240331</v>
      </c>
      <c r="D2218">
        <v>27</v>
      </c>
      <c r="E2218">
        <v>28</v>
      </c>
      <c r="F2218">
        <v>38</v>
      </c>
      <c r="G2218">
        <v>27</v>
      </c>
      <c r="H2218" s="25"/>
      <c r="I2218">
        <f>+BD[[#This Row],[1º Cuarto]]+BD[[#This Row],[2º Cuarto]]+BD[[#This Row],[3º Cuarto]]+BD[[#This Row],[4º Cuarto]]+BD[[#This Row],[Prórroga]]</f>
        <v>120</v>
      </c>
      <c r="J2218" s="26">
        <f>+BD[[#This Row],[1º Cuarto]]+BD[[#This Row],[2º Cuarto]]</f>
        <v>55</v>
      </c>
      <c r="K2218" s="26" t="s">
        <v>202</v>
      </c>
      <c r="L2218" s="23" t="s">
        <v>200</v>
      </c>
      <c r="M2218" s="10">
        <v>5.75</v>
      </c>
      <c r="N2218" s="27" t="s">
        <v>198</v>
      </c>
    </row>
    <row r="2219" spans="1:14" x14ac:dyDescent="0.25">
      <c r="A2219" s="23" t="s">
        <v>201</v>
      </c>
      <c r="B2219" s="24" t="s">
        <v>84</v>
      </c>
      <c r="C2219">
        <v>20240331</v>
      </c>
      <c r="D2219">
        <v>35</v>
      </c>
      <c r="E2219">
        <v>36</v>
      </c>
      <c r="F2219">
        <v>30</v>
      </c>
      <c r="G2219">
        <v>34</v>
      </c>
      <c r="H2219" s="25"/>
      <c r="I2219">
        <f>+BD[[#This Row],[1º Cuarto]]+BD[[#This Row],[2º Cuarto]]+BD[[#This Row],[3º Cuarto]]+BD[[#This Row],[4º Cuarto]]+BD[[#This Row],[Prórroga]]</f>
        <v>135</v>
      </c>
      <c r="J2219" s="26">
        <f>+BD[[#This Row],[1º Cuarto]]+BD[[#This Row],[2º Cuarto]]</f>
        <v>71</v>
      </c>
      <c r="K2219" s="26" t="s">
        <v>204</v>
      </c>
      <c r="L2219" s="23" t="s">
        <v>197</v>
      </c>
      <c r="M2219" s="10">
        <v>1.133</v>
      </c>
      <c r="N2219" s="27" t="s">
        <v>199</v>
      </c>
    </row>
    <row r="2220" spans="1:14" x14ac:dyDescent="0.25">
      <c r="A2220" s="23" t="s">
        <v>195</v>
      </c>
      <c r="B2220" s="24" t="s">
        <v>105</v>
      </c>
      <c r="C2220">
        <v>20240331</v>
      </c>
      <c r="D2220">
        <v>29</v>
      </c>
      <c r="E2220">
        <v>30</v>
      </c>
      <c r="F2220">
        <v>21</v>
      </c>
      <c r="G2220">
        <v>27</v>
      </c>
      <c r="H2220" s="25"/>
      <c r="I2220">
        <f>+BD[[#This Row],[1º Cuarto]]+BD[[#This Row],[2º Cuarto]]+BD[[#This Row],[3º Cuarto]]+BD[[#This Row],[4º Cuarto]]+BD[[#This Row],[Prórroga]]</f>
        <v>107</v>
      </c>
      <c r="J2220" s="26">
        <f>+BD[[#This Row],[1º Cuarto]]+BD[[#This Row],[2º Cuarto]]</f>
        <v>59</v>
      </c>
      <c r="K2220" s="26" t="s">
        <v>202</v>
      </c>
      <c r="L2220" s="23" t="s">
        <v>200</v>
      </c>
      <c r="M2220" s="10">
        <v>4.9000000000000004</v>
      </c>
      <c r="N2220" s="27" t="s">
        <v>198</v>
      </c>
    </row>
    <row r="2221" spans="1:14" x14ac:dyDescent="0.25">
      <c r="A2221" s="23" t="s">
        <v>201</v>
      </c>
      <c r="B2221" s="24" t="s">
        <v>63</v>
      </c>
      <c r="C2221">
        <v>20240331</v>
      </c>
      <c r="D2221">
        <v>29</v>
      </c>
      <c r="E2221">
        <v>37</v>
      </c>
      <c r="F2221">
        <v>29</v>
      </c>
      <c r="G2221">
        <v>24</v>
      </c>
      <c r="H2221" s="25"/>
      <c r="I2221">
        <f>+BD[[#This Row],[1º Cuarto]]+BD[[#This Row],[2º Cuarto]]+BD[[#This Row],[3º Cuarto]]+BD[[#This Row],[4º Cuarto]]+BD[[#This Row],[Prórroga]]</f>
        <v>119</v>
      </c>
      <c r="J2221" s="26">
        <f>+BD[[#This Row],[1º Cuarto]]+BD[[#This Row],[2º Cuarto]]</f>
        <v>66</v>
      </c>
      <c r="K2221" s="26" t="s">
        <v>204</v>
      </c>
      <c r="L2221" s="23" t="s">
        <v>197</v>
      </c>
      <c r="M2221" s="10">
        <v>1.1759999999999999</v>
      </c>
      <c r="N2221" s="27" t="s">
        <v>199</v>
      </c>
    </row>
    <row r="2222" spans="1:14" x14ac:dyDescent="0.25">
      <c r="A2222" s="23" t="s">
        <v>195</v>
      </c>
      <c r="B2222" s="24" t="s">
        <v>75</v>
      </c>
      <c r="C2222">
        <v>20240331</v>
      </c>
      <c r="D2222">
        <v>22</v>
      </c>
      <c r="E2222">
        <v>24</v>
      </c>
      <c r="F2222">
        <v>39</v>
      </c>
      <c r="G2222">
        <v>27</v>
      </c>
      <c r="H2222" s="25"/>
      <c r="I2222">
        <f>+BD[[#This Row],[1º Cuarto]]+BD[[#This Row],[2º Cuarto]]+BD[[#This Row],[3º Cuarto]]+BD[[#This Row],[4º Cuarto]]+BD[[#This Row],[Prórroga]]</f>
        <v>112</v>
      </c>
      <c r="J2222" s="26">
        <f>+BD[[#This Row],[1º Cuarto]]+BD[[#This Row],[2º Cuarto]]</f>
        <v>46</v>
      </c>
      <c r="K2222" s="26" t="s">
        <v>202</v>
      </c>
      <c r="L2222" s="23" t="s">
        <v>200</v>
      </c>
      <c r="M2222" s="10">
        <v>1.62</v>
      </c>
      <c r="N2222" s="27" t="s">
        <v>199</v>
      </c>
    </row>
    <row r="2223" spans="1:14" x14ac:dyDescent="0.25">
      <c r="A2223" s="23" t="s">
        <v>201</v>
      </c>
      <c r="B2223" s="24" t="s">
        <v>78</v>
      </c>
      <c r="C2223">
        <v>20240331</v>
      </c>
      <c r="D2223">
        <v>17</v>
      </c>
      <c r="E2223">
        <v>33</v>
      </c>
      <c r="F2223">
        <v>25</v>
      </c>
      <c r="G2223">
        <v>38</v>
      </c>
      <c r="H2223" s="25"/>
      <c r="I2223">
        <f>+BD[[#This Row],[1º Cuarto]]+BD[[#This Row],[2º Cuarto]]+BD[[#This Row],[3º Cuarto]]+BD[[#This Row],[4º Cuarto]]+BD[[#This Row],[Prórroga]]</f>
        <v>113</v>
      </c>
      <c r="J2223" s="26">
        <f>+BD[[#This Row],[1º Cuarto]]+BD[[#This Row],[2º Cuarto]]</f>
        <v>50</v>
      </c>
      <c r="K2223" s="26" t="s">
        <v>204</v>
      </c>
      <c r="L2223" s="23" t="s">
        <v>197</v>
      </c>
      <c r="M2223" s="10">
        <v>2.2999999999999998</v>
      </c>
      <c r="N2223" s="27" t="s">
        <v>198</v>
      </c>
    </row>
    <row r="2224" spans="1:14" x14ac:dyDescent="0.25">
      <c r="A2224" s="23" t="s">
        <v>195</v>
      </c>
      <c r="B2224" s="24" t="s">
        <v>49</v>
      </c>
      <c r="C2224">
        <v>20240331</v>
      </c>
      <c r="D2224">
        <v>24</v>
      </c>
      <c r="E2224">
        <v>21</v>
      </c>
      <c r="F2224">
        <v>28</v>
      </c>
      <c r="G2224">
        <v>34</v>
      </c>
      <c r="H2224" s="25"/>
      <c r="I2224">
        <f>+BD[[#This Row],[1º Cuarto]]+BD[[#This Row],[2º Cuarto]]+BD[[#This Row],[3º Cuarto]]+BD[[#This Row],[4º Cuarto]]+BD[[#This Row],[Prórroga]]</f>
        <v>107</v>
      </c>
      <c r="J2224" s="26">
        <f>+BD[[#This Row],[1º Cuarto]]+BD[[#This Row],[2º Cuarto]]</f>
        <v>45</v>
      </c>
      <c r="K2224" s="26" t="s">
        <v>202</v>
      </c>
      <c r="L2224" s="23" t="s">
        <v>200</v>
      </c>
      <c r="M2224" s="10">
        <v>2.0499999999999998</v>
      </c>
      <c r="N2224" s="27" t="s">
        <v>198</v>
      </c>
    </row>
    <row r="2225" spans="1:14" x14ac:dyDescent="0.25">
      <c r="A2225" s="23" t="s">
        <v>201</v>
      </c>
      <c r="B2225" s="24" t="s">
        <v>37</v>
      </c>
      <c r="C2225">
        <v>20240331</v>
      </c>
      <c r="D2225">
        <v>36</v>
      </c>
      <c r="E2225">
        <v>30</v>
      </c>
      <c r="F2225">
        <v>25</v>
      </c>
      <c r="G2225">
        <v>34</v>
      </c>
      <c r="H2225" s="25"/>
      <c r="I2225">
        <f>+BD[[#This Row],[1º Cuarto]]+BD[[#This Row],[2º Cuarto]]+BD[[#This Row],[3º Cuarto]]+BD[[#This Row],[4º Cuarto]]+BD[[#This Row],[Prórroga]]</f>
        <v>125</v>
      </c>
      <c r="J2225" s="26">
        <f>+BD[[#This Row],[1º Cuarto]]+BD[[#This Row],[2º Cuarto]]</f>
        <v>66</v>
      </c>
      <c r="K2225" s="26" t="s">
        <v>204</v>
      </c>
      <c r="L2225" s="23" t="s">
        <v>197</v>
      </c>
      <c r="M2225" s="10">
        <v>1.75</v>
      </c>
      <c r="N2225" s="27" t="s">
        <v>199</v>
      </c>
    </row>
    <row r="2226" spans="1:14" x14ac:dyDescent="0.25">
      <c r="A2226" s="23" t="s">
        <v>195</v>
      </c>
      <c r="B2226" s="24" t="s">
        <v>69</v>
      </c>
      <c r="C2226">
        <v>20240331</v>
      </c>
      <c r="D2226">
        <v>22</v>
      </c>
      <c r="E2226">
        <v>32</v>
      </c>
      <c r="F2226">
        <v>25</v>
      </c>
      <c r="G2226">
        <v>22</v>
      </c>
      <c r="H2226" s="25"/>
      <c r="I2226">
        <f>+BD[[#This Row],[1º Cuarto]]+BD[[#This Row],[2º Cuarto]]+BD[[#This Row],[3º Cuarto]]+BD[[#This Row],[4º Cuarto]]+BD[[#This Row],[Prórroga]]</f>
        <v>101</v>
      </c>
      <c r="J2226" s="26">
        <f>+BD[[#This Row],[1º Cuarto]]+BD[[#This Row],[2º Cuarto]]</f>
        <v>54</v>
      </c>
      <c r="K2226" s="26" t="s">
        <v>202</v>
      </c>
      <c r="L2226" s="23" t="s">
        <v>200</v>
      </c>
      <c r="M2226" s="10">
        <v>1.266</v>
      </c>
      <c r="N2226" s="27" t="s">
        <v>199</v>
      </c>
    </row>
    <row r="2227" spans="1:14" x14ac:dyDescent="0.25">
      <c r="A2227" s="23" t="s">
        <v>201</v>
      </c>
      <c r="B2227" s="24" t="s">
        <v>31</v>
      </c>
      <c r="C2227">
        <v>20240331</v>
      </c>
      <c r="D2227">
        <v>33</v>
      </c>
      <c r="E2227">
        <v>31</v>
      </c>
      <c r="F2227">
        <v>20</v>
      </c>
      <c r="G2227">
        <v>25</v>
      </c>
      <c r="H2227" s="25"/>
      <c r="I2227">
        <f>+BD[[#This Row],[1º Cuarto]]+BD[[#This Row],[2º Cuarto]]+BD[[#This Row],[3º Cuarto]]+BD[[#This Row],[4º Cuarto]]+BD[[#This Row],[Prórroga]]</f>
        <v>109</v>
      </c>
      <c r="J2227" s="26">
        <f>+BD[[#This Row],[1º Cuarto]]+BD[[#This Row],[2º Cuarto]]</f>
        <v>64</v>
      </c>
      <c r="K2227" s="26" t="s">
        <v>204</v>
      </c>
      <c r="L2227" s="23" t="s">
        <v>197</v>
      </c>
      <c r="M2227" s="10">
        <v>3.7</v>
      </c>
      <c r="N2227" s="27" t="s">
        <v>198</v>
      </c>
    </row>
    <row r="2228" spans="1:14" x14ac:dyDescent="0.25">
      <c r="A2228" s="23" t="s">
        <v>195</v>
      </c>
      <c r="B2228" s="24" t="s">
        <v>96</v>
      </c>
      <c r="C2228">
        <v>20240331</v>
      </c>
      <c r="D2228">
        <v>34</v>
      </c>
      <c r="E2228">
        <v>26</v>
      </c>
      <c r="F2228">
        <v>21</v>
      </c>
      <c r="G2228">
        <v>32</v>
      </c>
      <c r="H2228" s="25"/>
      <c r="I2228">
        <f>+BD[[#This Row],[1º Cuarto]]+BD[[#This Row],[2º Cuarto]]+BD[[#This Row],[3º Cuarto]]+BD[[#This Row],[4º Cuarto]]+BD[[#This Row],[Prórroga]]</f>
        <v>113</v>
      </c>
      <c r="J2228" s="26">
        <f>+BD[[#This Row],[1º Cuarto]]+BD[[#This Row],[2º Cuarto]]</f>
        <v>60</v>
      </c>
      <c r="K2228" s="26" t="s">
        <v>196</v>
      </c>
      <c r="L2228" s="23" t="s">
        <v>200</v>
      </c>
      <c r="M2228" s="10">
        <v>3.8</v>
      </c>
      <c r="N2228" s="27" t="s">
        <v>198</v>
      </c>
    </row>
    <row r="2229" spans="1:14" x14ac:dyDescent="0.25">
      <c r="A2229" s="23" t="s">
        <v>201</v>
      </c>
      <c r="B2229" s="24" t="s">
        <v>46</v>
      </c>
      <c r="C2229">
        <v>20240331</v>
      </c>
      <c r="D2229">
        <v>27</v>
      </c>
      <c r="E2229">
        <v>25</v>
      </c>
      <c r="F2229">
        <v>37</v>
      </c>
      <c r="G2229">
        <v>28</v>
      </c>
      <c r="H2229" s="25"/>
      <c r="I2229">
        <f>+BD[[#This Row],[1º Cuarto]]+BD[[#This Row],[2º Cuarto]]+BD[[#This Row],[3º Cuarto]]+BD[[#This Row],[4º Cuarto]]+BD[[#This Row],[Prórroga]]</f>
        <v>117</v>
      </c>
      <c r="J2229" s="26">
        <f>+BD[[#This Row],[1º Cuarto]]+BD[[#This Row],[2º Cuarto]]</f>
        <v>52</v>
      </c>
      <c r="K2229" s="26" t="s">
        <v>202</v>
      </c>
      <c r="L2229" s="23" t="s">
        <v>197</v>
      </c>
      <c r="M2229" s="10">
        <v>1.266</v>
      </c>
      <c r="N2229" s="27" t="s">
        <v>199</v>
      </c>
    </row>
    <row r="2230" spans="1:14" x14ac:dyDescent="0.25">
      <c r="A2230" s="23" t="s">
        <v>195</v>
      </c>
      <c r="B2230" s="24" t="s">
        <v>93</v>
      </c>
      <c r="C2230">
        <v>20240331</v>
      </c>
      <c r="D2230">
        <v>27</v>
      </c>
      <c r="E2230">
        <v>29</v>
      </c>
      <c r="F2230">
        <v>39</v>
      </c>
      <c r="G2230">
        <v>32</v>
      </c>
      <c r="H2230" s="25"/>
      <c r="I2230">
        <f>+BD[[#This Row],[1º Cuarto]]+BD[[#This Row],[2º Cuarto]]+BD[[#This Row],[3º Cuarto]]+BD[[#This Row],[4º Cuarto]]+BD[[#This Row],[Prórroga]]</f>
        <v>127</v>
      </c>
      <c r="J2230" s="26">
        <f>+BD[[#This Row],[1º Cuarto]]+BD[[#This Row],[2º Cuarto]]</f>
        <v>56</v>
      </c>
      <c r="K2230" s="26" t="s">
        <v>196</v>
      </c>
      <c r="L2230" s="23" t="s">
        <v>197</v>
      </c>
      <c r="M2230" s="10">
        <v>1.1000000000000001</v>
      </c>
      <c r="N2230" s="27" t="s">
        <v>199</v>
      </c>
    </row>
    <row r="2231" spans="1:14" x14ac:dyDescent="0.25">
      <c r="A2231" s="23" t="s">
        <v>201</v>
      </c>
      <c r="B2231" s="24" t="s">
        <v>102</v>
      </c>
      <c r="C2231">
        <v>20240331</v>
      </c>
      <c r="D2231">
        <v>23</v>
      </c>
      <c r="E2231">
        <v>29</v>
      </c>
      <c r="F2231">
        <v>25</v>
      </c>
      <c r="G2231">
        <v>29</v>
      </c>
      <c r="H2231" s="25"/>
      <c r="I2231">
        <f>+BD[[#This Row],[1º Cuarto]]+BD[[#This Row],[2º Cuarto]]+BD[[#This Row],[3º Cuarto]]+BD[[#This Row],[4º Cuarto]]+BD[[#This Row],[Prórroga]]</f>
        <v>106</v>
      </c>
      <c r="J2231" s="26">
        <f>+BD[[#This Row],[1º Cuarto]]+BD[[#This Row],[2º Cuarto]]</f>
        <v>52</v>
      </c>
      <c r="K2231" s="26" t="s">
        <v>202</v>
      </c>
      <c r="L2231" s="23" t="s">
        <v>200</v>
      </c>
      <c r="M2231" s="10">
        <v>7</v>
      </c>
      <c r="N2231" s="27" t="s">
        <v>198</v>
      </c>
    </row>
    <row r="2232" spans="1:14" x14ac:dyDescent="0.25">
      <c r="A2232" s="23" t="s">
        <v>195</v>
      </c>
      <c r="B2232" s="24" t="s">
        <v>28</v>
      </c>
      <c r="C2232">
        <v>20240401</v>
      </c>
      <c r="D2232">
        <v>32</v>
      </c>
      <c r="E2232">
        <v>21</v>
      </c>
      <c r="F2232">
        <v>26</v>
      </c>
      <c r="G2232">
        <v>25</v>
      </c>
      <c r="H2232" s="25"/>
      <c r="I2232">
        <f>+BD[[#This Row],[1º Cuarto]]+BD[[#This Row],[2º Cuarto]]+BD[[#This Row],[3º Cuarto]]+BD[[#This Row],[4º Cuarto]]+BD[[#This Row],[Prórroga]]</f>
        <v>104</v>
      </c>
      <c r="J2232" s="26">
        <f>+BD[[#This Row],[1º Cuarto]]+BD[[#This Row],[2º Cuarto]]</f>
        <v>53</v>
      </c>
      <c r="K2232" s="26" t="s">
        <v>202</v>
      </c>
      <c r="L2232" s="23" t="s">
        <v>200</v>
      </c>
      <c r="M2232" s="10">
        <v>1.266</v>
      </c>
      <c r="N2232" s="27" t="s">
        <v>199</v>
      </c>
    </row>
    <row r="2233" spans="1:14" x14ac:dyDescent="0.25">
      <c r="A2233" s="23" t="s">
        <v>201</v>
      </c>
      <c r="B2233" s="24" t="s">
        <v>22</v>
      </c>
      <c r="C2233">
        <v>20240401</v>
      </c>
      <c r="D2233">
        <v>30</v>
      </c>
      <c r="E2233">
        <v>29</v>
      </c>
      <c r="F2233">
        <v>36</v>
      </c>
      <c r="G2233">
        <v>23</v>
      </c>
      <c r="H2233" s="25"/>
      <c r="I2233">
        <f>+BD[[#This Row],[1º Cuarto]]+BD[[#This Row],[2º Cuarto]]+BD[[#This Row],[3º Cuarto]]+BD[[#This Row],[4º Cuarto]]+BD[[#This Row],[Prórroga]]</f>
        <v>118</v>
      </c>
      <c r="J2233" s="26">
        <f>+BD[[#This Row],[1º Cuarto]]+BD[[#This Row],[2º Cuarto]]</f>
        <v>59</v>
      </c>
      <c r="K2233" s="26" t="s">
        <v>204</v>
      </c>
      <c r="L2233" s="23" t="s">
        <v>197</v>
      </c>
      <c r="M2233" s="10">
        <v>3.8</v>
      </c>
      <c r="N2233" s="27" t="s">
        <v>198</v>
      </c>
    </row>
    <row r="2234" spans="1:14" x14ac:dyDescent="0.25">
      <c r="A2234" s="23" t="s">
        <v>195</v>
      </c>
      <c r="B2234" s="24" t="s">
        <v>43</v>
      </c>
      <c r="C2234">
        <v>20240401</v>
      </c>
      <c r="D2234">
        <v>29</v>
      </c>
      <c r="E2234">
        <v>28</v>
      </c>
      <c r="F2234">
        <v>33</v>
      </c>
      <c r="G2234">
        <v>18</v>
      </c>
      <c r="H2234" s="25"/>
      <c r="I2234">
        <f>+BD[[#This Row],[1º Cuarto]]+BD[[#This Row],[2º Cuarto]]+BD[[#This Row],[3º Cuarto]]+BD[[#This Row],[4º Cuarto]]+BD[[#This Row],[Prórroga]]</f>
        <v>108</v>
      </c>
      <c r="J2234" s="26">
        <f>+BD[[#This Row],[1º Cuarto]]+BD[[#This Row],[2º Cuarto]]</f>
        <v>57</v>
      </c>
      <c r="K2234" s="26" t="s">
        <v>196</v>
      </c>
      <c r="L2234" s="23" t="s">
        <v>200</v>
      </c>
      <c r="M2234" s="10" t="s">
        <v>226</v>
      </c>
      <c r="N2234" s="10" t="s">
        <v>226</v>
      </c>
    </row>
    <row r="2235" spans="1:14" x14ac:dyDescent="0.25">
      <c r="A2235" s="23" t="s">
        <v>201</v>
      </c>
      <c r="B2235" s="24" t="s">
        <v>60</v>
      </c>
      <c r="C2235">
        <v>20240401</v>
      </c>
      <c r="D2235">
        <v>22</v>
      </c>
      <c r="E2235">
        <v>22</v>
      </c>
      <c r="F2235">
        <v>41</v>
      </c>
      <c r="G2235">
        <v>25</v>
      </c>
      <c r="H2235" s="25"/>
      <c r="I2235">
        <f>+BD[[#This Row],[1º Cuarto]]+BD[[#This Row],[2º Cuarto]]+BD[[#This Row],[3º Cuarto]]+BD[[#This Row],[4º Cuarto]]+BD[[#This Row],[Prórroga]]</f>
        <v>110</v>
      </c>
      <c r="J2235" s="26">
        <f>+BD[[#This Row],[1º Cuarto]]+BD[[#This Row],[2º Cuarto]]</f>
        <v>44</v>
      </c>
      <c r="K2235" s="26" t="s">
        <v>202</v>
      </c>
      <c r="L2235" s="23" t="s">
        <v>197</v>
      </c>
      <c r="M2235" s="10" t="s">
        <v>226</v>
      </c>
      <c r="N2235" s="10" t="s">
        <v>226</v>
      </c>
    </row>
    <row r="2236" spans="1:14" x14ac:dyDescent="0.25">
      <c r="A2236" s="23" t="s">
        <v>195</v>
      </c>
      <c r="B2236" s="24" t="s">
        <v>52</v>
      </c>
      <c r="C2236">
        <v>20240401</v>
      </c>
      <c r="D2236">
        <v>43</v>
      </c>
      <c r="E2236">
        <v>32</v>
      </c>
      <c r="F2236">
        <v>33</v>
      </c>
      <c r="G2236">
        <v>25</v>
      </c>
      <c r="H2236" s="25"/>
      <c r="I2236">
        <f>+BD[[#This Row],[1º Cuarto]]+BD[[#This Row],[2º Cuarto]]+BD[[#This Row],[3º Cuarto]]+BD[[#This Row],[4º Cuarto]]+BD[[#This Row],[Prórroga]]</f>
        <v>133</v>
      </c>
      <c r="J2236" s="26">
        <f>+BD[[#This Row],[1º Cuarto]]+BD[[#This Row],[2º Cuarto]]</f>
        <v>75</v>
      </c>
      <c r="K2236" s="26" t="s">
        <v>196</v>
      </c>
      <c r="L2236" s="23" t="s">
        <v>197</v>
      </c>
      <c r="M2236" s="10" t="s">
        <v>226</v>
      </c>
      <c r="N2236" s="10" t="s">
        <v>226</v>
      </c>
    </row>
    <row r="2237" spans="1:14" x14ac:dyDescent="0.25">
      <c r="A2237" s="23" t="s">
        <v>201</v>
      </c>
      <c r="B2237" s="24" t="s">
        <v>25</v>
      </c>
      <c r="C2237">
        <v>20240401</v>
      </c>
      <c r="D2237">
        <v>27</v>
      </c>
      <c r="E2237">
        <v>20</v>
      </c>
      <c r="F2237">
        <v>30</v>
      </c>
      <c r="G2237">
        <v>34</v>
      </c>
      <c r="H2237" s="25"/>
      <c r="I2237">
        <f>+BD[[#This Row],[1º Cuarto]]+BD[[#This Row],[2º Cuarto]]+BD[[#This Row],[3º Cuarto]]+BD[[#This Row],[4º Cuarto]]+BD[[#This Row],[Prórroga]]</f>
        <v>111</v>
      </c>
      <c r="J2237" s="26">
        <f>+BD[[#This Row],[1º Cuarto]]+BD[[#This Row],[2º Cuarto]]</f>
        <v>47</v>
      </c>
      <c r="K2237" s="26" t="s">
        <v>202</v>
      </c>
      <c r="L2237" s="23" t="s">
        <v>200</v>
      </c>
      <c r="M2237" s="10" t="s">
        <v>226</v>
      </c>
      <c r="N2237" s="10" t="s">
        <v>226</v>
      </c>
    </row>
    <row r="2238" spans="1:14" x14ac:dyDescent="0.25">
      <c r="A2238" s="23" t="s">
        <v>195</v>
      </c>
      <c r="B2238" s="24" t="s">
        <v>81</v>
      </c>
      <c r="C2238">
        <v>20240401</v>
      </c>
      <c r="D2238">
        <v>22</v>
      </c>
      <c r="E2238">
        <v>33</v>
      </c>
      <c r="F2238">
        <v>28</v>
      </c>
      <c r="G2238">
        <v>21</v>
      </c>
      <c r="H2238" s="25"/>
      <c r="I2238">
        <f>+BD[[#This Row],[1º Cuarto]]+BD[[#This Row],[2º Cuarto]]+BD[[#This Row],[3º Cuarto]]+BD[[#This Row],[4º Cuarto]]+BD[[#This Row],[Prórroga]]</f>
        <v>104</v>
      </c>
      <c r="J2238" s="26">
        <f>+BD[[#This Row],[1º Cuarto]]+BD[[#This Row],[2º Cuarto]]</f>
        <v>55</v>
      </c>
      <c r="K2238" s="26" t="s">
        <v>196</v>
      </c>
      <c r="L2238" s="23" t="s">
        <v>197</v>
      </c>
      <c r="M2238" s="10" t="s">
        <v>226</v>
      </c>
      <c r="N2238" s="10" t="s">
        <v>226</v>
      </c>
    </row>
    <row r="2239" spans="1:14" x14ac:dyDescent="0.25">
      <c r="A2239" s="23" t="s">
        <v>201</v>
      </c>
      <c r="B2239" s="24" t="s">
        <v>90</v>
      </c>
      <c r="C2239">
        <v>20240401</v>
      </c>
      <c r="D2239">
        <v>23</v>
      </c>
      <c r="E2239">
        <v>25</v>
      </c>
      <c r="F2239">
        <v>25</v>
      </c>
      <c r="G2239">
        <v>30</v>
      </c>
      <c r="H2239" s="25"/>
      <c r="I2239">
        <f>+BD[[#This Row],[1º Cuarto]]+BD[[#This Row],[2º Cuarto]]+BD[[#This Row],[3º Cuarto]]+BD[[#This Row],[4º Cuarto]]+BD[[#This Row],[Prórroga]]</f>
        <v>103</v>
      </c>
      <c r="J2239" s="26">
        <f>+BD[[#This Row],[1º Cuarto]]+BD[[#This Row],[2º Cuarto]]</f>
        <v>48</v>
      </c>
      <c r="K2239" s="26" t="s">
        <v>202</v>
      </c>
      <c r="L2239" s="23" t="s">
        <v>200</v>
      </c>
      <c r="M2239" s="10" t="s">
        <v>226</v>
      </c>
      <c r="N2239" s="10" t="s">
        <v>226</v>
      </c>
    </row>
    <row r="2240" spans="1:14" x14ac:dyDescent="0.25">
      <c r="A2240" s="23" t="s">
        <v>195</v>
      </c>
      <c r="B2240" s="24" t="s">
        <v>31</v>
      </c>
      <c r="C2240">
        <v>20240401</v>
      </c>
      <c r="D2240">
        <v>30</v>
      </c>
      <c r="E2240">
        <v>23</v>
      </c>
      <c r="F2240">
        <v>21</v>
      </c>
      <c r="G2240">
        <v>27</v>
      </c>
      <c r="H2240" s="25"/>
      <c r="I2240">
        <f>+BD[[#This Row],[1º Cuarto]]+BD[[#This Row],[2º Cuarto]]+BD[[#This Row],[3º Cuarto]]+BD[[#This Row],[4º Cuarto]]+BD[[#This Row],[Prórroga]]</f>
        <v>101</v>
      </c>
      <c r="J2240" s="26">
        <f>+BD[[#This Row],[1º Cuarto]]+BD[[#This Row],[2º Cuarto]]</f>
        <v>53</v>
      </c>
      <c r="K2240" s="26" t="s">
        <v>202</v>
      </c>
      <c r="L2240" s="23" t="s">
        <v>200</v>
      </c>
      <c r="M2240" s="10" t="s">
        <v>226</v>
      </c>
      <c r="N2240" s="10" t="s">
        <v>226</v>
      </c>
    </row>
    <row r="2241" spans="1:14" x14ac:dyDescent="0.25">
      <c r="A2241" s="23" t="s">
        <v>201</v>
      </c>
      <c r="B2241" s="24" t="s">
        <v>18</v>
      </c>
      <c r="C2241">
        <v>20240401</v>
      </c>
      <c r="D2241">
        <v>32</v>
      </c>
      <c r="E2241">
        <v>29</v>
      </c>
      <c r="F2241">
        <v>29</v>
      </c>
      <c r="G2241">
        <v>23</v>
      </c>
      <c r="H2241" s="25"/>
      <c r="I2241">
        <f>+BD[[#This Row],[1º Cuarto]]+BD[[#This Row],[2º Cuarto]]+BD[[#This Row],[3º Cuarto]]+BD[[#This Row],[4º Cuarto]]+BD[[#This Row],[Prórroga]]</f>
        <v>113</v>
      </c>
      <c r="J2241" s="26">
        <f>+BD[[#This Row],[1º Cuarto]]+BD[[#This Row],[2º Cuarto]]</f>
        <v>61</v>
      </c>
      <c r="K2241" s="26" t="s">
        <v>204</v>
      </c>
      <c r="L2241" s="23" t="s">
        <v>197</v>
      </c>
      <c r="M2241" s="10" t="s">
        <v>226</v>
      </c>
      <c r="N2241" s="10" t="s">
        <v>226</v>
      </c>
    </row>
    <row r="2242" spans="1:14" x14ac:dyDescent="0.25">
      <c r="A2242" s="23" t="s">
        <v>195</v>
      </c>
      <c r="B2242" s="24" t="s">
        <v>72</v>
      </c>
      <c r="C2242">
        <v>20240401</v>
      </c>
      <c r="D2242">
        <v>28</v>
      </c>
      <c r="E2242">
        <v>26</v>
      </c>
      <c r="F2242">
        <v>36</v>
      </c>
      <c r="G2242">
        <v>21</v>
      </c>
      <c r="H2242" s="25"/>
      <c r="I2242">
        <f>+BD[[#This Row],[1º Cuarto]]+BD[[#This Row],[2º Cuarto]]+BD[[#This Row],[3º Cuarto]]+BD[[#This Row],[4º Cuarto]]+BD[[#This Row],[Prórroga]]</f>
        <v>111</v>
      </c>
      <c r="J2242" s="26">
        <f>+BD[[#This Row],[1º Cuarto]]+BD[[#This Row],[2º Cuarto]]</f>
        <v>54</v>
      </c>
      <c r="K2242" s="26" t="s">
        <v>202</v>
      </c>
      <c r="L2242" s="23" t="s">
        <v>200</v>
      </c>
      <c r="M2242" s="10" t="s">
        <v>226</v>
      </c>
      <c r="N2242" s="10" t="s">
        <v>226</v>
      </c>
    </row>
    <row r="2243" spans="1:14" x14ac:dyDescent="0.25">
      <c r="A2243" s="23" t="s">
        <v>201</v>
      </c>
      <c r="B2243" s="24" t="s">
        <v>87</v>
      </c>
      <c r="C2243">
        <v>20240401</v>
      </c>
      <c r="D2243">
        <v>46</v>
      </c>
      <c r="E2243">
        <v>28</v>
      </c>
      <c r="F2243">
        <v>29</v>
      </c>
      <c r="G2243">
        <v>21</v>
      </c>
      <c r="H2243" s="25"/>
      <c r="I2243">
        <f>+BD[[#This Row],[1º Cuarto]]+BD[[#This Row],[2º Cuarto]]+BD[[#This Row],[3º Cuarto]]+BD[[#This Row],[4º Cuarto]]+BD[[#This Row],[Prórroga]]</f>
        <v>124</v>
      </c>
      <c r="J2243" s="26">
        <f>+BD[[#This Row],[1º Cuarto]]+BD[[#This Row],[2º Cuarto]]</f>
        <v>74</v>
      </c>
      <c r="K2243" s="26" t="s">
        <v>204</v>
      </c>
      <c r="L2243" s="23" t="s">
        <v>197</v>
      </c>
      <c r="M2243" s="10" t="s">
        <v>226</v>
      </c>
      <c r="N2243" s="10" t="s">
        <v>226</v>
      </c>
    </row>
    <row r="2244" spans="1:14" x14ac:dyDescent="0.25">
      <c r="A2244" s="23" t="s">
        <v>195</v>
      </c>
      <c r="B2244" s="24" t="s">
        <v>84</v>
      </c>
      <c r="C2244">
        <v>20240402</v>
      </c>
      <c r="D2244">
        <v>25</v>
      </c>
      <c r="E2244">
        <v>19</v>
      </c>
      <c r="F2244">
        <v>29</v>
      </c>
      <c r="G2244">
        <v>36</v>
      </c>
      <c r="H2244" s="25"/>
      <c r="I2244">
        <f>+BD[[#This Row],[1º Cuarto]]+BD[[#This Row],[2º Cuarto]]+BD[[#This Row],[3º Cuarto]]+BD[[#This Row],[4º Cuarto]]+BD[[#This Row],[Prórroga]]</f>
        <v>109</v>
      </c>
      <c r="J2244" s="26">
        <f>+BD[[#This Row],[1º Cuarto]]+BD[[#This Row],[2º Cuarto]]</f>
        <v>44</v>
      </c>
      <c r="K2244" s="26" t="s">
        <v>202</v>
      </c>
      <c r="L2244" s="23" t="s">
        <v>197</v>
      </c>
      <c r="M2244" s="10">
        <v>2.7</v>
      </c>
      <c r="N2244" s="27" t="s">
        <v>198</v>
      </c>
    </row>
    <row r="2245" spans="1:14" x14ac:dyDescent="0.25">
      <c r="A2245" s="23" t="s">
        <v>201</v>
      </c>
      <c r="B2245" s="24" t="s">
        <v>78</v>
      </c>
      <c r="C2245">
        <v>20240402</v>
      </c>
      <c r="D2245">
        <v>22</v>
      </c>
      <c r="E2245">
        <v>32</v>
      </c>
      <c r="F2245">
        <v>26</v>
      </c>
      <c r="G2245">
        <v>25</v>
      </c>
      <c r="H2245" s="25"/>
      <c r="I2245">
        <f>+BD[[#This Row],[1º Cuarto]]+BD[[#This Row],[2º Cuarto]]+BD[[#This Row],[3º Cuarto]]+BD[[#This Row],[4º Cuarto]]+BD[[#This Row],[Prórroga]]</f>
        <v>105</v>
      </c>
      <c r="J2245" s="26">
        <f>+BD[[#This Row],[1º Cuarto]]+BD[[#This Row],[2º Cuarto]]</f>
        <v>54</v>
      </c>
      <c r="K2245" s="26" t="s">
        <v>204</v>
      </c>
      <c r="L2245" s="23" t="s">
        <v>200</v>
      </c>
      <c r="M2245" s="10">
        <v>1.47</v>
      </c>
      <c r="N2245" s="27" t="s">
        <v>199</v>
      </c>
    </row>
    <row r="2246" spans="1:14" x14ac:dyDescent="0.25">
      <c r="A2246" s="23" t="s">
        <v>195</v>
      </c>
      <c r="B2246" s="24" t="s">
        <v>99</v>
      </c>
      <c r="C2246">
        <v>20240402</v>
      </c>
      <c r="D2246">
        <v>25</v>
      </c>
      <c r="E2246">
        <v>33</v>
      </c>
      <c r="F2246">
        <v>21</v>
      </c>
      <c r="G2246">
        <v>32</v>
      </c>
      <c r="H2246" s="25"/>
      <c r="I2246">
        <f>+BD[[#This Row],[1º Cuarto]]+BD[[#This Row],[2º Cuarto]]+BD[[#This Row],[3º Cuarto]]+BD[[#This Row],[4º Cuarto]]+BD[[#This Row],[Prórroga]]</f>
        <v>111</v>
      </c>
      <c r="J2246" s="26">
        <f>+BD[[#This Row],[1º Cuarto]]+BD[[#This Row],[2º Cuarto]]</f>
        <v>58</v>
      </c>
      <c r="K2246" s="26" t="s">
        <v>202</v>
      </c>
      <c r="L2246" s="23" t="s">
        <v>200</v>
      </c>
      <c r="M2246" s="10">
        <v>7</v>
      </c>
      <c r="N2246" s="27" t="s">
        <v>198</v>
      </c>
    </row>
    <row r="2247" spans="1:14" x14ac:dyDescent="0.25">
      <c r="A2247" s="23" t="s">
        <v>201</v>
      </c>
      <c r="B2247" s="24" t="s">
        <v>57</v>
      </c>
      <c r="C2247">
        <v>20240402</v>
      </c>
      <c r="D2247">
        <v>34</v>
      </c>
      <c r="E2247">
        <v>30</v>
      </c>
      <c r="F2247">
        <v>36</v>
      </c>
      <c r="G2247">
        <v>28</v>
      </c>
      <c r="H2247" s="25"/>
      <c r="I2247">
        <f>+BD[[#This Row],[1º Cuarto]]+BD[[#This Row],[2º Cuarto]]+BD[[#This Row],[3º Cuarto]]+BD[[#This Row],[4º Cuarto]]+BD[[#This Row],[Prórroga]]</f>
        <v>128</v>
      </c>
      <c r="J2247" s="26">
        <f>+BD[[#This Row],[1º Cuarto]]+BD[[#This Row],[2º Cuarto]]</f>
        <v>64</v>
      </c>
      <c r="K2247" s="26" t="s">
        <v>204</v>
      </c>
      <c r="L2247" s="23" t="s">
        <v>197</v>
      </c>
      <c r="M2247" s="10">
        <v>1.1000000000000001</v>
      </c>
      <c r="N2247" s="27" t="s">
        <v>199</v>
      </c>
    </row>
    <row r="2248" spans="1:14" x14ac:dyDescent="0.25">
      <c r="A2248" s="23" t="s">
        <v>195</v>
      </c>
      <c r="B2248" s="24" t="s">
        <v>105</v>
      </c>
      <c r="C2248">
        <v>20240402</v>
      </c>
      <c r="D2248">
        <v>27</v>
      </c>
      <c r="E2248">
        <v>31</v>
      </c>
      <c r="F2248">
        <v>33</v>
      </c>
      <c r="G2248">
        <v>26</v>
      </c>
      <c r="H2248" s="25"/>
      <c r="I2248">
        <f>+BD[[#This Row],[1º Cuarto]]+BD[[#This Row],[2º Cuarto]]+BD[[#This Row],[3º Cuarto]]+BD[[#This Row],[4º Cuarto]]+BD[[#This Row],[Prórroga]]</f>
        <v>117</v>
      </c>
      <c r="J2248" s="26">
        <f>+BD[[#This Row],[1º Cuarto]]+BD[[#This Row],[2º Cuarto]]</f>
        <v>58</v>
      </c>
      <c r="K2248" s="26" t="s">
        <v>196</v>
      </c>
      <c r="L2248" s="23" t="s">
        <v>197</v>
      </c>
      <c r="M2248" s="10">
        <v>7</v>
      </c>
      <c r="N2248" s="27" t="s">
        <v>198</v>
      </c>
    </row>
    <row r="2249" spans="1:14" x14ac:dyDescent="0.25">
      <c r="A2249" s="23" t="s">
        <v>201</v>
      </c>
      <c r="B2249" s="24" t="s">
        <v>66</v>
      </c>
      <c r="C2249">
        <v>20240402</v>
      </c>
      <c r="D2249">
        <v>28</v>
      </c>
      <c r="E2249">
        <v>26</v>
      </c>
      <c r="F2249">
        <v>32</v>
      </c>
      <c r="G2249">
        <v>27</v>
      </c>
      <c r="H2249" s="25"/>
      <c r="I2249">
        <f>+BD[[#This Row],[1º Cuarto]]+BD[[#This Row],[2º Cuarto]]+BD[[#This Row],[3º Cuarto]]+BD[[#This Row],[4º Cuarto]]+BD[[#This Row],[Prórroga]]</f>
        <v>113</v>
      </c>
      <c r="J2249" s="26">
        <f>+BD[[#This Row],[1º Cuarto]]+BD[[#This Row],[2º Cuarto]]</f>
        <v>54</v>
      </c>
      <c r="K2249" s="26" t="s">
        <v>202</v>
      </c>
      <c r="L2249" s="23" t="s">
        <v>200</v>
      </c>
      <c r="M2249" s="10">
        <v>1.1000000000000001</v>
      </c>
      <c r="N2249" s="27" t="s">
        <v>199</v>
      </c>
    </row>
    <row r="2250" spans="1:14" x14ac:dyDescent="0.25">
      <c r="A2250" s="23" t="s">
        <v>195</v>
      </c>
      <c r="B2250" s="24" t="s">
        <v>63</v>
      </c>
      <c r="C2250">
        <v>20240402</v>
      </c>
      <c r="D2250">
        <v>34</v>
      </c>
      <c r="E2250">
        <v>24</v>
      </c>
      <c r="F2250">
        <v>25</v>
      </c>
      <c r="G2250">
        <v>26</v>
      </c>
      <c r="H2250" s="25"/>
      <c r="I2250">
        <f>+BD[[#This Row],[1º Cuarto]]+BD[[#This Row],[2º Cuarto]]+BD[[#This Row],[3º Cuarto]]+BD[[#This Row],[4º Cuarto]]+BD[[#This Row],[Prórroga]]</f>
        <v>109</v>
      </c>
      <c r="J2250" s="26">
        <f>+BD[[#This Row],[1º Cuarto]]+BD[[#This Row],[2º Cuarto]]</f>
        <v>58</v>
      </c>
      <c r="K2250" s="26" t="s">
        <v>196</v>
      </c>
      <c r="L2250" s="23" t="s">
        <v>197</v>
      </c>
      <c r="M2250" s="10">
        <v>1.667</v>
      </c>
      <c r="N2250" s="27" t="s">
        <v>199</v>
      </c>
    </row>
    <row r="2251" spans="1:14" x14ac:dyDescent="0.25">
      <c r="A2251" s="23" t="s">
        <v>201</v>
      </c>
      <c r="B2251" s="24" t="s">
        <v>75</v>
      </c>
      <c r="C2251">
        <v>20240402</v>
      </c>
      <c r="D2251">
        <v>22</v>
      </c>
      <c r="E2251">
        <v>21</v>
      </c>
      <c r="F2251">
        <v>30</v>
      </c>
      <c r="G2251">
        <v>26</v>
      </c>
      <c r="H2251" s="25"/>
      <c r="I2251">
        <f>+BD[[#This Row],[1º Cuarto]]+BD[[#This Row],[2º Cuarto]]+BD[[#This Row],[3º Cuarto]]+BD[[#This Row],[4º Cuarto]]+BD[[#This Row],[Prórroga]]</f>
        <v>99</v>
      </c>
      <c r="J2251" s="26">
        <f>+BD[[#This Row],[1º Cuarto]]+BD[[#This Row],[2º Cuarto]]</f>
        <v>43</v>
      </c>
      <c r="K2251" s="26" t="s">
        <v>202</v>
      </c>
      <c r="L2251" s="23" t="s">
        <v>200</v>
      </c>
      <c r="M2251" s="10">
        <v>2.2000000000000002</v>
      </c>
      <c r="N2251" s="27" t="s">
        <v>198</v>
      </c>
    </row>
    <row r="2252" spans="1:14" x14ac:dyDescent="0.25">
      <c r="A2252" s="23" t="s">
        <v>195</v>
      </c>
      <c r="B2252" s="24" t="s">
        <v>46</v>
      </c>
      <c r="C2252">
        <v>20240402</v>
      </c>
      <c r="D2252">
        <v>28</v>
      </c>
      <c r="E2252">
        <v>21</v>
      </c>
      <c r="F2252">
        <v>31</v>
      </c>
      <c r="G2252">
        <v>24</v>
      </c>
      <c r="H2252" s="25"/>
      <c r="I2252">
        <f>+BD[[#This Row],[1º Cuarto]]+BD[[#This Row],[2º Cuarto]]+BD[[#This Row],[3º Cuarto]]+BD[[#This Row],[4º Cuarto]]+BD[[#This Row],[Prórroga]]</f>
        <v>104</v>
      </c>
      <c r="J2252" s="26">
        <f>+BD[[#This Row],[1º Cuarto]]+BD[[#This Row],[2º Cuarto]]</f>
        <v>49</v>
      </c>
      <c r="K2252" s="26" t="s">
        <v>196</v>
      </c>
      <c r="L2252" s="23" t="s">
        <v>197</v>
      </c>
      <c r="M2252" s="10">
        <v>1.85</v>
      </c>
      <c r="N2252" s="27" t="s">
        <v>199</v>
      </c>
    </row>
    <row r="2253" spans="1:14" x14ac:dyDescent="0.25">
      <c r="A2253" s="23" t="s">
        <v>201</v>
      </c>
      <c r="B2253" s="24" t="s">
        <v>37</v>
      </c>
      <c r="C2253">
        <v>20240402</v>
      </c>
      <c r="D2253">
        <v>27</v>
      </c>
      <c r="E2253">
        <v>22</v>
      </c>
      <c r="F2253">
        <v>25</v>
      </c>
      <c r="G2253">
        <v>26</v>
      </c>
      <c r="H2253" s="25"/>
      <c r="I2253">
        <f>+BD[[#This Row],[1º Cuarto]]+BD[[#This Row],[2º Cuarto]]+BD[[#This Row],[3º Cuarto]]+BD[[#This Row],[4º Cuarto]]+BD[[#This Row],[Prórroga]]</f>
        <v>100</v>
      </c>
      <c r="J2253" s="26">
        <f>+BD[[#This Row],[1º Cuarto]]+BD[[#This Row],[2º Cuarto]]</f>
        <v>49</v>
      </c>
      <c r="K2253" s="26" t="s">
        <v>202</v>
      </c>
      <c r="L2253" s="23" t="s">
        <v>200</v>
      </c>
      <c r="M2253" s="10">
        <v>1.909</v>
      </c>
      <c r="N2253" s="27" t="s">
        <v>198</v>
      </c>
    </row>
    <row r="2254" spans="1:14" x14ac:dyDescent="0.25">
      <c r="A2254" s="23" t="s">
        <v>195</v>
      </c>
      <c r="B2254" s="24" t="s">
        <v>69</v>
      </c>
      <c r="C2254">
        <v>20240402</v>
      </c>
      <c r="D2254">
        <v>16</v>
      </c>
      <c r="E2254">
        <v>38</v>
      </c>
      <c r="F2254">
        <v>27</v>
      </c>
      <c r="G2254">
        <v>32</v>
      </c>
      <c r="H2254" s="25"/>
      <c r="I2254">
        <f>+BD[[#This Row],[1º Cuarto]]+BD[[#This Row],[2º Cuarto]]+BD[[#This Row],[3º Cuarto]]+BD[[#This Row],[4º Cuarto]]+BD[[#This Row],[Prórroga]]</f>
        <v>113</v>
      </c>
      <c r="J2254" s="26">
        <f>+BD[[#This Row],[1º Cuarto]]+BD[[#This Row],[2º Cuarto]]</f>
        <v>54</v>
      </c>
      <c r="K2254" s="26" t="s">
        <v>196</v>
      </c>
      <c r="L2254" s="23" t="s">
        <v>197</v>
      </c>
      <c r="M2254" s="10" t="s">
        <v>226</v>
      </c>
      <c r="N2254" s="10" t="s">
        <v>226</v>
      </c>
    </row>
    <row r="2255" spans="1:14" x14ac:dyDescent="0.25">
      <c r="A2255" s="23" t="s">
        <v>201</v>
      </c>
      <c r="B2255" s="24" t="s">
        <v>49</v>
      </c>
      <c r="C2255">
        <v>20240402</v>
      </c>
      <c r="D2255">
        <v>23</v>
      </c>
      <c r="E2255">
        <v>22</v>
      </c>
      <c r="F2255">
        <v>27</v>
      </c>
      <c r="G2255">
        <v>34</v>
      </c>
      <c r="H2255" s="25"/>
      <c r="I2255">
        <f>+BD[[#This Row],[1º Cuarto]]+BD[[#This Row],[2º Cuarto]]+BD[[#This Row],[3º Cuarto]]+BD[[#This Row],[4º Cuarto]]+BD[[#This Row],[Prórroga]]</f>
        <v>106</v>
      </c>
      <c r="J2255" s="26">
        <f>+BD[[#This Row],[1º Cuarto]]+BD[[#This Row],[2º Cuarto]]</f>
        <v>45</v>
      </c>
      <c r="K2255" s="26" t="s">
        <v>202</v>
      </c>
      <c r="L2255" s="23" t="s">
        <v>200</v>
      </c>
      <c r="M2255" s="10" t="s">
        <v>226</v>
      </c>
      <c r="N2255" s="10" t="s">
        <v>226</v>
      </c>
    </row>
    <row r="2256" spans="1:14" x14ac:dyDescent="0.25">
      <c r="A2256" s="23" t="s">
        <v>195</v>
      </c>
      <c r="B2256" s="24" t="s">
        <v>40</v>
      </c>
      <c r="C2256">
        <v>20240402</v>
      </c>
      <c r="D2256">
        <v>30</v>
      </c>
      <c r="E2256">
        <v>25</v>
      </c>
      <c r="F2256">
        <v>31</v>
      </c>
      <c r="G2256">
        <v>24</v>
      </c>
      <c r="H2256" s="25"/>
      <c r="I2256">
        <f>+BD[[#This Row],[1º Cuarto]]+BD[[#This Row],[2º Cuarto]]+BD[[#This Row],[3º Cuarto]]+BD[[#This Row],[4º Cuarto]]+BD[[#This Row],[Prórroga]]</f>
        <v>110</v>
      </c>
      <c r="J2256" s="26">
        <f>+BD[[#This Row],[1º Cuarto]]+BD[[#This Row],[2º Cuarto]]</f>
        <v>55</v>
      </c>
      <c r="K2256" s="26" t="s">
        <v>196</v>
      </c>
      <c r="L2256" s="23" t="s">
        <v>197</v>
      </c>
      <c r="M2256" s="10">
        <v>1.05</v>
      </c>
      <c r="N2256" s="27" t="s">
        <v>199</v>
      </c>
    </row>
    <row r="2257" spans="1:14" x14ac:dyDescent="0.25">
      <c r="A2257" s="23" t="s">
        <v>201</v>
      </c>
      <c r="B2257" s="24" t="s">
        <v>96</v>
      </c>
      <c r="C2257">
        <v>20240402</v>
      </c>
      <c r="D2257">
        <v>23</v>
      </c>
      <c r="E2257">
        <v>31</v>
      </c>
      <c r="F2257">
        <v>31</v>
      </c>
      <c r="G2257">
        <v>20</v>
      </c>
      <c r="H2257" s="25"/>
      <c r="I2257">
        <f>+BD[[#This Row],[1º Cuarto]]+BD[[#This Row],[2º Cuarto]]+BD[[#This Row],[3º Cuarto]]+BD[[#This Row],[4º Cuarto]]+BD[[#This Row],[Prórroga]]</f>
        <v>105</v>
      </c>
      <c r="J2257" s="26">
        <f>+BD[[#This Row],[1º Cuarto]]+BD[[#This Row],[2º Cuarto]]</f>
        <v>54</v>
      </c>
      <c r="K2257" s="26" t="s">
        <v>202</v>
      </c>
      <c r="L2257" s="23" t="s">
        <v>200</v>
      </c>
      <c r="M2257" s="10">
        <v>10</v>
      </c>
      <c r="N2257" s="27" t="s">
        <v>198</v>
      </c>
    </row>
    <row r="2258" spans="1:14" x14ac:dyDescent="0.25">
      <c r="A2258" s="23" t="s">
        <v>195</v>
      </c>
      <c r="B2258" s="24" t="s">
        <v>102</v>
      </c>
      <c r="C2258">
        <v>20240402</v>
      </c>
      <c r="D2258">
        <v>25</v>
      </c>
      <c r="E2258">
        <v>22</v>
      </c>
      <c r="F2258">
        <v>34</v>
      </c>
      <c r="G2258">
        <v>32</v>
      </c>
      <c r="H2258" s="25"/>
      <c r="I2258">
        <f>+BD[[#This Row],[1º Cuarto]]+BD[[#This Row],[2º Cuarto]]+BD[[#This Row],[3º Cuarto]]+BD[[#This Row],[4º Cuarto]]+BD[[#This Row],[Prórroga]]</f>
        <v>113</v>
      </c>
      <c r="J2258" s="26">
        <f>+BD[[#This Row],[1º Cuarto]]+BD[[#This Row],[2º Cuarto]]</f>
        <v>47</v>
      </c>
      <c r="K2258" s="26" t="s">
        <v>202</v>
      </c>
      <c r="L2258" s="23" t="s">
        <v>200</v>
      </c>
      <c r="M2258" s="10">
        <v>6.1</v>
      </c>
      <c r="N2258" s="27" t="s">
        <v>198</v>
      </c>
    </row>
    <row r="2259" spans="1:14" x14ac:dyDescent="0.25">
      <c r="A2259" s="23" t="s">
        <v>201</v>
      </c>
      <c r="B2259" s="24" t="s">
        <v>34</v>
      </c>
      <c r="C2259">
        <v>20240402</v>
      </c>
      <c r="D2259">
        <v>40</v>
      </c>
      <c r="E2259">
        <v>27</v>
      </c>
      <c r="F2259">
        <v>30</v>
      </c>
      <c r="G2259">
        <v>32</v>
      </c>
      <c r="H2259" s="25"/>
      <c r="I2259">
        <f>+BD[[#This Row],[1º Cuarto]]+BD[[#This Row],[2º Cuarto]]+BD[[#This Row],[3º Cuarto]]+BD[[#This Row],[4º Cuarto]]+BD[[#This Row],[Prórroga]]</f>
        <v>129</v>
      </c>
      <c r="J2259" s="26">
        <f>+BD[[#This Row],[1º Cuarto]]+BD[[#This Row],[2º Cuarto]]</f>
        <v>67</v>
      </c>
      <c r="K2259" s="26" t="s">
        <v>204</v>
      </c>
      <c r="L2259" s="23" t="s">
        <v>197</v>
      </c>
      <c r="M2259" s="10">
        <v>1.125</v>
      </c>
      <c r="N2259" s="27" t="s">
        <v>199</v>
      </c>
    </row>
    <row r="2260" spans="1:14" x14ac:dyDescent="0.25">
      <c r="A2260" s="23" t="s">
        <v>195</v>
      </c>
      <c r="B2260" s="24" t="s">
        <v>93</v>
      </c>
      <c r="C2260">
        <v>20240402</v>
      </c>
      <c r="D2260">
        <v>24</v>
      </c>
      <c r="E2260">
        <v>32</v>
      </c>
      <c r="F2260">
        <v>35</v>
      </c>
      <c r="G2260">
        <v>18</v>
      </c>
      <c r="H2260" s="25"/>
      <c r="I2260">
        <f>+BD[[#This Row],[1º Cuarto]]+BD[[#This Row],[2º Cuarto]]+BD[[#This Row],[3º Cuarto]]+BD[[#This Row],[4º Cuarto]]+BD[[#This Row],[Prórroga]]</f>
        <v>109</v>
      </c>
      <c r="J2260" s="26">
        <f>+BD[[#This Row],[1º Cuarto]]+BD[[#This Row],[2º Cuarto]]</f>
        <v>56</v>
      </c>
      <c r="K2260" s="26" t="s">
        <v>196</v>
      </c>
      <c r="L2260" s="23" t="s">
        <v>197</v>
      </c>
      <c r="M2260" s="10">
        <v>2.35</v>
      </c>
      <c r="N2260" s="27" t="s">
        <v>198</v>
      </c>
    </row>
    <row r="2261" spans="1:14" x14ac:dyDescent="0.25">
      <c r="A2261" s="23" t="s">
        <v>201</v>
      </c>
      <c r="B2261" s="24" t="s">
        <v>55</v>
      </c>
      <c r="C2261">
        <v>20240402</v>
      </c>
      <c r="D2261">
        <v>24</v>
      </c>
      <c r="E2261">
        <v>27</v>
      </c>
      <c r="F2261">
        <v>19</v>
      </c>
      <c r="G2261">
        <v>25</v>
      </c>
      <c r="H2261" s="25"/>
      <c r="I2261">
        <f>+BD[[#This Row],[1º Cuarto]]+BD[[#This Row],[2º Cuarto]]+BD[[#This Row],[3º Cuarto]]+BD[[#This Row],[4º Cuarto]]+BD[[#This Row],[Prórroga]]</f>
        <v>95</v>
      </c>
      <c r="J2261" s="26">
        <f>+BD[[#This Row],[1º Cuarto]]+BD[[#This Row],[2º Cuarto]]</f>
        <v>51</v>
      </c>
      <c r="K2261" s="26" t="s">
        <v>202</v>
      </c>
      <c r="L2261" s="23" t="s">
        <v>200</v>
      </c>
      <c r="M2261" s="10">
        <v>1.6</v>
      </c>
      <c r="N2261" s="27" t="s">
        <v>199</v>
      </c>
    </row>
    <row r="2262" spans="1:14" x14ac:dyDescent="0.25">
      <c r="A2262" s="23" t="s">
        <v>195</v>
      </c>
      <c r="B2262" s="24" t="s">
        <v>28</v>
      </c>
      <c r="C2262">
        <v>20240403</v>
      </c>
      <c r="D2262">
        <v>21</v>
      </c>
      <c r="E2262">
        <v>23</v>
      </c>
      <c r="F2262">
        <v>22</v>
      </c>
      <c r="G2262">
        <v>20</v>
      </c>
      <c r="H2262" s="25"/>
      <c r="I2262">
        <f>+BD[[#This Row],[1º Cuarto]]+BD[[#This Row],[2º Cuarto]]+BD[[#This Row],[3º Cuarto]]+BD[[#This Row],[4º Cuarto]]+BD[[#This Row],[Prórroga]]</f>
        <v>86</v>
      </c>
      <c r="J2262" s="26">
        <f>+BD[[#This Row],[1º Cuarto]]+BD[[#This Row],[2º Cuarto]]</f>
        <v>44</v>
      </c>
      <c r="K2262" s="26" t="s">
        <v>202</v>
      </c>
      <c r="L2262" s="23" t="s">
        <v>200</v>
      </c>
      <c r="M2262" s="10">
        <v>1.71</v>
      </c>
      <c r="N2262" s="27" t="s">
        <v>199</v>
      </c>
    </row>
    <row r="2263" spans="1:14" x14ac:dyDescent="0.25">
      <c r="A2263" s="23" t="s">
        <v>201</v>
      </c>
      <c r="B2263" s="24" t="s">
        <v>90</v>
      </c>
      <c r="C2263">
        <v>20240403</v>
      </c>
      <c r="D2263">
        <v>30</v>
      </c>
      <c r="E2263">
        <v>15</v>
      </c>
      <c r="F2263">
        <v>22</v>
      </c>
      <c r="G2263">
        <v>22</v>
      </c>
      <c r="H2263" s="25"/>
      <c r="I2263">
        <f>+BD[[#This Row],[1º Cuarto]]+BD[[#This Row],[2º Cuarto]]+BD[[#This Row],[3º Cuarto]]+BD[[#This Row],[4º Cuarto]]+BD[[#This Row],[Prórroga]]</f>
        <v>89</v>
      </c>
      <c r="J2263" s="26">
        <f>+BD[[#This Row],[1º Cuarto]]+BD[[#This Row],[2º Cuarto]]</f>
        <v>45</v>
      </c>
      <c r="K2263" s="26" t="s">
        <v>204</v>
      </c>
      <c r="L2263" s="23" t="s">
        <v>197</v>
      </c>
      <c r="M2263" s="10">
        <v>2.15</v>
      </c>
      <c r="N2263" s="27" t="s">
        <v>198</v>
      </c>
    </row>
    <row r="2264" spans="1:14" x14ac:dyDescent="0.25">
      <c r="A2264" s="23" t="s">
        <v>195</v>
      </c>
      <c r="B2264" s="24" t="s">
        <v>105</v>
      </c>
      <c r="C2264">
        <v>20240403</v>
      </c>
      <c r="D2264">
        <v>29</v>
      </c>
      <c r="E2264">
        <v>31</v>
      </c>
      <c r="F2264">
        <v>26</v>
      </c>
      <c r="G2264">
        <v>34</v>
      </c>
      <c r="H2264" s="25"/>
      <c r="I2264">
        <f>+BD[[#This Row],[1º Cuarto]]+BD[[#This Row],[2º Cuarto]]+BD[[#This Row],[3º Cuarto]]+BD[[#This Row],[4º Cuarto]]+BD[[#This Row],[Prórroga]]</f>
        <v>120</v>
      </c>
      <c r="J2264" s="26">
        <f>+BD[[#This Row],[1º Cuarto]]+BD[[#This Row],[2º Cuarto]]</f>
        <v>60</v>
      </c>
      <c r="K2264" s="26" t="s">
        <v>202</v>
      </c>
      <c r="L2264" s="23" t="s">
        <v>200</v>
      </c>
      <c r="M2264" s="10">
        <v>7.5</v>
      </c>
      <c r="N2264" s="27" t="s">
        <v>198</v>
      </c>
    </row>
    <row r="2265" spans="1:14" x14ac:dyDescent="0.25">
      <c r="A2265" s="23" t="s">
        <v>201</v>
      </c>
      <c r="B2265" s="24" t="s">
        <v>57</v>
      </c>
      <c r="C2265">
        <v>20240403</v>
      </c>
      <c r="D2265">
        <v>39</v>
      </c>
      <c r="E2265">
        <v>28</v>
      </c>
      <c r="F2265">
        <v>34</v>
      </c>
      <c r="G2265">
        <v>24</v>
      </c>
      <c r="H2265" s="25"/>
      <c r="I2265">
        <f>+BD[[#This Row],[1º Cuarto]]+BD[[#This Row],[2º Cuarto]]+BD[[#This Row],[3º Cuarto]]+BD[[#This Row],[4º Cuarto]]+BD[[#This Row],[Prórroga]]</f>
        <v>125</v>
      </c>
      <c r="J2265" s="26">
        <f>+BD[[#This Row],[1º Cuarto]]+BD[[#This Row],[2º Cuarto]]</f>
        <v>67</v>
      </c>
      <c r="K2265" s="26" t="s">
        <v>204</v>
      </c>
      <c r="L2265" s="23" t="s">
        <v>197</v>
      </c>
      <c r="M2265" s="10">
        <v>1.083</v>
      </c>
      <c r="N2265" s="27" t="s">
        <v>199</v>
      </c>
    </row>
    <row r="2266" spans="1:14" x14ac:dyDescent="0.25">
      <c r="A2266" s="23" t="s">
        <v>195</v>
      </c>
      <c r="B2266" s="24" t="s">
        <v>18</v>
      </c>
      <c r="C2266">
        <v>20240403</v>
      </c>
      <c r="D2266">
        <v>28</v>
      </c>
      <c r="E2266">
        <v>31</v>
      </c>
      <c r="F2266">
        <v>33</v>
      </c>
      <c r="G2266">
        <v>29</v>
      </c>
      <c r="H2266" s="25"/>
      <c r="I2266">
        <f>+BD[[#This Row],[1º Cuarto]]+BD[[#This Row],[2º Cuarto]]+BD[[#This Row],[3º Cuarto]]+BD[[#This Row],[4º Cuarto]]+BD[[#This Row],[Prórroga]]</f>
        <v>121</v>
      </c>
      <c r="J2266" s="26">
        <f>+BD[[#This Row],[1º Cuarto]]+BD[[#This Row],[2º Cuarto]]</f>
        <v>59</v>
      </c>
      <c r="K2266" s="26" t="s">
        <v>196</v>
      </c>
      <c r="L2266" s="23" t="s">
        <v>197</v>
      </c>
      <c r="M2266" s="10">
        <v>1.125</v>
      </c>
      <c r="N2266" s="27" t="s">
        <v>199</v>
      </c>
    </row>
    <row r="2267" spans="1:14" x14ac:dyDescent="0.25">
      <c r="A2267" s="23" t="s">
        <v>201</v>
      </c>
      <c r="B2267" s="24" t="s">
        <v>43</v>
      </c>
      <c r="C2267">
        <v>20240403</v>
      </c>
      <c r="D2267">
        <v>23</v>
      </c>
      <c r="E2267">
        <v>27</v>
      </c>
      <c r="F2267">
        <v>29</v>
      </c>
      <c r="G2267">
        <v>34</v>
      </c>
      <c r="H2267" s="25"/>
      <c r="I2267">
        <f>+BD[[#This Row],[1º Cuarto]]+BD[[#This Row],[2º Cuarto]]+BD[[#This Row],[3º Cuarto]]+BD[[#This Row],[4º Cuarto]]+BD[[#This Row],[Prórroga]]</f>
        <v>113</v>
      </c>
      <c r="J2267" s="26">
        <f>+BD[[#This Row],[1º Cuarto]]+BD[[#This Row],[2º Cuarto]]</f>
        <v>50</v>
      </c>
      <c r="K2267" s="26" t="s">
        <v>202</v>
      </c>
      <c r="L2267" s="23" t="s">
        <v>200</v>
      </c>
      <c r="M2267" s="10">
        <v>6.1</v>
      </c>
      <c r="N2267" s="27" t="s">
        <v>198</v>
      </c>
    </row>
    <row r="2268" spans="1:14" x14ac:dyDescent="0.25">
      <c r="A2268" s="23" t="s">
        <v>195</v>
      </c>
      <c r="B2268" s="24" t="s">
        <v>22</v>
      </c>
      <c r="C2268">
        <v>20240403</v>
      </c>
      <c r="D2268">
        <v>30</v>
      </c>
      <c r="E2268">
        <v>31</v>
      </c>
      <c r="F2268">
        <v>32</v>
      </c>
      <c r="G2268">
        <v>42</v>
      </c>
      <c r="H2268" s="25"/>
      <c r="I2268">
        <f>+BD[[#This Row],[1º Cuarto]]+BD[[#This Row],[2º Cuarto]]+BD[[#This Row],[3º Cuarto]]+BD[[#This Row],[4º Cuarto]]+BD[[#This Row],[Prórroga]]</f>
        <v>135</v>
      </c>
      <c r="J2268" s="26">
        <f>+BD[[#This Row],[1º Cuarto]]+BD[[#This Row],[2º Cuarto]]</f>
        <v>61</v>
      </c>
      <c r="K2268" s="26" t="s">
        <v>196</v>
      </c>
      <c r="L2268" s="23" t="s">
        <v>197</v>
      </c>
      <c r="M2268" s="10">
        <v>1.266</v>
      </c>
      <c r="N2268" s="27" t="s">
        <v>199</v>
      </c>
    </row>
    <row r="2269" spans="1:14" x14ac:dyDescent="0.25">
      <c r="A2269" s="23" t="s">
        <v>201</v>
      </c>
      <c r="B2269" s="24" t="s">
        <v>78</v>
      </c>
      <c r="C2269">
        <v>20240403</v>
      </c>
      <c r="D2269">
        <v>23</v>
      </c>
      <c r="E2269">
        <v>24</v>
      </c>
      <c r="F2269">
        <v>36</v>
      </c>
      <c r="G2269">
        <v>17</v>
      </c>
      <c r="H2269" s="25"/>
      <c r="I2269">
        <f>+BD[[#This Row],[1º Cuarto]]+BD[[#This Row],[2º Cuarto]]+BD[[#This Row],[3º Cuarto]]+BD[[#This Row],[4º Cuarto]]+BD[[#This Row],[Prórroga]]</f>
        <v>100</v>
      </c>
      <c r="J2269" s="26">
        <f>+BD[[#This Row],[1º Cuarto]]+BD[[#This Row],[2º Cuarto]]</f>
        <v>47</v>
      </c>
      <c r="K2269" s="26" t="s">
        <v>202</v>
      </c>
      <c r="L2269" s="23" t="s">
        <v>200</v>
      </c>
      <c r="M2269" s="10">
        <v>3.8</v>
      </c>
      <c r="N2269" s="27" t="s">
        <v>198</v>
      </c>
    </row>
    <row r="2270" spans="1:14" x14ac:dyDescent="0.25">
      <c r="A2270" s="23" t="s">
        <v>195</v>
      </c>
      <c r="B2270" s="24" t="s">
        <v>25</v>
      </c>
      <c r="C2270">
        <v>20240403</v>
      </c>
      <c r="D2270">
        <v>19</v>
      </c>
      <c r="E2270">
        <v>42</v>
      </c>
      <c r="F2270">
        <v>27</v>
      </c>
      <c r="G2270">
        <v>27</v>
      </c>
      <c r="H2270" s="25"/>
      <c r="I2270">
        <f>+BD[[#This Row],[1º Cuarto]]+BD[[#This Row],[2º Cuarto]]+BD[[#This Row],[3º Cuarto]]+BD[[#This Row],[4º Cuarto]]+BD[[#This Row],[Prórroga]]</f>
        <v>115</v>
      </c>
      <c r="J2270" s="26">
        <f>+BD[[#This Row],[1º Cuarto]]+BD[[#This Row],[2º Cuarto]]</f>
        <v>61</v>
      </c>
      <c r="K2270" s="26" t="s">
        <v>202</v>
      </c>
      <c r="L2270" s="23" t="s">
        <v>197</v>
      </c>
      <c r="M2270" s="10">
        <v>3.4</v>
      </c>
      <c r="N2270" s="27" t="s">
        <v>198</v>
      </c>
    </row>
    <row r="2271" spans="1:14" x14ac:dyDescent="0.25">
      <c r="A2271" s="23" t="s">
        <v>201</v>
      </c>
      <c r="B2271" s="24" t="s">
        <v>52</v>
      </c>
      <c r="C2271">
        <v>20240403</v>
      </c>
      <c r="D2271">
        <v>31</v>
      </c>
      <c r="E2271">
        <v>31</v>
      </c>
      <c r="F2271">
        <v>25</v>
      </c>
      <c r="G2271">
        <v>24</v>
      </c>
      <c r="H2271" s="25"/>
      <c r="I2271">
        <f>+BD[[#This Row],[1º Cuarto]]+BD[[#This Row],[2º Cuarto]]+BD[[#This Row],[3º Cuarto]]+BD[[#This Row],[4º Cuarto]]+BD[[#This Row],[Prórroga]]</f>
        <v>111</v>
      </c>
      <c r="J2271" s="26">
        <f>+BD[[#This Row],[1º Cuarto]]+BD[[#This Row],[2º Cuarto]]</f>
        <v>62</v>
      </c>
      <c r="K2271" s="26" t="s">
        <v>204</v>
      </c>
      <c r="L2271" s="23" t="s">
        <v>200</v>
      </c>
      <c r="M2271" s="10">
        <v>1.3</v>
      </c>
      <c r="N2271" s="27" t="s">
        <v>199</v>
      </c>
    </row>
    <row r="2272" spans="1:14" x14ac:dyDescent="0.25">
      <c r="A2272" s="23" t="s">
        <v>195</v>
      </c>
      <c r="B2272" s="24" t="s">
        <v>66</v>
      </c>
      <c r="C2272">
        <v>20240403</v>
      </c>
      <c r="D2272">
        <v>22</v>
      </c>
      <c r="E2272">
        <v>27</v>
      </c>
      <c r="F2272">
        <v>29</v>
      </c>
      <c r="G2272">
        <v>23</v>
      </c>
      <c r="H2272" s="25"/>
      <c r="I2272">
        <f>+BD[[#This Row],[1º Cuarto]]+BD[[#This Row],[2º Cuarto]]+BD[[#This Row],[3º Cuarto]]+BD[[#This Row],[4º Cuarto]]+BD[[#This Row],[Prórroga]]</f>
        <v>101</v>
      </c>
      <c r="J2272" s="26">
        <f>+BD[[#This Row],[1º Cuarto]]+BD[[#This Row],[2º Cuarto]]</f>
        <v>49</v>
      </c>
      <c r="K2272" s="26" t="s">
        <v>202</v>
      </c>
      <c r="L2272" s="23" t="s">
        <v>200</v>
      </c>
      <c r="M2272" s="10">
        <v>1.1000000000000001</v>
      </c>
      <c r="N2272" s="27" t="s">
        <v>199</v>
      </c>
    </row>
    <row r="2273" spans="1:25" x14ac:dyDescent="0.25">
      <c r="A2273" s="23" t="s">
        <v>201</v>
      </c>
      <c r="B2273" s="24" t="s">
        <v>60</v>
      </c>
      <c r="C2273">
        <v>20240403</v>
      </c>
      <c r="D2273">
        <v>26</v>
      </c>
      <c r="E2273">
        <v>27</v>
      </c>
      <c r="F2273">
        <v>26</v>
      </c>
      <c r="G2273">
        <v>32</v>
      </c>
      <c r="H2273" s="25"/>
      <c r="I2273">
        <f>+BD[[#This Row],[1º Cuarto]]+BD[[#This Row],[2º Cuarto]]+BD[[#This Row],[3º Cuarto]]+BD[[#This Row],[4º Cuarto]]+BD[[#This Row],[Prórroga]]</f>
        <v>111</v>
      </c>
      <c r="J2273" s="26">
        <f>+BD[[#This Row],[1º Cuarto]]+BD[[#This Row],[2º Cuarto]]</f>
        <v>53</v>
      </c>
      <c r="K2273" s="26" t="s">
        <v>204</v>
      </c>
      <c r="L2273" s="23" t="s">
        <v>197</v>
      </c>
      <c r="M2273" s="10">
        <v>7</v>
      </c>
      <c r="N2273" s="27" t="s">
        <v>198</v>
      </c>
    </row>
    <row r="2274" spans="1:25" x14ac:dyDescent="0.25">
      <c r="A2274" s="23" t="s">
        <v>195</v>
      </c>
      <c r="B2274" s="24" t="s">
        <v>69</v>
      </c>
      <c r="C2274">
        <v>20240403</v>
      </c>
      <c r="D2274">
        <v>23</v>
      </c>
      <c r="E2274">
        <v>35</v>
      </c>
      <c r="F2274">
        <v>33</v>
      </c>
      <c r="G2274">
        <v>42</v>
      </c>
      <c r="H2274" s="25"/>
      <c r="I2274">
        <f>+BD[[#This Row],[1º Cuarto]]+BD[[#This Row],[2º Cuarto]]+BD[[#This Row],[3º Cuarto]]+BD[[#This Row],[4º Cuarto]]+BD[[#This Row],[Prórroga]]</f>
        <v>133</v>
      </c>
      <c r="J2274" s="26">
        <f>+BD[[#This Row],[1º Cuarto]]+BD[[#This Row],[2º Cuarto]]</f>
        <v>58</v>
      </c>
      <c r="K2274" s="26" t="s">
        <v>196</v>
      </c>
      <c r="L2274" s="23" t="s">
        <v>197</v>
      </c>
      <c r="M2274" s="10">
        <v>1.0620000000000001</v>
      </c>
      <c r="N2274" s="27" t="s">
        <v>199</v>
      </c>
    </row>
    <row r="2275" spans="1:25" x14ac:dyDescent="0.25">
      <c r="A2275" s="23" t="s">
        <v>201</v>
      </c>
      <c r="B2275" s="24" t="s">
        <v>99</v>
      </c>
      <c r="C2275">
        <v>20240403</v>
      </c>
      <c r="D2275">
        <v>19</v>
      </c>
      <c r="E2275">
        <v>23</v>
      </c>
      <c r="F2275">
        <v>18</v>
      </c>
      <c r="G2275">
        <v>25</v>
      </c>
      <c r="H2275" s="25"/>
      <c r="I2275">
        <f>+BD[[#This Row],[1º Cuarto]]+BD[[#This Row],[2º Cuarto]]+BD[[#This Row],[3º Cuarto]]+BD[[#This Row],[4º Cuarto]]+BD[[#This Row],[Prórroga]]</f>
        <v>85</v>
      </c>
      <c r="J2275" s="26">
        <f>+BD[[#This Row],[1º Cuarto]]+BD[[#This Row],[2º Cuarto]]</f>
        <v>42</v>
      </c>
      <c r="K2275" s="26" t="s">
        <v>202</v>
      </c>
      <c r="L2275" s="23" t="s">
        <v>200</v>
      </c>
      <c r="M2275" s="10">
        <v>8</v>
      </c>
      <c r="N2275" s="27" t="s">
        <v>198</v>
      </c>
    </row>
    <row r="2276" spans="1:25" x14ac:dyDescent="0.25">
      <c r="A2276" s="23" t="s">
        <v>195</v>
      </c>
      <c r="B2276" s="24" t="s">
        <v>72</v>
      </c>
      <c r="C2276">
        <v>20240403</v>
      </c>
      <c r="D2276">
        <v>26</v>
      </c>
      <c r="E2276">
        <v>29</v>
      </c>
      <c r="F2276">
        <v>21</v>
      </c>
      <c r="G2276">
        <v>32</v>
      </c>
      <c r="H2276" s="25"/>
      <c r="I2276">
        <f>+BD[[#This Row],[1º Cuarto]]+BD[[#This Row],[2º Cuarto]]+BD[[#This Row],[3º Cuarto]]+BD[[#This Row],[4º Cuarto]]+BD[[#This Row],[Prórroga]]</f>
        <v>108</v>
      </c>
      <c r="J2276" s="26">
        <f>+BD[[#This Row],[1º Cuarto]]+BD[[#This Row],[2º Cuarto]]</f>
        <v>55</v>
      </c>
      <c r="K2276" s="26" t="s">
        <v>202</v>
      </c>
      <c r="L2276" s="23" t="s">
        <v>200</v>
      </c>
      <c r="M2276" s="10">
        <v>1.5</v>
      </c>
      <c r="N2276" s="27" t="s">
        <v>199</v>
      </c>
    </row>
    <row r="2277" spans="1:25" x14ac:dyDescent="0.25">
      <c r="A2277" s="23" t="s">
        <v>201</v>
      </c>
      <c r="B2277" s="24" t="s">
        <v>81</v>
      </c>
      <c r="C2277">
        <v>20240403</v>
      </c>
      <c r="D2277">
        <v>24</v>
      </c>
      <c r="E2277">
        <v>34</v>
      </c>
      <c r="F2277">
        <v>33</v>
      </c>
      <c r="G2277">
        <v>26</v>
      </c>
      <c r="H2277" s="25"/>
      <c r="I2277">
        <f>+BD[[#This Row],[1º Cuarto]]+BD[[#This Row],[2º Cuarto]]+BD[[#This Row],[3º Cuarto]]+BD[[#This Row],[4º Cuarto]]+BD[[#This Row],[Prórroga]]</f>
        <v>117</v>
      </c>
      <c r="J2277" s="26">
        <f>+BD[[#This Row],[1º Cuarto]]+BD[[#This Row],[2º Cuarto]]</f>
        <v>58</v>
      </c>
      <c r="K2277" s="26" t="s">
        <v>204</v>
      </c>
      <c r="L2277" s="23" t="s">
        <v>197</v>
      </c>
      <c r="M2277" s="10">
        <v>2.5499999999999998</v>
      </c>
      <c r="N2277" s="27" t="s">
        <v>198</v>
      </c>
    </row>
    <row r="2278" spans="1:25" x14ac:dyDescent="0.25">
      <c r="A2278" s="23" t="s">
        <v>195</v>
      </c>
      <c r="B2278" s="24" t="s">
        <v>87</v>
      </c>
      <c r="C2278">
        <v>20240403</v>
      </c>
      <c r="D2278">
        <v>34</v>
      </c>
      <c r="E2278">
        <v>38</v>
      </c>
      <c r="F2278">
        <v>26</v>
      </c>
      <c r="G2278">
        <v>24</v>
      </c>
      <c r="H2278" s="25"/>
      <c r="I2278">
        <f>+BD[[#This Row],[1º Cuarto]]+BD[[#This Row],[2º Cuarto]]+BD[[#This Row],[3º Cuarto]]+BD[[#This Row],[4º Cuarto]]+BD[[#This Row],[Prórroga]]</f>
        <v>122</v>
      </c>
      <c r="J2278" s="26">
        <f>+BD[[#This Row],[1º Cuarto]]+BD[[#This Row],[2º Cuarto]]</f>
        <v>72</v>
      </c>
      <c r="K2278" s="26" t="s">
        <v>196</v>
      </c>
      <c r="L2278" s="23" t="s">
        <v>197</v>
      </c>
      <c r="M2278" s="10">
        <v>1.4</v>
      </c>
      <c r="N2278" s="27" t="s">
        <v>199</v>
      </c>
    </row>
    <row r="2279" spans="1:25" x14ac:dyDescent="0.25">
      <c r="A2279" s="23" t="s">
        <v>201</v>
      </c>
      <c r="B2279" s="24" t="s">
        <v>34</v>
      </c>
      <c r="C2279">
        <v>20240403</v>
      </c>
      <c r="D2279">
        <v>20</v>
      </c>
      <c r="E2279">
        <v>27</v>
      </c>
      <c r="F2279">
        <v>30</v>
      </c>
      <c r="G2279">
        <v>24</v>
      </c>
      <c r="H2279" s="25"/>
      <c r="I2279">
        <f>+BD[[#This Row],[1º Cuarto]]+BD[[#This Row],[2º Cuarto]]+BD[[#This Row],[3º Cuarto]]+BD[[#This Row],[4º Cuarto]]+BD[[#This Row],[Prórroga]]</f>
        <v>101</v>
      </c>
      <c r="J2279" s="26">
        <f>+BD[[#This Row],[1º Cuarto]]+BD[[#This Row],[2º Cuarto]]</f>
        <v>47</v>
      </c>
      <c r="K2279" s="26" t="s">
        <v>202</v>
      </c>
      <c r="L2279" s="23" t="s">
        <v>200</v>
      </c>
      <c r="M2279" s="10">
        <v>2.8</v>
      </c>
      <c r="N2279" s="27" t="s">
        <v>198</v>
      </c>
      <c r="S2279" s="1"/>
      <c r="T2279" s="1"/>
      <c r="U2279" s="1"/>
      <c r="V2279" s="1"/>
      <c r="W2279" s="1"/>
      <c r="X2279" s="1"/>
      <c r="Y2279" s="1"/>
    </row>
    <row r="2280" spans="1:25" x14ac:dyDescent="0.25">
      <c r="A2280" s="23" t="s">
        <v>195</v>
      </c>
      <c r="B2280" s="24" t="s">
        <v>63</v>
      </c>
      <c r="C2280">
        <v>20240404</v>
      </c>
      <c r="D2280">
        <v>29</v>
      </c>
      <c r="E2280">
        <v>26</v>
      </c>
      <c r="F2280">
        <v>33</v>
      </c>
      <c r="G2280">
        <v>17</v>
      </c>
      <c r="H2280" s="25"/>
      <c r="I2280">
        <f>+BD[[#This Row],[1º Cuarto]]+BD[[#This Row],[2º Cuarto]]+BD[[#This Row],[3º Cuarto]]+BD[[#This Row],[4º Cuarto]]+BD[[#This Row],[Prórroga]]</f>
        <v>105</v>
      </c>
      <c r="J2280" s="26">
        <f>+BD[[#This Row],[1º Cuarto]]+BD[[#This Row],[2º Cuarto]]</f>
        <v>55</v>
      </c>
      <c r="K2280" s="26" t="s">
        <v>202</v>
      </c>
      <c r="L2280" s="23" t="s">
        <v>200</v>
      </c>
      <c r="M2280">
        <v>1.67</v>
      </c>
      <c r="N2280" s="27" t="s">
        <v>199</v>
      </c>
      <c r="S2280" s="1"/>
      <c r="T2280" s="1"/>
      <c r="U2280" s="1"/>
      <c r="V2280" s="1"/>
      <c r="W2280" s="1"/>
      <c r="X2280" s="1"/>
      <c r="Y2280" s="1"/>
    </row>
    <row r="2281" spans="1:25" x14ac:dyDescent="0.25">
      <c r="A2281" s="23" t="s">
        <v>201</v>
      </c>
      <c r="B2281" s="24" t="s">
        <v>84</v>
      </c>
      <c r="C2281">
        <v>20240404</v>
      </c>
      <c r="D2281">
        <v>39</v>
      </c>
      <c r="E2281">
        <v>24</v>
      </c>
      <c r="F2281">
        <v>24</v>
      </c>
      <c r="G2281">
        <v>22</v>
      </c>
      <c r="H2281" s="25"/>
      <c r="I2281">
        <f>+BD[[#This Row],[1º Cuarto]]+BD[[#This Row],[2º Cuarto]]+BD[[#This Row],[3º Cuarto]]+BD[[#This Row],[4º Cuarto]]+BD[[#This Row],[Prórroga]]</f>
        <v>109</v>
      </c>
      <c r="J2281" s="26">
        <f>+BD[[#This Row],[1º Cuarto]]+BD[[#This Row],[2º Cuarto]]</f>
        <v>63</v>
      </c>
      <c r="K2281" s="26" t="s">
        <v>204</v>
      </c>
      <c r="L2281" s="23" t="s">
        <v>197</v>
      </c>
      <c r="M2281">
        <v>2.2000000000000002</v>
      </c>
      <c r="N2281" s="27" t="s">
        <v>198</v>
      </c>
      <c r="S2281" s="1"/>
      <c r="T2281" s="1"/>
      <c r="U2281" s="1"/>
      <c r="V2281" s="1"/>
      <c r="W2281" s="1"/>
      <c r="X2281" s="1"/>
      <c r="Y2281" s="1"/>
    </row>
    <row r="2282" spans="1:25" x14ac:dyDescent="0.25">
      <c r="A2282" s="23" t="s">
        <v>195</v>
      </c>
      <c r="B2282" s="24" t="s">
        <v>75</v>
      </c>
      <c r="C2282">
        <v>20240404</v>
      </c>
      <c r="D2282">
        <v>20</v>
      </c>
      <c r="E2282">
        <v>32</v>
      </c>
      <c r="F2282">
        <v>35</v>
      </c>
      <c r="G2282">
        <v>33</v>
      </c>
      <c r="H2282" s="25"/>
      <c r="I2282">
        <f>+BD[[#This Row],[1º Cuarto]]+BD[[#This Row],[2º Cuarto]]+BD[[#This Row],[3º Cuarto]]+BD[[#This Row],[4º Cuarto]]+BD[[#This Row],[Prórroga]]</f>
        <v>120</v>
      </c>
      <c r="J2282" s="26">
        <f>+BD[[#This Row],[1º Cuarto]]+BD[[#This Row],[2º Cuarto]]</f>
        <v>52</v>
      </c>
      <c r="K2282" s="26" t="s">
        <v>202</v>
      </c>
      <c r="L2282" s="23" t="s">
        <v>197</v>
      </c>
      <c r="M2282">
        <v>1.65</v>
      </c>
      <c r="N2282" s="27" t="s">
        <v>199</v>
      </c>
      <c r="S2282" s="48"/>
      <c r="T2282" s="1"/>
      <c r="U2282" s="1"/>
      <c r="V2282" s="1"/>
      <c r="W2282" s="1"/>
      <c r="X2282" s="49"/>
      <c r="Y2282" s="49"/>
    </row>
    <row r="2283" spans="1:25" x14ac:dyDescent="0.25">
      <c r="A2283" s="23" t="s">
        <v>201</v>
      </c>
      <c r="B2283" s="24" t="s">
        <v>93</v>
      </c>
      <c r="C2283">
        <v>20240404</v>
      </c>
      <c r="D2283">
        <v>35</v>
      </c>
      <c r="E2283">
        <v>25</v>
      </c>
      <c r="F2283">
        <v>27</v>
      </c>
      <c r="G2283">
        <v>22</v>
      </c>
      <c r="H2283" s="25"/>
      <c r="I2283">
        <f>+BD[[#This Row],[1º Cuarto]]+BD[[#This Row],[2º Cuarto]]+BD[[#This Row],[3º Cuarto]]+BD[[#This Row],[4º Cuarto]]+BD[[#This Row],[Prórroga]]</f>
        <v>109</v>
      </c>
      <c r="J2283" s="26">
        <f>+BD[[#This Row],[1º Cuarto]]+BD[[#This Row],[2º Cuarto]]</f>
        <v>60</v>
      </c>
      <c r="K2283" s="26" t="s">
        <v>204</v>
      </c>
      <c r="L2283" s="23" t="s">
        <v>200</v>
      </c>
      <c r="M2283">
        <v>2.25</v>
      </c>
      <c r="N2283" s="27" t="s">
        <v>198</v>
      </c>
      <c r="S2283" s="50"/>
      <c r="T2283" s="51"/>
      <c r="U2283" s="51"/>
      <c r="V2283" s="51"/>
      <c r="W2283" s="51"/>
      <c r="X2283" s="52"/>
      <c r="Y2283" s="52"/>
    </row>
    <row r="2284" spans="1:25" x14ac:dyDescent="0.25">
      <c r="A2284" s="23" t="s">
        <v>195</v>
      </c>
      <c r="B2284" s="24" t="s">
        <v>37</v>
      </c>
      <c r="C2284">
        <v>20240404</v>
      </c>
      <c r="D2284">
        <v>25</v>
      </c>
      <c r="E2284">
        <v>40</v>
      </c>
      <c r="F2284">
        <v>28</v>
      </c>
      <c r="G2284">
        <v>16</v>
      </c>
      <c r="H2284" s="25"/>
      <c r="I2284">
        <f>+BD[[#This Row],[1º Cuarto]]+BD[[#This Row],[2º Cuarto]]+BD[[#This Row],[3º Cuarto]]+BD[[#This Row],[4º Cuarto]]+BD[[#This Row],[Prórroga]]</f>
        <v>109</v>
      </c>
      <c r="J2284" s="26">
        <f>+BD[[#This Row],[1º Cuarto]]+BD[[#This Row],[2º Cuarto]]</f>
        <v>65</v>
      </c>
      <c r="K2284" s="26" t="s">
        <v>196</v>
      </c>
      <c r="L2284" s="23" t="s">
        <v>197</v>
      </c>
      <c r="M2284" t="s">
        <v>226</v>
      </c>
      <c r="N2284" t="s">
        <v>226</v>
      </c>
      <c r="S2284" s="48"/>
      <c r="T2284" s="1"/>
      <c r="U2284" s="1"/>
      <c r="V2284" s="1"/>
      <c r="W2284" s="1"/>
      <c r="X2284" s="49"/>
      <c r="Y2284" s="49"/>
    </row>
    <row r="2285" spans="1:25" x14ac:dyDescent="0.25">
      <c r="A2285" s="23" t="s">
        <v>201</v>
      </c>
      <c r="B2285" s="24" t="s">
        <v>18</v>
      </c>
      <c r="C2285">
        <v>20240404</v>
      </c>
      <c r="D2285">
        <v>31</v>
      </c>
      <c r="E2285">
        <v>26</v>
      </c>
      <c r="F2285">
        <v>24</v>
      </c>
      <c r="G2285">
        <v>14</v>
      </c>
      <c r="H2285" s="25"/>
      <c r="I2285">
        <f>+BD[[#This Row],[1º Cuarto]]+BD[[#This Row],[2º Cuarto]]+BD[[#This Row],[3º Cuarto]]+BD[[#This Row],[4º Cuarto]]+BD[[#This Row],[Prórroga]]</f>
        <v>95</v>
      </c>
      <c r="J2285" s="26">
        <f>+BD[[#This Row],[1º Cuarto]]+BD[[#This Row],[2º Cuarto]]</f>
        <v>57</v>
      </c>
      <c r="K2285" s="26" t="s">
        <v>202</v>
      </c>
      <c r="L2285" s="23" t="s">
        <v>200</v>
      </c>
      <c r="M2285" t="s">
        <v>226</v>
      </c>
      <c r="N2285" t="s">
        <v>226</v>
      </c>
      <c r="S2285" s="50"/>
      <c r="T2285" s="51"/>
      <c r="U2285" s="51"/>
      <c r="V2285" s="51"/>
      <c r="W2285" s="51"/>
      <c r="X2285" s="52"/>
      <c r="Y2285" s="52"/>
    </row>
    <row r="2286" spans="1:25" x14ac:dyDescent="0.25">
      <c r="A2286" s="23" t="s">
        <v>195</v>
      </c>
      <c r="B2286" s="24" t="s">
        <v>49</v>
      </c>
      <c r="C2286">
        <v>20240404</v>
      </c>
      <c r="D2286">
        <v>24</v>
      </c>
      <c r="E2286">
        <v>26</v>
      </c>
      <c r="F2286">
        <v>33</v>
      </c>
      <c r="G2286">
        <v>27</v>
      </c>
      <c r="H2286" s="25"/>
      <c r="I2286">
        <f>+BD[[#This Row],[1º Cuarto]]+BD[[#This Row],[2º Cuarto]]+BD[[#This Row],[3º Cuarto]]+BD[[#This Row],[4º Cuarto]]+BD[[#This Row],[Prórroga]]</f>
        <v>110</v>
      </c>
      <c r="J2286" s="26">
        <f>+BD[[#This Row],[1º Cuarto]]+BD[[#This Row],[2º Cuarto]]</f>
        <v>50</v>
      </c>
      <c r="K2286" s="26" t="s">
        <v>202</v>
      </c>
      <c r="L2286" s="23" t="s">
        <v>200</v>
      </c>
      <c r="M2286">
        <v>2.35</v>
      </c>
      <c r="N2286" s="27" t="s">
        <v>198</v>
      </c>
      <c r="S2286" s="48"/>
      <c r="T2286" s="1"/>
      <c r="U2286" s="1"/>
      <c r="V2286" s="1"/>
      <c r="W2286" s="1"/>
      <c r="X2286" s="49"/>
      <c r="Y2286" s="49"/>
    </row>
    <row r="2287" spans="1:25" x14ac:dyDescent="0.25">
      <c r="A2287" s="23" t="s">
        <v>201</v>
      </c>
      <c r="B2287" s="24" t="s">
        <v>46</v>
      </c>
      <c r="C2287">
        <v>20240404</v>
      </c>
      <c r="D2287">
        <v>33</v>
      </c>
      <c r="E2287">
        <v>32</v>
      </c>
      <c r="F2287">
        <v>34</v>
      </c>
      <c r="G2287">
        <v>34</v>
      </c>
      <c r="H2287" s="25"/>
      <c r="I2287">
        <f>+BD[[#This Row],[1º Cuarto]]+BD[[#This Row],[2º Cuarto]]+BD[[#This Row],[3º Cuarto]]+BD[[#This Row],[4º Cuarto]]+BD[[#This Row],[Prórroga]]</f>
        <v>133</v>
      </c>
      <c r="J2287" s="26">
        <f>+BD[[#This Row],[1º Cuarto]]+BD[[#This Row],[2º Cuarto]]</f>
        <v>65</v>
      </c>
      <c r="K2287" s="26" t="s">
        <v>204</v>
      </c>
      <c r="L2287" s="23" t="s">
        <v>197</v>
      </c>
      <c r="M2287">
        <v>1.57</v>
      </c>
      <c r="N2287" s="27" t="s">
        <v>199</v>
      </c>
      <c r="S2287" s="50"/>
      <c r="T2287" s="51"/>
      <c r="U2287" s="51"/>
      <c r="V2287" s="51"/>
      <c r="W2287" s="51"/>
      <c r="X2287" s="52"/>
      <c r="Y2287" s="52"/>
    </row>
    <row r="2288" spans="1:25" x14ac:dyDescent="0.25">
      <c r="A2288" s="23" t="s">
        <v>195</v>
      </c>
      <c r="B2288" s="24" t="s">
        <v>55</v>
      </c>
      <c r="C2288">
        <v>20240404</v>
      </c>
      <c r="D2288">
        <v>20</v>
      </c>
      <c r="E2288">
        <v>33</v>
      </c>
      <c r="F2288">
        <v>22</v>
      </c>
      <c r="G2288">
        <v>27</v>
      </c>
      <c r="H2288" s="25"/>
      <c r="I2288">
        <f>+BD[[#This Row],[1º Cuarto]]+BD[[#This Row],[2º Cuarto]]+BD[[#This Row],[3º Cuarto]]+BD[[#This Row],[4º Cuarto]]+BD[[#This Row],[Prórroga]]</f>
        <v>102</v>
      </c>
      <c r="J2288" s="26">
        <f>+BD[[#This Row],[1º Cuarto]]+BD[[#This Row],[2º Cuarto]]</f>
        <v>53</v>
      </c>
      <c r="K2288" s="26" t="s">
        <v>196</v>
      </c>
      <c r="L2288" s="23" t="s">
        <v>197</v>
      </c>
      <c r="M2288">
        <v>2.35</v>
      </c>
      <c r="N2288" s="27" t="s">
        <v>198</v>
      </c>
      <c r="S2288" s="48"/>
      <c r="T2288" s="1"/>
      <c r="U2288" s="1"/>
      <c r="V2288" s="1"/>
      <c r="W2288" s="1"/>
      <c r="X2288" s="49"/>
      <c r="Y2288" s="49"/>
    </row>
    <row r="2289" spans="1:25" x14ac:dyDescent="0.25">
      <c r="A2289" s="23" t="s">
        <v>201</v>
      </c>
      <c r="B2289" s="24" t="s">
        <v>40</v>
      </c>
      <c r="C2289">
        <v>20240404</v>
      </c>
      <c r="D2289">
        <v>31</v>
      </c>
      <c r="E2289">
        <v>18</v>
      </c>
      <c r="F2289">
        <v>21</v>
      </c>
      <c r="G2289">
        <v>30</v>
      </c>
      <c r="H2289" s="25"/>
      <c r="I2289">
        <f>+BD[[#This Row],[1º Cuarto]]+BD[[#This Row],[2º Cuarto]]+BD[[#This Row],[3º Cuarto]]+BD[[#This Row],[4º Cuarto]]+BD[[#This Row],[Prórroga]]</f>
        <v>100</v>
      </c>
      <c r="J2289" s="26">
        <f>+BD[[#This Row],[1º Cuarto]]+BD[[#This Row],[2º Cuarto]]</f>
        <v>49</v>
      </c>
      <c r="K2289" s="26" t="s">
        <v>202</v>
      </c>
      <c r="L2289" s="23" t="s">
        <v>200</v>
      </c>
      <c r="M2289">
        <v>1.57</v>
      </c>
      <c r="N2289" s="27" t="s">
        <v>199</v>
      </c>
      <c r="S2289" s="50"/>
      <c r="T2289" s="51"/>
      <c r="U2289" s="51"/>
      <c r="V2289" s="51"/>
      <c r="W2289" s="51"/>
      <c r="X2289" s="52"/>
      <c r="Y2289" s="52"/>
    </row>
    <row r="2290" spans="1:25" x14ac:dyDescent="0.25">
      <c r="A2290" s="23" t="s">
        <v>195</v>
      </c>
      <c r="B2290" s="24" t="s">
        <v>105</v>
      </c>
      <c r="C2290">
        <v>20240405</v>
      </c>
      <c r="D2290">
        <v>27</v>
      </c>
      <c r="E2290">
        <v>24</v>
      </c>
      <c r="F2290">
        <v>30</v>
      </c>
      <c r="G2290">
        <v>21</v>
      </c>
      <c r="H2290" s="25"/>
      <c r="I2290">
        <f>+BD[[#This Row],[1º Cuarto]]+BD[[#This Row],[2º Cuarto]]+BD[[#This Row],[3º Cuarto]]+BD[[#This Row],[4º Cuarto]]+BD[[#This Row],[Prórroga]]</f>
        <v>102</v>
      </c>
      <c r="J2290" s="26">
        <f>+BD[[#This Row],[1º Cuarto]]+BD[[#This Row],[2º Cuarto]]</f>
        <v>51</v>
      </c>
      <c r="K2290" s="26" t="s">
        <v>202</v>
      </c>
      <c r="L2290" s="23" t="s">
        <v>200</v>
      </c>
      <c r="M2290" t="s">
        <v>226</v>
      </c>
      <c r="N2290" t="s">
        <v>226</v>
      </c>
      <c r="S2290" s="48"/>
      <c r="T2290" s="1"/>
      <c r="U2290" s="1"/>
      <c r="V2290" s="1"/>
      <c r="W2290" s="1"/>
      <c r="X2290" s="49"/>
      <c r="Y2290" s="49"/>
    </row>
    <row r="2291" spans="1:25" x14ac:dyDescent="0.25">
      <c r="A2291" s="23" t="s">
        <v>201</v>
      </c>
      <c r="B2291" s="24" t="s">
        <v>90</v>
      </c>
      <c r="C2291">
        <v>20240405</v>
      </c>
      <c r="D2291">
        <v>32</v>
      </c>
      <c r="E2291">
        <v>27</v>
      </c>
      <c r="F2291">
        <v>27</v>
      </c>
      <c r="G2291">
        <v>22</v>
      </c>
      <c r="H2291" s="25"/>
      <c r="I2291">
        <f>+BD[[#This Row],[1º Cuarto]]+BD[[#This Row],[2º Cuarto]]+BD[[#This Row],[3º Cuarto]]+BD[[#This Row],[4º Cuarto]]+BD[[#This Row],[Prórroga]]</f>
        <v>108</v>
      </c>
      <c r="J2291" s="26">
        <f>+BD[[#This Row],[1º Cuarto]]+BD[[#This Row],[2º Cuarto]]</f>
        <v>59</v>
      </c>
      <c r="K2291" s="26" t="s">
        <v>204</v>
      </c>
      <c r="L2291" s="23" t="s">
        <v>197</v>
      </c>
      <c r="M2291" t="s">
        <v>226</v>
      </c>
      <c r="N2291" t="s">
        <v>226</v>
      </c>
      <c r="S2291" s="50"/>
      <c r="T2291" s="51"/>
      <c r="U2291" s="51"/>
      <c r="V2291" s="51"/>
      <c r="W2291" s="51"/>
      <c r="X2291" s="52"/>
      <c r="Y2291" s="52"/>
    </row>
    <row r="2292" spans="1:25" x14ac:dyDescent="0.25">
      <c r="A2292" s="23" t="s">
        <v>195</v>
      </c>
      <c r="B2292" s="24" t="s">
        <v>52</v>
      </c>
      <c r="C2292">
        <v>20240405</v>
      </c>
      <c r="D2292">
        <v>31</v>
      </c>
      <c r="E2292">
        <v>38</v>
      </c>
      <c r="F2292">
        <v>31</v>
      </c>
      <c r="G2292">
        <v>26</v>
      </c>
      <c r="H2292" s="25"/>
      <c r="I2292">
        <f>+BD[[#This Row],[1º Cuarto]]+BD[[#This Row],[2º Cuarto]]+BD[[#This Row],[3º Cuarto]]+BD[[#This Row],[4º Cuarto]]+BD[[#This Row],[Prórroga]]</f>
        <v>126</v>
      </c>
      <c r="J2292" s="26">
        <f>+BD[[#This Row],[1º Cuarto]]+BD[[#This Row],[2º Cuarto]]</f>
        <v>69</v>
      </c>
      <c r="K2292" s="26" t="s">
        <v>196</v>
      </c>
      <c r="L2292" s="23" t="s">
        <v>197</v>
      </c>
      <c r="M2292" t="s">
        <v>226</v>
      </c>
      <c r="N2292" t="s">
        <v>226</v>
      </c>
      <c r="S2292" s="48"/>
      <c r="T2292" s="1"/>
      <c r="U2292" s="1"/>
      <c r="V2292" s="1"/>
      <c r="W2292" s="1"/>
      <c r="X2292" s="49"/>
      <c r="Y2292" s="49"/>
    </row>
    <row r="2293" spans="1:25" x14ac:dyDescent="0.25">
      <c r="A2293" s="23" t="s">
        <v>201</v>
      </c>
      <c r="B2293" s="24" t="s">
        <v>78</v>
      </c>
      <c r="C2293">
        <v>20240405</v>
      </c>
      <c r="D2293">
        <v>32</v>
      </c>
      <c r="E2293">
        <v>27</v>
      </c>
      <c r="F2293">
        <v>30</v>
      </c>
      <c r="G2293">
        <v>23</v>
      </c>
      <c r="H2293" s="25"/>
      <c r="I2293">
        <f>+BD[[#This Row],[1º Cuarto]]+BD[[#This Row],[2º Cuarto]]+BD[[#This Row],[3º Cuarto]]+BD[[#This Row],[4º Cuarto]]+BD[[#This Row],[Prórroga]]</f>
        <v>112</v>
      </c>
      <c r="J2293" s="26">
        <f>+BD[[#This Row],[1º Cuarto]]+BD[[#This Row],[2º Cuarto]]</f>
        <v>59</v>
      </c>
      <c r="K2293" s="26" t="s">
        <v>202</v>
      </c>
      <c r="L2293" s="23" t="s">
        <v>200</v>
      </c>
      <c r="M2293" t="s">
        <v>226</v>
      </c>
      <c r="N2293" t="s">
        <v>226</v>
      </c>
      <c r="S2293" s="50"/>
      <c r="T2293" s="51"/>
      <c r="U2293" s="51"/>
      <c r="V2293" s="51"/>
      <c r="W2293" s="51"/>
      <c r="X2293" s="52"/>
      <c r="Y2293" s="52"/>
    </row>
    <row r="2294" spans="1:25" x14ac:dyDescent="0.25">
      <c r="A2294" s="23" t="s">
        <v>195</v>
      </c>
      <c r="B2294" s="24" t="s">
        <v>28</v>
      </c>
      <c r="C2294">
        <v>20240405</v>
      </c>
      <c r="D2294">
        <v>38</v>
      </c>
      <c r="E2294">
        <v>29</v>
      </c>
      <c r="F2294">
        <v>27</v>
      </c>
      <c r="G2294">
        <v>30</v>
      </c>
      <c r="H2294" s="25"/>
      <c r="I2294">
        <f>+BD[[#This Row],[1º Cuarto]]+BD[[#This Row],[2º Cuarto]]+BD[[#This Row],[3º Cuarto]]+BD[[#This Row],[4º Cuarto]]+BD[[#This Row],[Prórroga]]</f>
        <v>124</v>
      </c>
      <c r="J2294" s="26">
        <f>+BD[[#This Row],[1º Cuarto]]+BD[[#This Row],[2º Cuarto]]</f>
        <v>67</v>
      </c>
      <c r="K2294" s="26" t="s">
        <v>196</v>
      </c>
      <c r="L2294" s="23" t="s">
        <v>197</v>
      </c>
      <c r="M2294" t="s">
        <v>226</v>
      </c>
      <c r="N2294" t="s">
        <v>226</v>
      </c>
      <c r="S2294" s="48"/>
      <c r="T2294" s="1"/>
      <c r="U2294" s="1"/>
      <c r="V2294" s="1"/>
      <c r="W2294" s="1"/>
      <c r="X2294" s="49"/>
      <c r="Y2294" s="49"/>
    </row>
    <row r="2295" spans="1:25" x14ac:dyDescent="0.25">
      <c r="A2295" s="23" t="s">
        <v>201</v>
      </c>
      <c r="B2295" s="24" t="s">
        <v>81</v>
      </c>
      <c r="C2295">
        <v>20240405</v>
      </c>
      <c r="D2295">
        <v>23</v>
      </c>
      <c r="E2295">
        <v>29</v>
      </c>
      <c r="F2295">
        <v>27</v>
      </c>
      <c r="G2295">
        <v>36</v>
      </c>
      <c r="H2295" s="25"/>
      <c r="I2295">
        <f>+BD[[#This Row],[1º Cuarto]]+BD[[#This Row],[2º Cuarto]]+BD[[#This Row],[3º Cuarto]]+BD[[#This Row],[4º Cuarto]]+BD[[#This Row],[Prórroga]]</f>
        <v>115</v>
      </c>
      <c r="J2295" s="26">
        <f>+BD[[#This Row],[1º Cuarto]]+BD[[#This Row],[2º Cuarto]]</f>
        <v>52</v>
      </c>
      <c r="K2295" s="26" t="s">
        <v>202</v>
      </c>
      <c r="L2295" s="23" t="s">
        <v>200</v>
      </c>
      <c r="M2295" t="s">
        <v>226</v>
      </c>
      <c r="N2295" t="s">
        <v>226</v>
      </c>
      <c r="S2295" s="50"/>
      <c r="T2295" s="51"/>
      <c r="U2295" s="51"/>
      <c r="V2295" s="51"/>
      <c r="W2295" s="51"/>
      <c r="X2295" s="52"/>
      <c r="Y2295" s="52"/>
    </row>
    <row r="2296" spans="1:25" x14ac:dyDescent="0.25">
      <c r="A2296" s="23" t="s">
        <v>195</v>
      </c>
      <c r="B2296" s="24" t="s">
        <v>22</v>
      </c>
      <c r="C2296">
        <v>20240405</v>
      </c>
      <c r="D2296">
        <v>27</v>
      </c>
      <c r="E2296">
        <v>27</v>
      </c>
      <c r="F2296">
        <v>30</v>
      </c>
      <c r="G2296">
        <v>17</v>
      </c>
      <c r="H2296" s="25"/>
      <c r="I2296">
        <f>+BD[[#This Row],[1º Cuarto]]+BD[[#This Row],[2º Cuarto]]+BD[[#This Row],[3º Cuarto]]+BD[[#This Row],[4º Cuarto]]+BD[[#This Row],[Prórroga]]</f>
        <v>101</v>
      </c>
      <c r="J2296" s="26">
        <f>+BD[[#This Row],[1º Cuarto]]+BD[[#This Row],[2º Cuarto]]</f>
        <v>54</v>
      </c>
      <c r="K2296" s="26" t="s">
        <v>196</v>
      </c>
      <c r="L2296" s="23" t="s">
        <v>197</v>
      </c>
      <c r="M2296" t="s">
        <v>226</v>
      </c>
      <c r="N2296" t="s">
        <v>226</v>
      </c>
      <c r="S2296" s="48"/>
      <c r="T2296" s="1"/>
      <c r="U2296" s="1"/>
      <c r="V2296" s="1"/>
      <c r="W2296" s="1"/>
      <c r="X2296" s="49"/>
      <c r="Y2296" s="49"/>
    </row>
    <row r="2297" spans="1:25" x14ac:dyDescent="0.25">
      <c r="A2297" s="23" t="s">
        <v>201</v>
      </c>
      <c r="B2297" s="24" t="s">
        <v>93</v>
      </c>
      <c r="C2297">
        <v>20240405</v>
      </c>
      <c r="D2297">
        <v>15</v>
      </c>
      <c r="E2297">
        <v>35</v>
      </c>
      <c r="F2297">
        <v>22</v>
      </c>
      <c r="G2297">
        <v>28</v>
      </c>
      <c r="H2297" s="25"/>
      <c r="I2297">
        <f>+BD[[#This Row],[1º Cuarto]]+BD[[#This Row],[2º Cuarto]]+BD[[#This Row],[3º Cuarto]]+BD[[#This Row],[4º Cuarto]]+BD[[#This Row],[Prórroga]]</f>
        <v>100</v>
      </c>
      <c r="J2297" s="26">
        <f>+BD[[#This Row],[1º Cuarto]]+BD[[#This Row],[2º Cuarto]]</f>
        <v>50</v>
      </c>
      <c r="K2297" s="26" t="s">
        <v>202</v>
      </c>
      <c r="L2297" s="23" t="s">
        <v>200</v>
      </c>
      <c r="M2297" t="s">
        <v>226</v>
      </c>
      <c r="N2297" t="s">
        <v>226</v>
      </c>
      <c r="S2297" s="50"/>
      <c r="T2297" s="51"/>
      <c r="U2297" s="51"/>
      <c r="V2297" s="51"/>
      <c r="W2297" s="51"/>
      <c r="X2297" s="52"/>
      <c r="Y2297" s="52"/>
    </row>
    <row r="2298" spans="1:25" x14ac:dyDescent="0.25">
      <c r="A2298" s="23" t="s">
        <v>195</v>
      </c>
      <c r="B2298" s="24" t="s">
        <v>49</v>
      </c>
      <c r="C2298">
        <v>20240405</v>
      </c>
      <c r="D2298">
        <v>27</v>
      </c>
      <c r="E2298">
        <v>32</v>
      </c>
      <c r="F2298">
        <v>24</v>
      </c>
      <c r="G2298">
        <v>21</v>
      </c>
      <c r="H2298" s="25"/>
      <c r="I2298">
        <f>+BD[[#This Row],[1º Cuarto]]+BD[[#This Row],[2º Cuarto]]+BD[[#This Row],[3º Cuarto]]+BD[[#This Row],[4º Cuarto]]+BD[[#This Row],[Prórroga]]</f>
        <v>104</v>
      </c>
      <c r="J2298" s="26">
        <f>+BD[[#This Row],[1º Cuarto]]+BD[[#This Row],[2º Cuarto]]</f>
        <v>59</v>
      </c>
      <c r="K2298" s="26" t="s">
        <v>202</v>
      </c>
      <c r="L2298" s="23" t="s">
        <v>200</v>
      </c>
      <c r="M2298" t="s">
        <v>226</v>
      </c>
      <c r="N2298" t="s">
        <v>226</v>
      </c>
      <c r="S2298" s="48"/>
      <c r="T2298" s="1"/>
      <c r="U2298" s="1"/>
      <c r="V2298" s="1"/>
      <c r="W2298" s="1"/>
      <c r="X2298" s="49"/>
      <c r="Y2298" s="49"/>
    </row>
    <row r="2299" spans="1:25" x14ac:dyDescent="0.25">
      <c r="A2299" s="23" t="s">
        <v>201</v>
      </c>
      <c r="B2299" s="24" t="s">
        <v>63</v>
      </c>
      <c r="C2299">
        <v>20240405</v>
      </c>
      <c r="D2299">
        <v>27</v>
      </c>
      <c r="E2299">
        <v>37</v>
      </c>
      <c r="F2299">
        <v>29</v>
      </c>
      <c r="G2299">
        <v>26</v>
      </c>
      <c r="H2299" s="25"/>
      <c r="I2299">
        <f>+BD[[#This Row],[1º Cuarto]]+BD[[#This Row],[2º Cuarto]]+BD[[#This Row],[3º Cuarto]]+BD[[#This Row],[4º Cuarto]]+BD[[#This Row],[Prórroga]]</f>
        <v>119</v>
      </c>
      <c r="J2299" s="26">
        <f>+BD[[#This Row],[1º Cuarto]]+BD[[#This Row],[2º Cuarto]]</f>
        <v>64</v>
      </c>
      <c r="K2299" s="26" t="s">
        <v>204</v>
      </c>
      <c r="L2299" s="23" t="s">
        <v>197</v>
      </c>
      <c r="M2299" t="s">
        <v>226</v>
      </c>
      <c r="N2299" t="s">
        <v>226</v>
      </c>
      <c r="S2299" s="50"/>
      <c r="T2299" s="51"/>
      <c r="U2299" s="51"/>
      <c r="V2299" s="51"/>
      <c r="W2299" s="51"/>
      <c r="X2299" s="52"/>
      <c r="Y2299" s="52"/>
    </row>
    <row r="2300" spans="1:25" x14ac:dyDescent="0.25">
      <c r="A2300" s="23" t="s">
        <v>195</v>
      </c>
      <c r="B2300" s="24" t="s">
        <v>72</v>
      </c>
      <c r="C2300">
        <v>20240405</v>
      </c>
      <c r="D2300">
        <v>27</v>
      </c>
      <c r="E2300">
        <v>34</v>
      </c>
      <c r="F2300">
        <v>25</v>
      </c>
      <c r="G2300">
        <v>23</v>
      </c>
      <c r="H2300" s="25"/>
      <c r="I2300">
        <f>+BD[[#This Row],[1º Cuarto]]+BD[[#This Row],[2º Cuarto]]+BD[[#This Row],[3º Cuarto]]+BD[[#This Row],[4º Cuarto]]+BD[[#This Row],[Prórroga]]</f>
        <v>109</v>
      </c>
      <c r="J2300" s="26">
        <f>+BD[[#This Row],[1º Cuarto]]+BD[[#This Row],[2º Cuarto]]</f>
        <v>61</v>
      </c>
      <c r="K2300" s="26" t="s">
        <v>196</v>
      </c>
      <c r="L2300" s="23" t="s">
        <v>200</v>
      </c>
      <c r="M2300" t="s">
        <v>226</v>
      </c>
      <c r="N2300" t="s">
        <v>226</v>
      </c>
      <c r="S2300" s="48"/>
      <c r="T2300" s="1"/>
      <c r="U2300" s="1"/>
      <c r="V2300" s="1"/>
      <c r="W2300" s="1"/>
      <c r="X2300" s="49"/>
      <c r="Y2300" s="49"/>
    </row>
    <row r="2301" spans="1:25" x14ac:dyDescent="0.25">
      <c r="A2301" s="23" t="s">
        <v>201</v>
      </c>
      <c r="B2301" s="24" t="s">
        <v>96</v>
      </c>
      <c r="C2301">
        <v>20240405</v>
      </c>
      <c r="D2301">
        <v>18</v>
      </c>
      <c r="E2301">
        <v>33</v>
      </c>
      <c r="F2301">
        <v>35</v>
      </c>
      <c r="G2301">
        <v>25</v>
      </c>
      <c r="H2301" s="25"/>
      <c r="I2301">
        <f>+BD[[#This Row],[1º Cuarto]]+BD[[#This Row],[2º Cuarto]]+BD[[#This Row],[3º Cuarto]]+BD[[#This Row],[4º Cuarto]]+BD[[#This Row],[Prórroga]]</f>
        <v>111</v>
      </c>
      <c r="J2301" s="26">
        <f>+BD[[#This Row],[1º Cuarto]]+BD[[#This Row],[2º Cuarto]]</f>
        <v>51</v>
      </c>
      <c r="K2301" s="26" t="s">
        <v>202</v>
      </c>
      <c r="L2301" s="23" t="s">
        <v>197</v>
      </c>
      <c r="M2301" t="s">
        <v>226</v>
      </c>
      <c r="N2301" t="s">
        <v>226</v>
      </c>
      <c r="S2301" s="1"/>
      <c r="T2301" s="1"/>
      <c r="U2301" s="1"/>
      <c r="V2301" s="1"/>
      <c r="W2301" s="1"/>
      <c r="X2301" s="1"/>
      <c r="Y2301" s="1"/>
    </row>
    <row r="2302" spans="1:25" x14ac:dyDescent="0.25">
      <c r="A2302" s="23" t="s">
        <v>195</v>
      </c>
      <c r="B2302" s="24" t="s">
        <v>60</v>
      </c>
      <c r="C2302">
        <v>20240405</v>
      </c>
      <c r="D2302">
        <v>32</v>
      </c>
      <c r="E2302">
        <v>25</v>
      </c>
      <c r="F2302">
        <v>32</v>
      </c>
      <c r="G2302">
        <v>19</v>
      </c>
      <c r="H2302" s="25"/>
      <c r="I2302">
        <f>+BD[[#This Row],[1º Cuarto]]+BD[[#This Row],[2º Cuarto]]+BD[[#This Row],[3º Cuarto]]+BD[[#This Row],[4º Cuarto]]+BD[[#This Row],[Prórroga]]</f>
        <v>108</v>
      </c>
      <c r="J2302" s="26">
        <f>+BD[[#This Row],[1º Cuarto]]+BD[[#This Row],[2º Cuarto]]</f>
        <v>57</v>
      </c>
      <c r="K2302" s="26" t="s">
        <v>196</v>
      </c>
      <c r="L2302" s="23" t="s">
        <v>197</v>
      </c>
      <c r="M2302" t="s">
        <v>226</v>
      </c>
      <c r="N2302" t="s">
        <v>226</v>
      </c>
      <c r="S2302" s="1"/>
      <c r="T2302" s="1"/>
      <c r="U2302" s="1"/>
      <c r="V2302" s="1"/>
      <c r="W2302" s="1"/>
      <c r="X2302" s="1"/>
      <c r="Y2302" s="1"/>
    </row>
    <row r="2303" spans="1:25" x14ac:dyDescent="0.25">
      <c r="A2303" s="23" t="s">
        <v>201</v>
      </c>
      <c r="B2303" s="24" t="s">
        <v>43</v>
      </c>
      <c r="C2303">
        <v>20240405</v>
      </c>
      <c r="D2303">
        <v>22</v>
      </c>
      <c r="E2303">
        <v>16</v>
      </c>
      <c r="F2303">
        <v>32</v>
      </c>
      <c r="G2303">
        <v>20</v>
      </c>
      <c r="H2303" s="25"/>
      <c r="I2303">
        <f>+BD[[#This Row],[1º Cuarto]]+BD[[#This Row],[2º Cuarto]]+BD[[#This Row],[3º Cuarto]]+BD[[#This Row],[4º Cuarto]]+BD[[#This Row],[Prórroga]]</f>
        <v>90</v>
      </c>
      <c r="J2303" s="26">
        <f>+BD[[#This Row],[1º Cuarto]]+BD[[#This Row],[2º Cuarto]]</f>
        <v>38</v>
      </c>
      <c r="K2303" s="26" t="s">
        <v>202</v>
      </c>
      <c r="L2303" s="23" t="s">
        <v>200</v>
      </c>
      <c r="M2303" t="s">
        <v>226</v>
      </c>
      <c r="N2303" t="s">
        <v>226</v>
      </c>
      <c r="S2303" s="1"/>
      <c r="T2303" s="1"/>
      <c r="U2303" s="1"/>
      <c r="V2303" s="1"/>
      <c r="W2303" s="1"/>
      <c r="X2303" s="1"/>
      <c r="Y2303" s="1"/>
    </row>
    <row r="2304" spans="1:25" x14ac:dyDescent="0.25">
      <c r="A2304" s="23" t="s">
        <v>195</v>
      </c>
      <c r="B2304" s="24" t="s">
        <v>66</v>
      </c>
      <c r="C2304">
        <v>20240405</v>
      </c>
      <c r="D2304">
        <v>27</v>
      </c>
      <c r="E2304">
        <v>27</v>
      </c>
      <c r="F2304">
        <v>31</v>
      </c>
      <c r="G2304">
        <v>26</v>
      </c>
      <c r="H2304" s="25"/>
      <c r="I2304">
        <f>+BD[[#This Row],[1º Cuarto]]+BD[[#This Row],[2º Cuarto]]+BD[[#This Row],[3º Cuarto]]+BD[[#This Row],[4º Cuarto]]+BD[[#This Row],[Prórroga]]</f>
        <v>111</v>
      </c>
      <c r="J2304" s="26">
        <f>+BD[[#This Row],[1º Cuarto]]+BD[[#This Row],[2º Cuarto]]</f>
        <v>54</v>
      </c>
      <c r="K2304" s="26" t="s">
        <v>202</v>
      </c>
      <c r="L2304" s="23" t="s">
        <v>200</v>
      </c>
      <c r="M2304" t="s">
        <v>226</v>
      </c>
      <c r="N2304" t="s">
        <v>226</v>
      </c>
      <c r="S2304" s="1"/>
      <c r="T2304" s="1"/>
      <c r="U2304" s="1"/>
      <c r="V2304" s="1"/>
      <c r="W2304" s="1"/>
      <c r="X2304" s="1"/>
      <c r="Y2304" s="1"/>
    </row>
    <row r="2305" spans="1:25" x14ac:dyDescent="0.25">
      <c r="A2305" s="23" t="s">
        <v>201</v>
      </c>
      <c r="B2305" s="24" t="s">
        <v>99</v>
      </c>
      <c r="C2305">
        <v>20240405</v>
      </c>
      <c r="D2305">
        <v>21</v>
      </c>
      <c r="E2305">
        <v>37</v>
      </c>
      <c r="F2305">
        <v>32</v>
      </c>
      <c r="G2305">
        <v>27</v>
      </c>
      <c r="H2305" s="25"/>
      <c r="I2305">
        <f>+BD[[#This Row],[1º Cuarto]]+BD[[#This Row],[2º Cuarto]]+BD[[#This Row],[3º Cuarto]]+BD[[#This Row],[4º Cuarto]]+BD[[#This Row],[Prórroga]]</f>
        <v>117</v>
      </c>
      <c r="J2305" s="26">
        <f>+BD[[#This Row],[1º Cuarto]]+BD[[#This Row],[2º Cuarto]]</f>
        <v>58</v>
      </c>
      <c r="K2305" s="26" t="s">
        <v>204</v>
      </c>
      <c r="L2305" s="23" t="s">
        <v>197</v>
      </c>
      <c r="M2305" t="s">
        <v>226</v>
      </c>
      <c r="N2305" t="s">
        <v>226</v>
      </c>
      <c r="S2305" s="1"/>
      <c r="T2305" s="1"/>
      <c r="U2305" s="1"/>
      <c r="V2305" s="1"/>
      <c r="W2305" s="1"/>
      <c r="X2305" s="1"/>
      <c r="Y2305" s="1"/>
    </row>
    <row r="2306" spans="1:25" x14ac:dyDescent="0.25">
      <c r="A2306" s="23" t="s">
        <v>195</v>
      </c>
      <c r="B2306" s="24" t="s">
        <v>31</v>
      </c>
      <c r="C2306">
        <v>20240405</v>
      </c>
      <c r="D2306">
        <v>29</v>
      </c>
      <c r="E2306">
        <v>32</v>
      </c>
      <c r="F2306">
        <v>20</v>
      </c>
      <c r="G2306">
        <v>27</v>
      </c>
      <c r="H2306" s="25"/>
      <c r="I2306">
        <f>+BD[[#This Row],[1º Cuarto]]+BD[[#This Row],[2º Cuarto]]+BD[[#This Row],[3º Cuarto]]+BD[[#This Row],[4º Cuarto]]+BD[[#This Row],[Prórroga]]</f>
        <v>108</v>
      </c>
      <c r="J2306" s="26">
        <f>+BD[[#This Row],[1º Cuarto]]+BD[[#This Row],[2º Cuarto]]</f>
        <v>61</v>
      </c>
      <c r="K2306" s="26" t="s">
        <v>196</v>
      </c>
      <c r="L2306" s="23" t="s">
        <v>197</v>
      </c>
      <c r="M2306" t="s">
        <v>226</v>
      </c>
      <c r="N2306" t="s">
        <v>226</v>
      </c>
      <c r="S2306" s="1"/>
      <c r="T2306" s="1"/>
      <c r="U2306" s="1"/>
      <c r="V2306" s="1"/>
      <c r="W2306" s="1"/>
      <c r="X2306" s="1"/>
      <c r="Y2306" s="1"/>
    </row>
    <row r="2307" spans="1:25" x14ac:dyDescent="0.25">
      <c r="A2307" s="23" t="s">
        <v>201</v>
      </c>
      <c r="B2307" s="24" t="s">
        <v>75</v>
      </c>
      <c r="C2307">
        <v>20240405</v>
      </c>
      <c r="D2307">
        <v>17</v>
      </c>
      <c r="E2307">
        <v>28</v>
      </c>
      <c r="F2307">
        <v>31</v>
      </c>
      <c r="G2307">
        <v>24</v>
      </c>
      <c r="H2307" s="25"/>
      <c r="I2307">
        <f>+BD[[#This Row],[1º Cuarto]]+BD[[#This Row],[2º Cuarto]]+BD[[#This Row],[3º Cuarto]]+BD[[#This Row],[4º Cuarto]]+BD[[#This Row],[Prórroga]]</f>
        <v>100</v>
      </c>
      <c r="J2307" s="26">
        <f>+BD[[#This Row],[1º Cuarto]]+BD[[#This Row],[2º Cuarto]]</f>
        <v>45</v>
      </c>
      <c r="K2307" s="26" t="s">
        <v>202</v>
      </c>
      <c r="L2307" s="23" t="s">
        <v>200</v>
      </c>
      <c r="M2307" t="s">
        <v>226</v>
      </c>
      <c r="N2307" t="s">
        <v>226</v>
      </c>
      <c r="S2307" s="1"/>
      <c r="T2307" s="1"/>
      <c r="U2307" s="1"/>
      <c r="V2307" s="1"/>
      <c r="W2307" s="1"/>
      <c r="X2307" s="1"/>
      <c r="Y2307" s="1"/>
    </row>
    <row r="2308" spans="1:25" x14ac:dyDescent="0.25">
      <c r="A2308" s="23" t="s">
        <v>195</v>
      </c>
      <c r="B2308" s="24" t="s">
        <v>37</v>
      </c>
      <c r="C2308">
        <v>20240405</v>
      </c>
      <c r="D2308">
        <v>31</v>
      </c>
      <c r="E2308">
        <v>21</v>
      </c>
      <c r="F2308">
        <v>27</v>
      </c>
      <c r="G2308">
        <v>29</v>
      </c>
      <c r="H2308" s="25"/>
      <c r="I2308">
        <f>+BD[[#This Row],[1º Cuarto]]+BD[[#This Row],[2º Cuarto]]+BD[[#This Row],[3º Cuarto]]+BD[[#This Row],[4º Cuarto]]+BD[[#This Row],[Prórroga]]</f>
        <v>108</v>
      </c>
      <c r="J2308" s="26">
        <f>+BD[[#This Row],[1º Cuarto]]+BD[[#This Row],[2º Cuarto]]</f>
        <v>52</v>
      </c>
      <c r="K2308" s="26" t="s">
        <v>202</v>
      </c>
      <c r="L2308" s="23" t="s">
        <v>197</v>
      </c>
      <c r="M2308" t="s">
        <v>226</v>
      </c>
      <c r="N2308" t="s">
        <v>226</v>
      </c>
      <c r="S2308" s="1"/>
      <c r="T2308" s="1"/>
      <c r="U2308" s="1"/>
      <c r="V2308" s="1"/>
      <c r="W2308" s="1"/>
      <c r="X2308" s="1"/>
      <c r="Y2308" s="1"/>
    </row>
    <row r="2309" spans="1:25" x14ac:dyDescent="0.25">
      <c r="A2309" s="23" t="s">
        <v>201</v>
      </c>
      <c r="B2309" s="24" t="s">
        <v>46</v>
      </c>
      <c r="C2309">
        <v>20240405</v>
      </c>
      <c r="D2309">
        <v>32</v>
      </c>
      <c r="E2309">
        <v>22</v>
      </c>
      <c r="F2309">
        <v>22</v>
      </c>
      <c r="G2309">
        <v>30</v>
      </c>
      <c r="H2309" s="25"/>
      <c r="I2309">
        <f>+BD[[#This Row],[1º Cuarto]]+BD[[#This Row],[2º Cuarto]]+BD[[#This Row],[3º Cuarto]]+BD[[#This Row],[4º Cuarto]]+BD[[#This Row],[Prórroga]]</f>
        <v>106</v>
      </c>
      <c r="J2309" s="26">
        <f>+BD[[#This Row],[1º Cuarto]]+BD[[#This Row],[2º Cuarto]]</f>
        <v>54</v>
      </c>
      <c r="K2309" s="26" t="s">
        <v>204</v>
      </c>
      <c r="L2309" s="23" t="s">
        <v>200</v>
      </c>
      <c r="M2309" t="s">
        <v>226</v>
      </c>
      <c r="N2309" t="s">
        <v>226</v>
      </c>
      <c r="S2309" s="1"/>
      <c r="T2309" s="1"/>
      <c r="U2309" s="1"/>
      <c r="V2309" s="1"/>
      <c r="W2309" s="1"/>
      <c r="X2309" s="1"/>
      <c r="Y2309" s="1"/>
    </row>
    <row r="2310" spans="1:25" x14ac:dyDescent="0.25">
      <c r="A2310" s="23" t="s">
        <v>195</v>
      </c>
      <c r="B2310" s="24" t="s">
        <v>87</v>
      </c>
      <c r="C2310">
        <v>20240405</v>
      </c>
      <c r="D2310">
        <v>32</v>
      </c>
      <c r="E2310">
        <v>25</v>
      </c>
      <c r="F2310">
        <v>20</v>
      </c>
      <c r="G2310">
        <v>20</v>
      </c>
      <c r="H2310" s="25"/>
      <c r="I2310">
        <f>+BD[[#This Row],[1º Cuarto]]+BD[[#This Row],[2º Cuarto]]+BD[[#This Row],[3º Cuarto]]+BD[[#This Row],[4º Cuarto]]+BD[[#This Row],[Prórroga]]</f>
        <v>97</v>
      </c>
      <c r="J2310" s="26">
        <f>+BD[[#This Row],[1º Cuarto]]+BD[[#This Row],[2º Cuarto]]</f>
        <v>57</v>
      </c>
      <c r="K2310" s="26" t="s">
        <v>196</v>
      </c>
      <c r="L2310" s="23" t="s">
        <v>197</v>
      </c>
      <c r="M2310" t="s">
        <v>226</v>
      </c>
      <c r="N2310" t="s">
        <v>226</v>
      </c>
      <c r="S2310" s="1"/>
      <c r="T2310" s="1"/>
      <c r="U2310" s="1"/>
      <c r="V2310" s="1"/>
      <c r="W2310" s="1"/>
      <c r="X2310" s="1"/>
      <c r="Y2310" s="1"/>
    </row>
    <row r="2311" spans="1:25" x14ac:dyDescent="0.25">
      <c r="A2311" s="23" t="s">
        <v>201</v>
      </c>
      <c r="B2311" s="24" t="s">
        <v>69</v>
      </c>
      <c r="C2311">
        <v>20240405</v>
      </c>
      <c r="D2311">
        <v>20</v>
      </c>
      <c r="E2311">
        <v>21</v>
      </c>
      <c r="F2311">
        <v>20</v>
      </c>
      <c r="G2311">
        <v>26</v>
      </c>
      <c r="H2311" s="25"/>
      <c r="I2311">
        <f>+BD[[#This Row],[1º Cuarto]]+BD[[#This Row],[2º Cuarto]]+BD[[#This Row],[3º Cuarto]]+BD[[#This Row],[4º Cuarto]]+BD[[#This Row],[Prórroga]]</f>
        <v>87</v>
      </c>
      <c r="J2311" s="26">
        <f>+BD[[#This Row],[1º Cuarto]]+BD[[#This Row],[2º Cuarto]]</f>
        <v>41</v>
      </c>
      <c r="K2311" s="26" t="s">
        <v>202</v>
      </c>
      <c r="L2311" s="23" t="s">
        <v>200</v>
      </c>
      <c r="M2311" t="s">
        <v>226</v>
      </c>
      <c r="N2311" t="s">
        <v>226</v>
      </c>
      <c r="S2311" s="1"/>
      <c r="T2311" s="1"/>
      <c r="U2311" s="1"/>
      <c r="V2311" s="1"/>
      <c r="W2311" s="1"/>
      <c r="X2311" s="1"/>
      <c r="Y2311" s="1"/>
    </row>
    <row r="2312" spans="1:25" x14ac:dyDescent="0.25">
      <c r="A2312" s="23" t="s">
        <v>195</v>
      </c>
      <c r="B2312" s="24" t="s">
        <v>55</v>
      </c>
      <c r="C2312">
        <v>20240405</v>
      </c>
      <c r="D2312">
        <v>41</v>
      </c>
      <c r="E2312">
        <v>34</v>
      </c>
      <c r="F2312">
        <v>29</v>
      </c>
      <c r="G2312">
        <v>27</v>
      </c>
      <c r="H2312" s="25"/>
      <c r="I2312">
        <f>+BD[[#This Row],[1º Cuarto]]+BD[[#This Row],[2º Cuarto]]+BD[[#This Row],[3º Cuarto]]+BD[[#This Row],[4º Cuarto]]+BD[[#This Row],[Prórroga]]</f>
        <v>131</v>
      </c>
      <c r="J2312" s="26">
        <f>+BD[[#This Row],[1º Cuarto]]+BD[[#This Row],[2º Cuarto]]</f>
        <v>75</v>
      </c>
      <c r="K2312" s="26" t="s">
        <v>196</v>
      </c>
      <c r="L2312" s="23" t="s">
        <v>197</v>
      </c>
      <c r="M2312" t="s">
        <v>226</v>
      </c>
      <c r="N2312" t="s">
        <v>226</v>
      </c>
      <c r="S2312" s="1"/>
      <c r="T2312" s="1"/>
      <c r="U2312" s="1"/>
      <c r="V2312" s="1"/>
      <c r="W2312" s="1"/>
      <c r="X2312" s="1"/>
      <c r="Y2312" s="1"/>
    </row>
    <row r="2313" spans="1:25" x14ac:dyDescent="0.25">
      <c r="A2313" s="23" t="s">
        <v>201</v>
      </c>
      <c r="B2313" s="24" t="s">
        <v>102</v>
      </c>
      <c r="C2313">
        <v>20240405</v>
      </c>
      <c r="D2313">
        <v>16</v>
      </c>
      <c r="E2313">
        <v>26</v>
      </c>
      <c r="F2313">
        <v>37</v>
      </c>
      <c r="G2313">
        <v>23</v>
      </c>
      <c r="H2313" s="25"/>
      <c r="I2313">
        <f>+BD[[#This Row],[1º Cuarto]]+BD[[#This Row],[2º Cuarto]]+BD[[#This Row],[3º Cuarto]]+BD[[#This Row],[4º Cuarto]]+BD[[#This Row],[Prórroga]]</f>
        <v>102</v>
      </c>
      <c r="J2313" s="26">
        <f>+BD[[#This Row],[1º Cuarto]]+BD[[#This Row],[2º Cuarto]]</f>
        <v>42</v>
      </c>
      <c r="K2313" s="26" t="s">
        <v>202</v>
      </c>
      <c r="L2313" s="23" t="s">
        <v>200</v>
      </c>
      <c r="M2313" t="s">
        <v>226</v>
      </c>
      <c r="N2313" t="s">
        <v>226</v>
      </c>
      <c r="S2313" s="1"/>
      <c r="T2313" s="1"/>
      <c r="U2313" s="1"/>
      <c r="V2313" s="1"/>
      <c r="W2313" s="1"/>
      <c r="X2313" s="1"/>
      <c r="Y2313" s="1"/>
    </row>
    <row r="2314" spans="1:25" x14ac:dyDescent="0.25">
      <c r="A2314" s="23" t="s">
        <v>195</v>
      </c>
      <c r="B2314" s="24" t="s">
        <v>57</v>
      </c>
      <c r="C2314">
        <v>20240405</v>
      </c>
      <c r="D2314">
        <v>36</v>
      </c>
      <c r="E2314">
        <v>29</v>
      </c>
      <c r="F2314">
        <v>25</v>
      </c>
      <c r="G2314">
        <v>26</v>
      </c>
      <c r="H2314" s="25"/>
      <c r="I2314">
        <f>+BD[[#This Row],[1º Cuarto]]+BD[[#This Row],[2º Cuarto]]+BD[[#This Row],[3º Cuarto]]+BD[[#This Row],[4º Cuarto]]+BD[[#This Row],[Prórroga]]</f>
        <v>116</v>
      </c>
      <c r="J2314" s="26">
        <f>+BD[[#This Row],[1º Cuarto]]+BD[[#This Row],[2º Cuarto]]</f>
        <v>65</v>
      </c>
      <c r="K2314" s="26" t="s">
        <v>196</v>
      </c>
      <c r="L2314" s="23" t="s">
        <v>197</v>
      </c>
      <c r="M2314" t="s">
        <v>226</v>
      </c>
      <c r="N2314" t="s">
        <v>226</v>
      </c>
      <c r="S2314" s="1"/>
      <c r="T2314" s="1"/>
      <c r="U2314" s="1"/>
      <c r="V2314" s="1"/>
      <c r="W2314" s="1"/>
      <c r="X2314" s="1"/>
      <c r="Y2314" s="1"/>
    </row>
    <row r="2315" spans="1:25" x14ac:dyDescent="0.25">
      <c r="A2315" s="23" t="s">
        <v>201</v>
      </c>
      <c r="B2315" s="24" t="s">
        <v>34</v>
      </c>
      <c r="C2315">
        <v>20240405</v>
      </c>
      <c r="D2315">
        <v>33</v>
      </c>
      <c r="E2315">
        <v>23</v>
      </c>
      <c r="F2315">
        <v>22</v>
      </c>
      <c r="G2315">
        <v>19</v>
      </c>
      <c r="H2315" s="25"/>
      <c r="I2315">
        <f>+BD[[#This Row],[1º Cuarto]]+BD[[#This Row],[2º Cuarto]]+BD[[#This Row],[3º Cuarto]]+BD[[#This Row],[4º Cuarto]]+BD[[#This Row],[Prórroga]]</f>
        <v>97</v>
      </c>
      <c r="J2315" s="26">
        <f>+BD[[#This Row],[1º Cuarto]]+BD[[#This Row],[2º Cuarto]]</f>
        <v>56</v>
      </c>
      <c r="K2315" s="26" t="s">
        <v>202</v>
      </c>
      <c r="L2315" s="23" t="s">
        <v>200</v>
      </c>
      <c r="M2315" t="s">
        <v>226</v>
      </c>
      <c r="N2315" t="s">
        <v>226</v>
      </c>
      <c r="S2315" s="1"/>
      <c r="T2315" s="1"/>
      <c r="U2315" s="1"/>
      <c r="V2315" s="1"/>
      <c r="W2315" s="1"/>
      <c r="X2315" s="1"/>
      <c r="Y2315" s="1"/>
    </row>
    <row r="2316" spans="1:25" x14ac:dyDescent="0.25">
      <c r="A2316" s="23" t="s">
        <v>195</v>
      </c>
      <c r="B2316" s="24" t="s">
        <v>25</v>
      </c>
      <c r="C2316">
        <v>20240406</v>
      </c>
      <c r="D2316">
        <v>23</v>
      </c>
      <c r="E2316">
        <v>23</v>
      </c>
      <c r="F2316">
        <v>29</v>
      </c>
      <c r="G2316">
        <v>38</v>
      </c>
      <c r="H2316" s="25"/>
      <c r="I2316">
        <f>+BD[[#This Row],[1º Cuarto]]+BD[[#This Row],[2º Cuarto]]+BD[[#This Row],[3º Cuarto]]+BD[[#This Row],[4º Cuarto]]+BD[[#This Row],[Prórroga]]</f>
        <v>113</v>
      </c>
      <c r="J2316" s="26">
        <f>+BD[[#This Row],[1º Cuarto]]+BD[[#This Row],[2º Cuarto]]</f>
        <v>46</v>
      </c>
      <c r="K2316" s="26" t="s">
        <v>202</v>
      </c>
      <c r="L2316" s="23" t="s">
        <v>197</v>
      </c>
      <c r="M2316">
        <v>1.2</v>
      </c>
      <c r="N2316" s="27" t="s">
        <v>199</v>
      </c>
      <c r="S2316" s="1"/>
      <c r="T2316" s="1"/>
      <c r="U2316" s="1"/>
      <c r="V2316" s="1"/>
      <c r="W2316" s="1"/>
      <c r="X2316" s="1"/>
      <c r="Y2316" s="1"/>
    </row>
    <row r="2317" spans="1:25" x14ac:dyDescent="0.25">
      <c r="A2317" s="23" t="s">
        <v>201</v>
      </c>
      <c r="B2317" s="24" t="s">
        <v>43</v>
      </c>
      <c r="C2317">
        <v>20240406</v>
      </c>
      <c r="D2317">
        <v>35</v>
      </c>
      <c r="E2317">
        <v>22</v>
      </c>
      <c r="F2317">
        <v>26</v>
      </c>
      <c r="G2317">
        <v>20</v>
      </c>
      <c r="H2317" s="25"/>
      <c r="I2317">
        <f>+BD[[#This Row],[1º Cuarto]]+BD[[#This Row],[2º Cuarto]]+BD[[#This Row],[3º Cuarto]]+BD[[#This Row],[4º Cuarto]]+BD[[#This Row],[Prórroga]]</f>
        <v>103</v>
      </c>
      <c r="J2317" s="26">
        <f>+BD[[#This Row],[1º Cuarto]]+BD[[#This Row],[2º Cuarto]]</f>
        <v>57</v>
      </c>
      <c r="K2317" s="26" t="s">
        <v>204</v>
      </c>
      <c r="L2317" s="23" t="s">
        <v>200</v>
      </c>
      <c r="M2317">
        <v>4.3</v>
      </c>
      <c r="N2317" s="27" t="s">
        <v>198</v>
      </c>
      <c r="S2317" s="1"/>
      <c r="T2317" s="1"/>
      <c r="U2317" s="1"/>
      <c r="V2317" s="1"/>
      <c r="W2317" s="1"/>
      <c r="X2317" s="1"/>
      <c r="Y2317" s="1"/>
    </row>
    <row r="2318" spans="1:25" x14ac:dyDescent="0.25">
      <c r="A2318" s="23" t="s">
        <v>195</v>
      </c>
      <c r="B2318" s="24" t="s">
        <v>60</v>
      </c>
      <c r="C2318">
        <v>20240406</v>
      </c>
      <c r="D2318">
        <v>23</v>
      </c>
      <c r="E2318">
        <v>19</v>
      </c>
      <c r="F2318">
        <v>28</v>
      </c>
      <c r="G2318">
        <v>26</v>
      </c>
      <c r="H2318" s="25"/>
      <c r="I2318">
        <f>+BD[[#This Row],[1º Cuarto]]+BD[[#This Row],[2º Cuarto]]+BD[[#This Row],[3º Cuarto]]+BD[[#This Row],[4º Cuarto]]+BD[[#This Row],[Prórroga]]</f>
        <v>96</v>
      </c>
      <c r="J2318" s="26">
        <f>+BD[[#This Row],[1º Cuarto]]+BD[[#This Row],[2º Cuarto]]</f>
        <v>42</v>
      </c>
      <c r="K2318" s="26" t="s">
        <v>202</v>
      </c>
      <c r="L2318" s="23" t="s">
        <v>200</v>
      </c>
      <c r="M2318">
        <v>6.7</v>
      </c>
      <c r="N2318" s="27" t="s">
        <v>198</v>
      </c>
      <c r="S2318" s="1"/>
      <c r="T2318" s="1"/>
      <c r="U2318" s="1"/>
      <c r="V2318" s="1"/>
      <c r="W2318" s="1"/>
      <c r="X2318" s="1"/>
      <c r="Y2318" s="1"/>
    </row>
    <row r="2319" spans="1:25" x14ac:dyDescent="0.25">
      <c r="A2319" s="23" t="s">
        <v>201</v>
      </c>
      <c r="B2319" s="24" t="s">
        <v>84</v>
      </c>
      <c r="C2319">
        <v>20240406</v>
      </c>
      <c r="D2319">
        <v>28</v>
      </c>
      <c r="E2319">
        <v>34</v>
      </c>
      <c r="F2319">
        <v>24</v>
      </c>
      <c r="G2319">
        <v>30</v>
      </c>
      <c r="H2319" s="25"/>
      <c r="I2319">
        <f>+BD[[#This Row],[1º Cuarto]]+BD[[#This Row],[2º Cuarto]]+BD[[#This Row],[3º Cuarto]]+BD[[#This Row],[4º Cuarto]]+BD[[#This Row],[Prórroga]]</f>
        <v>116</v>
      </c>
      <c r="J2319" s="26">
        <f>+BD[[#This Row],[1º Cuarto]]+BD[[#This Row],[2º Cuarto]]</f>
        <v>62</v>
      </c>
      <c r="K2319" s="26" t="s">
        <v>204</v>
      </c>
      <c r="L2319" s="23" t="s">
        <v>197</v>
      </c>
      <c r="M2319">
        <v>1.1000000000000001</v>
      </c>
      <c r="N2319" s="27" t="s">
        <v>199</v>
      </c>
      <c r="S2319" s="50"/>
      <c r="T2319" s="51"/>
      <c r="U2319" s="51"/>
      <c r="V2319" s="51"/>
      <c r="W2319" s="51"/>
      <c r="X2319" s="52"/>
      <c r="Y2319" s="52"/>
    </row>
    <row r="2320" spans="1:25" x14ac:dyDescent="0.25">
      <c r="A2320" s="23" t="s">
        <v>195</v>
      </c>
      <c r="B2320" s="24" t="s">
        <v>40</v>
      </c>
      <c r="C2320">
        <v>20240406</v>
      </c>
      <c r="D2320">
        <v>33</v>
      </c>
      <c r="E2320">
        <v>36</v>
      </c>
      <c r="F2320">
        <v>42</v>
      </c>
      <c r="G2320">
        <v>31</v>
      </c>
      <c r="H2320" s="25"/>
      <c r="I2320">
        <f>+BD[[#This Row],[1º Cuarto]]+BD[[#This Row],[2º Cuarto]]+BD[[#This Row],[3º Cuarto]]+BD[[#This Row],[4º Cuarto]]+BD[[#This Row],[Prórroga]]</f>
        <v>142</v>
      </c>
      <c r="J2320" s="26">
        <f>+BD[[#This Row],[1º Cuarto]]+BD[[#This Row],[2º Cuarto]]</f>
        <v>69</v>
      </c>
      <c r="K2320" s="26" t="s">
        <v>196</v>
      </c>
      <c r="L2320" s="23" t="s">
        <v>197</v>
      </c>
      <c r="M2320">
        <v>1.1299999999999999</v>
      </c>
      <c r="N2320" s="27" t="s">
        <v>199</v>
      </c>
      <c r="S2320" s="48"/>
      <c r="T2320" s="1"/>
      <c r="U2320" s="1"/>
      <c r="V2320" s="1"/>
      <c r="W2320" s="1"/>
      <c r="X2320" s="49"/>
      <c r="Y2320" s="49"/>
    </row>
    <row r="2321" spans="1:25" x14ac:dyDescent="0.25">
      <c r="A2321" s="23" t="s">
        <v>201</v>
      </c>
      <c r="B2321" s="24" t="s">
        <v>18</v>
      </c>
      <c r="C2321">
        <v>20240406</v>
      </c>
      <c r="D2321">
        <v>26</v>
      </c>
      <c r="E2321">
        <v>30</v>
      </c>
      <c r="F2321">
        <v>30</v>
      </c>
      <c r="G2321">
        <v>24</v>
      </c>
      <c r="H2321" s="25"/>
      <c r="I2321">
        <f>+BD[[#This Row],[1º Cuarto]]+BD[[#This Row],[2º Cuarto]]+BD[[#This Row],[3º Cuarto]]+BD[[#This Row],[4º Cuarto]]+BD[[#This Row],[Prórroga]]</f>
        <v>110</v>
      </c>
      <c r="J2321" s="26">
        <f>+BD[[#This Row],[1º Cuarto]]+BD[[#This Row],[2º Cuarto]]</f>
        <v>56</v>
      </c>
      <c r="K2321" s="26" t="s">
        <v>202</v>
      </c>
      <c r="L2321" s="23" t="s">
        <v>200</v>
      </c>
      <c r="M2321">
        <v>6.1</v>
      </c>
      <c r="N2321" s="27" t="s">
        <v>198</v>
      </c>
      <c r="S2321" s="50"/>
      <c r="T2321" s="51"/>
      <c r="U2321" s="51"/>
      <c r="V2321" s="51"/>
      <c r="W2321" s="51"/>
      <c r="X2321" s="52"/>
      <c r="Y2321" s="52"/>
    </row>
    <row r="2322" spans="1:25" x14ac:dyDescent="0.25">
      <c r="A2322" s="23" t="s">
        <v>195</v>
      </c>
      <c r="B2322" s="24" t="s">
        <v>55</v>
      </c>
      <c r="C2322">
        <v>20240406</v>
      </c>
      <c r="D2322">
        <v>33</v>
      </c>
      <c r="E2322">
        <v>26</v>
      </c>
      <c r="F2322">
        <v>27</v>
      </c>
      <c r="G2322">
        <v>34</v>
      </c>
      <c r="H2322" s="25"/>
      <c r="I2322">
        <f>+BD[[#This Row],[1º Cuarto]]+BD[[#This Row],[2º Cuarto]]+BD[[#This Row],[3º Cuarto]]+BD[[#This Row],[4º Cuarto]]+BD[[#This Row],[Prórroga]]</f>
        <v>120</v>
      </c>
      <c r="J2322" s="26">
        <f>+BD[[#This Row],[1º Cuarto]]+BD[[#This Row],[2º Cuarto]]</f>
        <v>59</v>
      </c>
      <c r="K2322" s="26" t="s">
        <v>202</v>
      </c>
      <c r="L2322" s="23" t="s">
        <v>197</v>
      </c>
      <c r="M2322">
        <v>1.6</v>
      </c>
      <c r="N2322" s="27" t="s">
        <v>199</v>
      </c>
      <c r="S2322" s="48"/>
      <c r="T2322" s="1"/>
      <c r="U2322" s="1"/>
      <c r="V2322" s="1"/>
      <c r="W2322" s="1"/>
      <c r="X2322" s="49"/>
      <c r="Y2322" s="49"/>
    </row>
    <row r="2323" spans="1:25" x14ac:dyDescent="0.25">
      <c r="A2323" s="23" t="s">
        <v>201</v>
      </c>
      <c r="B2323" s="24" t="s">
        <v>34</v>
      </c>
      <c r="C2323">
        <v>20240406</v>
      </c>
      <c r="D2323">
        <v>40</v>
      </c>
      <c r="E2323">
        <v>40</v>
      </c>
      <c r="F2323">
        <v>18</v>
      </c>
      <c r="G2323">
        <v>20</v>
      </c>
      <c r="H2323" s="25"/>
      <c r="I2323">
        <f>+BD[[#This Row],[1º Cuarto]]+BD[[#This Row],[2º Cuarto]]+BD[[#This Row],[3º Cuarto]]+BD[[#This Row],[4º Cuarto]]+BD[[#This Row],[Prórroga]]</f>
        <v>118</v>
      </c>
      <c r="J2323" s="26">
        <f>+BD[[#This Row],[1º Cuarto]]+BD[[#This Row],[2º Cuarto]]</f>
        <v>80</v>
      </c>
      <c r="K2323" s="26" t="s">
        <v>204</v>
      </c>
      <c r="L2323" s="23" t="s">
        <v>200</v>
      </c>
      <c r="M2323">
        <v>2.35</v>
      </c>
      <c r="N2323" s="27" t="s">
        <v>198</v>
      </c>
      <c r="S2323" s="50"/>
      <c r="T2323" s="51"/>
      <c r="U2323" s="51"/>
      <c r="V2323" s="51"/>
      <c r="W2323" s="51"/>
      <c r="X2323" s="52"/>
      <c r="Y2323" s="52"/>
    </row>
    <row r="2324" spans="1:25" x14ac:dyDescent="0.25">
      <c r="A2324" s="23" t="s">
        <v>195</v>
      </c>
      <c r="B2324" s="24" t="s">
        <v>37</v>
      </c>
      <c r="C2324">
        <v>20240406</v>
      </c>
      <c r="D2324">
        <v>27</v>
      </c>
      <c r="E2324">
        <v>39</v>
      </c>
      <c r="F2324">
        <v>32</v>
      </c>
      <c r="G2324">
        <v>31</v>
      </c>
      <c r="H2324" s="25">
        <v>18</v>
      </c>
      <c r="I2324">
        <f>+BD[[#This Row],[1º Cuarto]]+BD[[#This Row],[2º Cuarto]]+BD[[#This Row],[3º Cuarto]]+BD[[#This Row],[4º Cuarto]]+BD[[#This Row],[Prórroga]]</f>
        <v>147</v>
      </c>
      <c r="J2324" s="26">
        <f>+BD[[#This Row],[1º Cuarto]]+BD[[#This Row],[2º Cuarto]]</f>
        <v>66</v>
      </c>
      <c r="K2324" s="26" t="s">
        <v>202</v>
      </c>
      <c r="L2324" s="23" t="s">
        <v>197</v>
      </c>
      <c r="M2324">
        <v>1.33</v>
      </c>
      <c r="N2324" s="27" t="s">
        <v>199</v>
      </c>
      <c r="S2324" s="48"/>
      <c r="T2324" s="1"/>
      <c r="U2324" s="1"/>
      <c r="V2324" s="1"/>
      <c r="W2324" s="1"/>
      <c r="X2324" s="49"/>
      <c r="Y2324" s="49"/>
    </row>
    <row r="2325" spans="1:25" x14ac:dyDescent="0.25">
      <c r="A2325" s="23" t="s">
        <v>201</v>
      </c>
      <c r="B2325" s="24" t="s">
        <v>49</v>
      </c>
      <c r="C2325">
        <v>20240406</v>
      </c>
      <c r="D2325">
        <v>42</v>
      </c>
      <c r="E2325">
        <v>29</v>
      </c>
      <c r="F2325">
        <v>35</v>
      </c>
      <c r="G2325">
        <v>23</v>
      </c>
      <c r="H2325" s="25">
        <v>7</v>
      </c>
      <c r="I2325">
        <f>+BD[[#This Row],[1º Cuarto]]+BD[[#This Row],[2º Cuarto]]+BD[[#This Row],[3º Cuarto]]+BD[[#This Row],[4º Cuarto]]+BD[[#This Row],[Prórroga]]</f>
        <v>136</v>
      </c>
      <c r="J2325" s="26">
        <f>+BD[[#This Row],[1º Cuarto]]+BD[[#This Row],[2º Cuarto]]</f>
        <v>71</v>
      </c>
      <c r="K2325" s="26" t="s">
        <v>204</v>
      </c>
      <c r="L2325" s="23" t="s">
        <v>200</v>
      </c>
      <c r="M2325">
        <v>3.25</v>
      </c>
      <c r="N2325" s="27" t="s">
        <v>198</v>
      </c>
      <c r="S2325" s="50"/>
      <c r="T2325" s="51"/>
      <c r="U2325" s="51"/>
      <c r="V2325" s="51"/>
      <c r="W2325" s="51"/>
      <c r="X2325" s="52"/>
      <c r="Y2325" s="52"/>
    </row>
    <row r="2326" spans="1:25" x14ac:dyDescent="0.25">
      <c r="A2326" s="23" t="s">
        <v>195</v>
      </c>
      <c r="B2326" s="24" t="s">
        <v>52</v>
      </c>
      <c r="C2326">
        <v>20240406</v>
      </c>
      <c r="D2326">
        <v>38</v>
      </c>
      <c r="E2326">
        <v>25</v>
      </c>
      <c r="F2326">
        <v>28</v>
      </c>
      <c r="G2326">
        <v>26</v>
      </c>
      <c r="H2326" s="25"/>
      <c r="I2326">
        <f>+BD[[#This Row],[1º Cuarto]]+BD[[#This Row],[2º Cuarto]]+BD[[#This Row],[3º Cuarto]]+BD[[#This Row],[4º Cuarto]]+BD[[#This Row],[Prórroga]]</f>
        <v>117</v>
      </c>
      <c r="J2326" s="26">
        <f>+BD[[#This Row],[1º Cuarto]]+BD[[#This Row],[2º Cuarto]]</f>
        <v>63</v>
      </c>
      <c r="K2326" s="26" t="s">
        <v>196</v>
      </c>
      <c r="L2326" s="23" t="s">
        <v>197</v>
      </c>
      <c r="M2326">
        <v>1.85</v>
      </c>
      <c r="N2326" s="27" t="s">
        <v>199</v>
      </c>
      <c r="S2326" s="48"/>
      <c r="T2326" s="1"/>
      <c r="U2326" s="1"/>
      <c r="V2326" s="1"/>
      <c r="W2326" s="1"/>
      <c r="X2326" s="49"/>
      <c r="Y2326" s="49"/>
    </row>
    <row r="2327" spans="1:25" x14ac:dyDescent="0.25">
      <c r="A2327" s="23" t="s">
        <v>201</v>
      </c>
      <c r="B2327" s="24" t="s">
        <v>63</v>
      </c>
      <c r="C2327">
        <v>20240406</v>
      </c>
      <c r="D2327">
        <v>24</v>
      </c>
      <c r="E2327">
        <v>22</v>
      </c>
      <c r="F2327">
        <v>32</v>
      </c>
      <c r="G2327">
        <v>37</v>
      </c>
      <c r="H2327" s="25"/>
      <c r="I2327">
        <f>+BD[[#This Row],[1º Cuarto]]+BD[[#This Row],[2º Cuarto]]+BD[[#This Row],[3º Cuarto]]+BD[[#This Row],[4º Cuarto]]+BD[[#This Row],[Prórroga]]</f>
        <v>115</v>
      </c>
      <c r="J2327" s="26">
        <f>+BD[[#This Row],[1º Cuarto]]+BD[[#This Row],[2º Cuarto]]</f>
        <v>46</v>
      </c>
      <c r="K2327" s="26" t="s">
        <v>202</v>
      </c>
      <c r="L2327" s="23" t="s">
        <v>200</v>
      </c>
      <c r="M2327">
        <v>1.95</v>
      </c>
      <c r="N2327" s="27" t="s">
        <v>198</v>
      </c>
      <c r="S2327" s="50"/>
      <c r="T2327" s="51"/>
      <c r="U2327" s="51"/>
      <c r="V2327" s="51"/>
      <c r="W2327" s="51"/>
      <c r="X2327" s="52"/>
      <c r="Y2327" s="52"/>
    </row>
    <row r="2328" spans="1:25" x14ac:dyDescent="0.25">
      <c r="A2328" s="23" t="s">
        <v>195</v>
      </c>
      <c r="B2328" s="24" t="s">
        <v>22</v>
      </c>
      <c r="C2328">
        <v>20240407</v>
      </c>
      <c r="D2328">
        <v>30</v>
      </c>
      <c r="E2328">
        <v>33</v>
      </c>
      <c r="F2328">
        <v>30</v>
      </c>
      <c r="G2328">
        <v>31</v>
      </c>
      <c r="H2328" s="25"/>
      <c r="I2328">
        <f>+BD[[#This Row],[1º Cuarto]]+BD[[#This Row],[2º Cuarto]]+BD[[#This Row],[3º Cuarto]]+BD[[#This Row],[4º Cuarto]]+BD[[#This Row],[Prórroga]]</f>
        <v>124</v>
      </c>
      <c r="J2328" s="26">
        <f>+BD[[#This Row],[1º Cuarto]]+BD[[#This Row],[2º Cuarto]]</f>
        <v>63</v>
      </c>
      <c r="K2328" s="26" t="s">
        <v>196</v>
      </c>
      <c r="L2328" s="23" t="s">
        <v>197</v>
      </c>
      <c r="M2328">
        <v>1.06</v>
      </c>
      <c r="N2328" s="27" t="s">
        <v>199</v>
      </c>
      <c r="S2328" s="48"/>
      <c r="T2328" s="1"/>
      <c r="U2328" s="1"/>
      <c r="V2328" s="1"/>
      <c r="W2328" s="1"/>
      <c r="X2328" s="49"/>
      <c r="Y2328" s="49"/>
    </row>
    <row r="2329" spans="1:25" x14ac:dyDescent="0.25">
      <c r="A2329" s="23" t="s">
        <v>201</v>
      </c>
      <c r="B2329" s="24" t="s">
        <v>90</v>
      </c>
      <c r="C2329">
        <v>20240407</v>
      </c>
      <c r="D2329">
        <v>24</v>
      </c>
      <c r="E2329">
        <v>32</v>
      </c>
      <c r="F2329">
        <v>29</v>
      </c>
      <c r="G2329">
        <v>22</v>
      </c>
      <c r="H2329" s="25"/>
      <c r="I2329">
        <f>+BD[[#This Row],[1º Cuarto]]+BD[[#This Row],[2º Cuarto]]+BD[[#This Row],[3º Cuarto]]+BD[[#This Row],[4º Cuarto]]+BD[[#This Row],[Prórroga]]</f>
        <v>107</v>
      </c>
      <c r="J2329" s="26">
        <f>+BD[[#This Row],[1º Cuarto]]+BD[[#This Row],[2º Cuarto]]</f>
        <v>56</v>
      </c>
      <c r="K2329" s="26" t="s">
        <v>202</v>
      </c>
      <c r="L2329" s="23" t="s">
        <v>200</v>
      </c>
      <c r="M2329">
        <v>8.5</v>
      </c>
      <c r="N2329" s="27" t="s">
        <v>198</v>
      </c>
      <c r="S2329" s="50"/>
      <c r="T2329" s="51"/>
      <c r="U2329" s="51"/>
      <c r="V2329" s="51"/>
      <c r="W2329" s="51"/>
      <c r="X2329" s="52"/>
      <c r="Y2329" s="52"/>
    </row>
    <row r="2330" spans="1:25" x14ac:dyDescent="0.25">
      <c r="A2330" s="23" t="s">
        <v>195</v>
      </c>
      <c r="B2330" s="24" t="s">
        <v>81</v>
      </c>
      <c r="C2330">
        <v>20240407</v>
      </c>
      <c r="D2330">
        <v>31</v>
      </c>
      <c r="E2330">
        <v>25</v>
      </c>
      <c r="F2330">
        <v>33</v>
      </c>
      <c r="G2330">
        <v>24</v>
      </c>
      <c r="H2330" s="25"/>
      <c r="I2330">
        <f>+BD[[#This Row],[1º Cuarto]]+BD[[#This Row],[2º Cuarto]]+BD[[#This Row],[3º Cuarto]]+BD[[#This Row],[4º Cuarto]]+BD[[#This Row],[Prórroga]]</f>
        <v>113</v>
      </c>
      <c r="J2330" s="26">
        <f>+BD[[#This Row],[1º Cuarto]]+BD[[#This Row],[2º Cuarto]]</f>
        <v>56</v>
      </c>
      <c r="K2330" s="26" t="s">
        <v>196</v>
      </c>
      <c r="L2330" s="23" t="s">
        <v>197</v>
      </c>
      <c r="M2330">
        <v>1.3</v>
      </c>
      <c r="N2330" s="27" t="s">
        <v>199</v>
      </c>
      <c r="S2330" s="48"/>
      <c r="T2330" s="1"/>
      <c r="U2330" s="1"/>
      <c r="V2330" s="1"/>
      <c r="W2330" s="1"/>
      <c r="X2330" s="49"/>
      <c r="Y2330" s="49"/>
    </row>
    <row r="2331" spans="1:25" x14ac:dyDescent="0.25">
      <c r="A2331" s="23" t="s">
        <v>201</v>
      </c>
      <c r="B2331" s="24" t="s">
        <v>31</v>
      </c>
      <c r="C2331">
        <v>20240407</v>
      </c>
      <c r="D2331">
        <v>14</v>
      </c>
      <c r="E2331">
        <v>30</v>
      </c>
      <c r="F2331">
        <v>28</v>
      </c>
      <c r="G2331">
        <v>26</v>
      </c>
      <c r="H2331" s="25"/>
      <c r="I2331">
        <f>+BD[[#This Row],[1º Cuarto]]+BD[[#This Row],[2º Cuarto]]+BD[[#This Row],[3º Cuarto]]+BD[[#This Row],[4º Cuarto]]+BD[[#This Row],[Prórroga]]</f>
        <v>98</v>
      </c>
      <c r="J2331" s="26">
        <f>+BD[[#This Row],[1º Cuarto]]+BD[[#This Row],[2º Cuarto]]</f>
        <v>44</v>
      </c>
      <c r="K2331" s="26" t="s">
        <v>202</v>
      </c>
      <c r="L2331" s="23" t="s">
        <v>200</v>
      </c>
      <c r="M2331">
        <v>3.35</v>
      </c>
      <c r="N2331" s="27" t="s">
        <v>198</v>
      </c>
      <c r="S2331" s="50"/>
      <c r="T2331" s="51"/>
      <c r="U2331" s="51"/>
      <c r="V2331" s="51"/>
      <c r="W2331" s="51"/>
      <c r="X2331" s="52"/>
      <c r="Y2331" s="52"/>
    </row>
    <row r="2332" spans="1:25" x14ac:dyDescent="0.25">
      <c r="A2332" s="23" t="s">
        <v>195</v>
      </c>
      <c r="B2332" s="24" t="s">
        <v>99</v>
      </c>
      <c r="C2332">
        <v>20240407</v>
      </c>
      <c r="D2332">
        <v>42</v>
      </c>
      <c r="E2332">
        <v>21</v>
      </c>
      <c r="F2332">
        <v>36</v>
      </c>
      <c r="G2332">
        <v>31</v>
      </c>
      <c r="H2332" s="25"/>
      <c r="I2332">
        <f>+BD[[#This Row],[1º Cuarto]]+BD[[#This Row],[2º Cuarto]]+BD[[#This Row],[3º Cuarto]]+BD[[#This Row],[4º Cuarto]]+BD[[#This Row],[Prórroga]]</f>
        <v>130</v>
      </c>
      <c r="J2332" s="26">
        <f>+BD[[#This Row],[1º Cuarto]]+BD[[#This Row],[2º Cuarto]]</f>
        <v>63</v>
      </c>
      <c r="K2332" s="26" t="s">
        <v>196</v>
      </c>
      <c r="L2332" s="23" t="s">
        <v>197</v>
      </c>
      <c r="M2332">
        <v>1.53</v>
      </c>
      <c r="N2332" s="27" t="s">
        <v>199</v>
      </c>
      <c r="S2332" s="48"/>
      <c r="T2332" s="1"/>
      <c r="U2332" s="1"/>
      <c r="V2332" s="1"/>
      <c r="W2332" s="1"/>
      <c r="X2332" s="49"/>
      <c r="Y2332" s="49"/>
    </row>
    <row r="2333" spans="1:25" x14ac:dyDescent="0.25">
      <c r="A2333" s="23" t="s">
        <v>201</v>
      </c>
      <c r="B2333" s="24" t="s">
        <v>105</v>
      </c>
      <c r="C2333">
        <v>20240407</v>
      </c>
      <c r="D2333">
        <v>17</v>
      </c>
      <c r="E2333">
        <v>33</v>
      </c>
      <c r="F2333">
        <v>37</v>
      </c>
      <c r="G2333">
        <v>35</v>
      </c>
      <c r="H2333" s="25"/>
      <c r="I2333">
        <f>+BD[[#This Row],[1º Cuarto]]+BD[[#This Row],[2º Cuarto]]+BD[[#This Row],[3º Cuarto]]+BD[[#This Row],[4º Cuarto]]+BD[[#This Row],[Prórroga]]</f>
        <v>122</v>
      </c>
      <c r="J2333" s="26">
        <f>+BD[[#This Row],[1º Cuarto]]+BD[[#This Row],[2º Cuarto]]</f>
        <v>50</v>
      </c>
      <c r="K2333" s="26" t="s">
        <v>202</v>
      </c>
      <c r="L2333" s="23" t="s">
        <v>200</v>
      </c>
      <c r="M2333">
        <v>2.4500000000000002</v>
      </c>
      <c r="N2333" s="27" t="s">
        <v>198</v>
      </c>
      <c r="S2333" s="50"/>
      <c r="T2333" s="51"/>
      <c r="U2333" s="51"/>
      <c r="V2333" s="51"/>
      <c r="W2333" s="51"/>
      <c r="X2333" s="52"/>
      <c r="Y2333" s="52"/>
    </row>
    <row r="2334" spans="1:25" x14ac:dyDescent="0.25">
      <c r="A2334" s="23" t="s">
        <v>195</v>
      </c>
      <c r="B2334" s="24" t="s">
        <v>28</v>
      </c>
      <c r="C2334">
        <v>20240407</v>
      </c>
      <c r="D2334">
        <v>29</v>
      </c>
      <c r="E2334">
        <v>26</v>
      </c>
      <c r="F2334">
        <v>30</v>
      </c>
      <c r="G2334">
        <v>33</v>
      </c>
      <c r="H2334" s="25"/>
      <c r="I2334">
        <f>+BD[[#This Row],[1º Cuarto]]+BD[[#This Row],[2º Cuarto]]+BD[[#This Row],[3º Cuarto]]+BD[[#This Row],[4º Cuarto]]+BD[[#This Row],[Prórroga]]</f>
        <v>118</v>
      </c>
      <c r="J2334" s="26">
        <f>+BD[[#This Row],[1º Cuarto]]+BD[[#This Row],[2º Cuarto]]</f>
        <v>55</v>
      </c>
      <c r="K2334" s="26" t="s">
        <v>202</v>
      </c>
      <c r="L2334" s="23" t="s">
        <v>200</v>
      </c>
      <c r="M2334">
        <v>3.7</v>
      </c>
      <c r="N2334" s="27" t="s">
        <v>198</v>
      </c>
      <c r="S2334" s="48"/>
      <c r="T2334" s="1"/>
      <c r="U2334" s="1"/>
      <c r="V2334" s="1"/>
      <c r="W2334" s="1"/>
      <c r="X2334" s="49"/>
      <c r="Y2334" s="49"/>
    </row>
    <row r="2335" spans="1:25" x14ac:dyDescent="0.25">
      <c r="A2335" s="23" t="s">
        <v>201</v>
      </c>
      <c r="B2335" s="24" t="s">
        <v>78</v>
      </c>
      <c r="C2335">
        <v>20240407</v>
      </c>
      <c r="D2335">
        <v>31</v>
      </c>
      <c r="E2335">
        <v>34</v>
      </c>
      <c r="F2335">
        <v>21</v>
      </c>
      <c r="G2335">
        <v>35</v>
      </c>
      <c r="H2335" s="25"/>
      <c r="I2335">
        <f>+BD[[#This Row],[1º Cuarto]]+BD[[#This Row],[2º Cuarto]]+BD[[#This Row],[3º Cuarto]]+BD[[#This Row],[4º Cuarto]]+BD[[#This Row],[Prórroga]]</f>
        <v>121</v>
      </c>
      <c r="J2335" s="26">
        <f>+BD[[#This Row],[1º Cuarto]]+BD[[#This Row],[2º Cuarto]]</f>
        <v>65</v>
      </c>
      <c r="K2335" s="26" t="s">
        <v>204</v>
      </c>
      <c r="L2335" s="23" t="s">
        <v>197</v>
      </c>
      <c r="M2335">
        <v>1.27</v>
      </c>
      <c r="N2335" s="27" t="s">
        <v>199</v>
      </c>
      <c r="S2335" s="50"/>
      <c r="T2335" s="51"/>
      <c r="U2335" s="51"/>
      <c r="V2335" s="51"/>
      <c r="W2335" s="51"/>
      <c r="X2335" s="52"/>
      <c r="Y2335" s="52"/>
    </row>
    <row r="2336" spans="1:25" x14ac:dyDescent="0.25">
      <c r="A2336" s="23" t="s">
        <v>195</v>
      </c>
      <c r="B2336" s="24" t="s">
        <v>87</v>
      </c>
      <c r="C2336">
        <v>20240407</v>
      </c>
      <c r="D2336">
        <v>26</v>
      </c>
      <c r="E2336">
        <v>24</v>
      </c>
      <c r="F2336">
        <v>33</v>
      </c>
      <c r="G2336">
        <v>22</v>
      </c>
      <c r="H2336" s="25"/>
      <c r="I2336">
        <f>+BD[[#This Row],[1º Cuarto]]+BD[[#This Row],[2º Cuarto]]+BD[[#This Row],[3º Cuarto]]+BD[[#This Row],[4º Cuarto]]+BD[[#This Row],[Prórroga]]</f>
        <v>105</v>
      </c>
      <c r="J2336" s="26">
        <f>+BD[[#This Row],[1º Cuarto]]+BD[[#This Row],[2º Cuarto]]</f>
        <v>50</v>
      </c>
      <c r="K2336" s="26" t="s">
        <v>202</v>
      </c>
      <c r="L2336" s="23" t="s">
        <v>200</v>
      </c>
      <c r="M2336">
        <v>1.36</v>
      </c>
      <c r="N2336" s="27" t="s">
        <v>199</v>
      </c>
      <c r="S2336" s="48"/>
      <c r="T2336" s="1"/>
      <c r="U2336" s="1"/>
      <c r="V2336" s="1"/>
      <c r="W2336" s="1"/>
      <c r="X2336" s="49"/>
      <c r="Y2336" s="49"/>
    </row>
    <row r="2337" spans="1:25" x14ac:dyDescent="0.25">
      <c r="A2337" s="23" t="s">
        <v>201</v>
      </c>
      <c r="B2337" s="24" t="s">
        <v>72</v>
      </c>
      <c r="C2337">
        <v>20240407</v>
      </c>
      <c r="D2337">
        <v>19</v>
      </c>
      <c r="E2337">
        <v>37</v>
      </c>
      <c r="F2337">
        <v>34</v>
      </c>
      <c r="G2337">
        <v>23</v>
      </c>
      <c r="H2337" s="25"/>
      <c r="I2337">
        <f>+BD[[#This Row],[1º Cuarto]]+BD[[#This Row],[2º Cuarto]]+BD[[#This Row],[3º Cuarto]]+BD[[#This Row],[4º Cuarto]]+BD[[#This Row],[Prórroga]]</f>
        <v>113</v>
      </c>
      <c r="J2337" s="26">
        <f>+BD[[#This Row],[1º Cuarto]]+BD[[#This Row],[2º Cuarto]]</f>
        <v>56</v>
      </c>
      <c r="K2337" s="26" t="s">
        <v>204</v>
      </c>
      <c r="L2337" s="23" t="s">
        <v>197</v>
      </c>
      <c r="M2337">
        <v>3.1</v>
      </c>
      <c r="N2337" s="27" t="s">
        <v>198</v>
      </c>
      <c r="S2337" s="50"/>
      <c r="T2337" s="51"/>
      <c r="U2337" s="51"/>
      <c r="V2337" s="51"/>
      <c r="W2337" s="51"/>
      <c r="X2337" s="52"/>
      <c r="Y2337" s="52"/>
    </row>
    <row r="2338" spans="1:25" x14ac:dyDescent="0.25">
      <c r="A2338" s="23" t="s">
        <v>195</v>
      </c>
      <c r="B2338" s="24" t="s">
        <v>66</v>
      </c>
      <c r="C2338">
        <v>20240407</v>
      </c>
      <c r="D2338">
        <v>31</v>
      </c>
      <c r="E2338">
        <v>30</v>
      </c>
      <c r="F2338">
        <v>24</v>
      </c>
      <c r="G2338">
        <v>24</v>
      </c>
      <c r="H2338" s="25"/>
      <c r="I2338">
        <f>+BD[[#This Row],[1º Cuarto]]+BD[[#This Row],[2º Cuarto]]+BD[[#This Row],[3º Cuarto]]+BD[[#This Row],[4º Cuarto]]+BD[[#This Row],[Prórroga]]</f>
        <v>109</v>
      </c>
      <c r="J2338" s="26">
        <f>+BD[[#This Row],[1º Cuarto]]+BD[[#This Row],[2º Cuarto]]</f>
        <v>61</v>
      </c>
      <c r="K2338" s="26" t="s">
        <v>196</v>
      </c>
      <c r="L2338" s="23" t="s">
        <v>200</v>
      </c>
      <c r="M2338">
        <v>1.6</v>
      </c>
      <c r="N2338" s="27" t="s">
        <v>199</v>
      </c>
      <c r="S2338" s="48"/>
      <c r="T2338" s="1"/>
      <c r="U2338" s="1"/>
      <c r="V2338" s="1"/>
      <c r="W2338" s="1"/>
      <c r="X2338" s="49"/>
      <c r="Y2338" s="49"/>
    </row>
    <row r="2339" spans="1:25" x14ac:dyDescent="0.25">
      <c r="A2339" s="23" t="s">
        <v>201</v>
      </c>
      <c r="B2339" s="24" t="s">
        <v>75</v>
      </c>
      <c r="C2339">
        <v>20240407</v>
      </c>
      <c r="D2339">
        <v>25</v>
      </c>
      <c r="E2339">
        <v>25</v>
      </c>
      <c r="F2339">
        <v>39</v>
      </c>
      <c r="G2339">
        <v>33</v>
      </c>
      <c r="H2339" s="25"/>
      <c r="I2339">
        <f>+BD[[#This Row],[1º Cuarto]]+BD[[#This Row],[2º Cuarto]]+BD[[#This Row],[3º Cuarto]]+BD[[#This Row],[4º Cuarto]]+BD[[#This Row],[Prórroga]]</f>
        <v>122</v>
      </c>
      <c r="J2339" s="26">
        <f>+BD[[#This Row],[1º Cuarto]]+BD[[#This Row],[2º Cuarto]]</f>
        <v>50</v>
      </c>
      <c r="K2339" s="26" t="s">
        <v>202</v>
      </c>
      <c r="L2339" s="23" t="s">
        <v>197</v>
      </c>
      <c r="M2339">
        <v>2.35</v>
      </c>
      <c r="N2339" s="27" t="s">
        <v>198</v>
      </c>
      <c r="S2339" s="50"/>
      <c r="T2339" s="51"/>
      <c r="U2339" s="51"/>
      <c r="V2339" s="51"/>
      <c r="W2339" s="51"/>
      <c r="X2339" s="52"/>
      <c r="Y2339" s="52"/>
    </row>
    <row r="2340" spans="1:25" x14ac:dyDescent="0.25">
      <c r="A2340" s="23" t="s">
        <v>195</v>
      </c>
      <c r="B2340" s="24" t="s">
        <v>96</v>
      </c>
      <c r="C2340">
        <v>20240407</v>
      </c>
      <c r="D2340">
        <v>24</v>
      </c>
      <c r="E2340">
        <v>40</v>
      </c>
      <c r="F2340">
        <v>16</v>
      </c>
      <c r="G2340">
        <v>31</v>
      </c>
      <c r="H2340" s="25">
        <v>15</v>
      </c>
      <c r="I2340">
        <f>+BD[[#This Row],[1º Cuarto]]+BD[[#This Row],[2º Cuarto]]+BD[[#This Row],[3º Cuarto]]+BD[[#This Row],[4º Cuarto]]+BD[[#This Row],[Prórroga]]</f>
        <v>126</v>
      </c>
      <c r="J2340" s="26">
        <f>+BD[[#This Row],[1º Cuarto]]+BD[[#This Row],[2º Cuarto]]</f>
        <v>64</v>
      </c>
      <c r="K2340" s="26" t="s">
        <v>196</v>
      </c>
      <c r="L2340" s="23" t="s">
        <v>200</v>
      </c>
      <c r="M2340">
        <v>3.1</v>
      </c>
      <c r="N2340" s="27" t="s">
        <v>198</v>
      </c>
      <c r="S2340" s="48"/>
      <c r="T2340" s="1"/>
      <c r="U2340" s="1"/>
      <c r="V2340" s="1"/>
      <c r="W2340" s="1"/>
      <c r="X2340" s="49"/>
      <c r="Y2340" s="49"/>
    </row>
    <row r="2341" spans="1:25" x14ac:dyDescent="0.25">
      <c r="A2341" s="23" t="s">
        <v>201</v>
      </c>
      <c r="B2341" s="24" t="s">
        <v>84</v>
      </c>
      <c r="C2341">
        <v>20240407</v>
      </c>
      <c r="D2341">
        <v>31</v>
      </c>
      <c r="E2341">
        <v>23</v>
      </c>
      <c r="F2341">
        <v>19</v>
      </c>
      <c r="G2341">
        <v>38</v>
      </c>
      <c r="H2341" s="25">
        <v>22</v>
      </c>
      <c r="I2341">
        <f>+BD[[#This Row],[1º Cuarto]]+BD[[#This Row],[2º Cuarto]]+BD[[#This Row],[3º Cuarto]]+BD[[#This Row],[4º Cuarto]]+BD[[#This Row],[Prórroga]]</f>
        <v>133</v>
      </c>
      <c r="J2341" s="26">
        <f>+BD[[#This Row],[1º Cuarto]]+BD[[#This Row],[2º Cuarto]]</f>
        <v>54</v>
      </c>
      <c r="K2341" s="26" t="s">
        <v>202</v>
      </c>
      <c r="L2341" s="23" t="s">
        <v>197</v>
      </c>
      <c r="M2341">
        <v>1.36</v>
      </c>
      <c r="N2341" s="27" t="s">
        <v>199</v>
      </c>
      <c r="S2341" s="50"/>
      <c r="T2341" s="51"/>
      <c r="U2341" s="51"/>
      <c r="V2341" s="51"/>
      <c r="W2341" s="51"/>
      <c r="X2341" s="52"/>
      <c r="Y2341" s="52"/>
    </row>
    <row r="2342" spans="1:25" x14ac:dyDescent="0.25">
      <c r="A2342" s="23" t="s">
        <v>195</v>
      </c>
      <c r="B2342" s="24" t="s">
        <v>25</v>
      </c>
      <c r="C2342">
        <v>20240407</v>
      </c>
      <c r="D2342">
        <v>19</v>
      </c>
      <c r="E2342">
        <v>21</v>
      </c>
      <c r="F2342">
        <v>24</v>
      </c>
      <c r="G2342">
        <v>13</v>
      </c>
      <c r="H2342" s="25"/>
      <c r="I2342">
        <f>+BD[[#This Row],[1º Cuarto]]+BD[[#This Row],[2º Cuarto]]+BD[[#This Row],[3º Cuarto]]+BD[[#This Row],[4º Cuarto]]+BD[[#This Row],[Prórroga]]</f>
        <v>77</v>
      </c>
      <c r="J2342" s="26">
        <f>+BD[[#This Row],[1º Cuarto]]+BD[[#This Row],[2º Cuarto]]</f>
        <v>40</v>
      </c>
      <c r="K2342" s="26" t="s">
        <v>202</v>
      </c>
      <c r="L2342" s="23" t="s">
        <v>200</v>
      </c>
      <c r="M2342">
        <v>3.4</v>
      </c>
      <c r="N2342" s="27" t="s">
        <v>198</v>
      </c>
      <c r="S2342" s="48"/>
      <c r="T2342" s="1"/>
      <c r="U2342" s="1"/>
      <c r="V2342" s="1"/>
      <c r="W2342" s="1"/>
      <c r="X2342" s="49"/>
      <c r="Y2342" s="49"/>
    </row>
    <row r="2343" spans="1:25" x14ac:dyDescent="0.25">
      <c r="A2343" s="23" t="s">
        <v>201</v>
      </c>
      <c r="B2343" s="24" t="s">
        <v>93</v>
      </c>
      <c r="C2343">
        <v>20240407</v>
      </c>
      <c r="D2343">
        <v>29</v>
      </c>
      <c r="E2343">
        <v>36</v>
      </c>
      <c r="F2343">
        <v>13</v>
      </c>
      <c r="G2343">
        <v>29</v>
      </c>
      <c r="H2343" s="25"/>
      <c r="I2343">
        <f>+BD[[#This Row],[1º Cuarto]]+BD[[#This Row],[2º Cuarto]]+BD[[#This Row],[3º Cuarto]]+BD[[#This Row],[4º Cuarto]]+BD[[#This Row],[Prórroga]]</f>
        <v>107</v>
      </c>
      <c r="J2343" s="26">
        <f>+BD[[#This Row],[1º Cuarto]]+BD[[#This Row],[2º Cuarto]]</f>
        <v>65</v>
      </c>
      <c r="K2343" s="26" t="s">
        <v>204</v>
      </c>
      <c r="L2343" s="23" t="s">
        <v>197</v>
      </c>
      <c r="M2343">
        <v>1.3</v>
      </c>
      <c r="N2343" s="27" t="s">
        <v>199</v>
      </c>
      <c r="S2343" s="50"/>
      <c r="T2343" s="51"/>
      <c r="U2343" s="51"/>
      <c r="V2343" s="51"/>
      <c r="W2343" s="51"/>
      <c r="X2343" s="52"/>
      <c r="Y2343" s="52"/>
    </row>
    <row r="2344" spans="1:25" x14ac:dyDescent="0.25">
      <c r="A2344" s="23" t="s">
        <v>195</v>
      </c>
      <c r="B2344" s="24" t="s">
        <v>46</v>
      </c>
      <c r="C2344">
        <v>20240407</v>
      </c>
      <c r="D2344">
        <v>41</v>
      </c>
      <c r="E2344">
        <v>27</v>
      </c>
      <c r="F2344">
        <v>29</v>
      </c>
      <c r="G2344">
        <v>21</v>
      </c>
      <c r="H2344" s="25"/>
      <c r="I2344">
        <f>+BD[[#This Row],[1º Cuarto]]+BD[[#This Row],[2º Cuarto]]+BD[[#This Row],[3º Cuarto]]+BD[[#This Row],[4º Cuarto]]+BD[[#This Row],[Prórroga]]</f>
        <v>118</v>
      </c>
      <c r="J2344" s="26">
        <f>+BD[[#This Row],[1º Cuarto]]+BD[[#This Row],[2º Cuarto]]</f>
        <v>68</v>
      </c>
      <c r="K2344" s="26" t="s">
        <v>196</v>
      </c>
      <c r="L2344" s="23" t="s">
        <v>197</v>
      </c>
      <c r="M2344">
        <v>1.1299999999999999</v>
      </c>
      <c r="N2344" s="27" t="s">
        <v>199</v>
      </c>
      <c r="S2344" s="48"/>
      <c r="T2344" s="1"/>
      <c r="U2344" s="1"/>
      <c r="V2344" s="1"/>
      <c r="W2344" s="1"/>
      <c r="X2344" s="49"/>
      <c r="Y2344" s="49"/>
    </row>
    <row r="2345" spans="1:25" x14ac:dyDescent="0.25">
      <c r="A2345" s="23" t="s">
        <v>201</v>
      </c>
      <c r="B2345" s="24" t="s">
        <v>102</v>
      </c>
      <c r="C2345">
        <v>20240407</v>
      </c>
      <c r="D2345">
        <v>28</v>
      </c>
      <c r="E2345">
        <v>26</v>
      </c>
      <c r="F2345">
        <v>23</v>
      </c>
      <c r="G2345">
        <v>33</v>
      </c>
      <c r="H2345" s="25"/>
      <c r="I2345">
        <f>+BD[[#This Row],[1º Cuarto]]+BD[[#This Row],[2º Cuarto]]+BD[[#This Row],[3º Cuarto]]+BD[[#This Row],[4º Cuarto]]+BD[[#This Row],[Prórroga]]</f>
        <v>110</v>
      </c>
      <c r="J2345" s="26">
        <f>+BD[[#This Row],[1º Cuarto]]+BD[[#This Row],[2º Cuarto]]</f>
        <v>54</v>
      </c>
      <c r="K2345" s="26" t="s">
        <v>202</v>
      </c>
      <c r="L2345" s="23" t="s">
        <v>200</v>
      </c>
      <c r="M2345">
        <v>5.75</v>
      </c>
      <c r="N2345" s="27" t="s">
        <v>198</v>
      </c>
      <c r="S2345" s="50"/>
      <c r="T2345" s="51"/>
      <c r="U2345" s="51"/>
      <c r="V2345" s="51"/>
      <c r="W2345" s="51"/>
      <c r="X2345" s="52"/>
      <c r="Y2345" s="52"/>
    </row>
    <row r="2346" spans="1:25" x14ac:dyDescent="0.25">
      <c r="A2346" s="23" t="s">
        <v>195</v>
      </c>
      <c r="B2346" s="24" t="s">
        <v>57</v>
      </c>
      <c r="C2346">
        <v>20240407</v>
      </c>
      <c r="D2346">
        <v>37</v>
      </c>
      <c r="E2346">
        <v>27</v>
      </c>
      <c r="F2346">
        <v>28</v>
      </c>
      <c r="G2346">
        <v>25</v>
      </c>
      <c r="H2346" s="25"/>
      <c r="I2346">
        <f>+BD[[#This Row],[1º Cuarto]]+BD[[#This Row],[2º Cuarto]]+BD[[#This Row],[3º Cuarto]]+BD[[#This Row],[4º Cuarto]]+BD[[#This Row],[Prórroga]]</f>
        <v>117</v>
      </c>
      <c r="J2346" s="26">
        <f>+BD[[#This Row],[1º Cuarto]]+BD[[#This Row],[2º Cuarto]]</f>
        <v>64</v>
      </c>
      <c r="K2346" s="26" t="s">
        <v>202</v>
      </c>
      <c r="L2346" s="23" t="s">
        <v>200</v>
      </c>
      <c r="M2346">
        <v>1.66</v>
      </c>
      <c r="N2346" s="27" t="s">
        <v>199</v>
      </c>
      <c r="S2346" s="1"/>
      <c r="T2346" s="1"/>
      <c r="U2346" s="1"/>
      <c r="V2346" s="1"/>
      <c r="W2346" s="1"/>
      <c r="X2346" s="1"/>
      <c r="Y2346" s="1"/>
    </row>
    <row r="2347" spans="1:25" x14ac:dyDescent="0.25">
      <c r="A2347" s="23" t="s">
        <v>201</v>
      </c>
      <c r="B2347" s="24" t="s">
        <v>69</v>
      </c>
      <c r="C2347">
        <v>20240407</v>
      </c>
      <c r="D2347">
        <v>33</v>
      </c>
      <c r="E2347">
        <v>46</v>
      </c>
      <c r="F2347">
        <v>23</v>
      </c>
      <c r="G2347">
        <v>25</v>
      </c>
      <c r="H2347" s="25"/>
      <c r="I2347">
        <f>+BD[[#This Row],[1º Cuarto]]+BD[[#This Row],[2º Cuarto]]+BD[[#This Row],[3º Cuarto]]+BD[[#This Row],[4º Cuarto]]+BD[[#This Row],[Prórroga]]</f>
        <v>127</v>
      </c>
      <c r="J2347" s="26">
        <f>+BD[[#This Row],[1º Cuarto]]+BD[[#This Row],[2º Cuarto]]</f>
        <v>79</v>
      </c>
      <c r="K2347" s="26" t="s">
        <v>204</v>
      </c>
      <c r="L2347" s="23" t="s">
        <v>197</v>
      </c>
      <c r="M2347">
        <v>2.2000000000000002</v>
      </c>
      <c r="N2347" s="27" t="s">
        <v>198</v>
      </c>
      <c r="S2347" s="1"/>
      <c r="T2347" s="1"/>
      <c r="U2347" s="1"/>
      <c r="V2347" s="1"/>
      <c r="W2347" s="1"/>
      <c r="X2347" s="1"/>
      <c r="Y2347" s="1"/>
    </row>
    <row r="2348" spans="1:25" x14ac:dyDescent="0.25">
      <c r="A2348" s="23" t="s">
        <v>195</v>
      </c>
      <c r="B2348" s="24" t="s">
        <v>84</v>
      </c>
      <c r="C2348">
        <v>20240409</v>
      </c>
      <c r="D2348">
        <v>30</v>
      </c>
      <c r="E2348">
        <v>34</v>
      </c>
      <c r="F2348">
        <v>26</v>
      </c>
      <c r="G2348">
        <v>30</v>
      </c>
      <c r="H2348" s="25"/>
      <c r="I2348">
        <f>+BD[[#This Row],[1º Cuarto]]+BD[[#This Row],[2º Cuarto]]+BD[[#This Row],[3º Cuarto]]+BD[[#This Row],[4º Cuarto]]+BD[[#This Row],[Prórroga]]</f>
        <v>120</v>
      </c>
      <c r="J2348" s="26">
        <f>+BD[[#This Row],[1º Cuarto]]+BD[[#This Row],[2º Cuarto]]</f>
        <v>64</v>
      </c>
      <c r="K2348" s="26" t="s">
        <v>196</v>
      </c>
      <c r="L2348" s="23" t="s">
        <v>197</v>
      </c>
      <c r="M2348">
        <v>1.06</v>
      </c>
      <c r="N2348" s="27" t="s">
        <v>199</v>
      </c>
      <c r="S2348" s="1"/>
      <c r="T2348" s="1"/>
      <c r="U2348" s="1"/>
      <c r="V2348" s="1"/>
      <c r="W2348" s="1"/>
      <c r="X2348" s="1"/>
      <c r="Y2348" s="1"/>
    </row>
    <row r="2349" spans="1:25" x14ac:dyDescent="0.25">
      <c r="A2349" s="23" t="s">
        <v>201</v>
      </c>
      <c r="B2349" s="24" t="s">
        <v>43</v>
      </c>
      <c r="C2349">
        <v>20240409</v>
      </c>
      <c r="D2349">
        <v>22</v>
      </c>
      <c r="E2349">
        <v>30</v>
      </c>
      <c r="F2349">
        <v>26</v>
      </c>
      <c r="G2349">
        <v>24</v>
      </c>
      <c r="H2349" s="25"/>
      <c r="I2349">
        <f>+BD[[#This Row],[1º Cuarto]]+BD[[#This Row],[2º Cuarto]]+BD[[#This Row],[3º Cuarto]]+BD[[#This Row],[4º Cuarto]]+BD[[#This Row],[Prórroga]]</f>
        <v>102</v>
      </c>
      <c r="J2349" s="26">
        <f>+BD[[#This Row],[1º Cuarto]]+BD[[#This Row],[2º Cuarto]]</f>
        <v>52</v>
      </c>
      <c r="K2349" s="26" t="s">
        <v>202</v>
      </c>
      <c r="L2349" s="23" t="s">
        <v>200</v>
      </c>
      <c r="M2349">
        <v>9.25</v>
      </c>
      <c r="N2349" s="27" t="s">
        <v>198</v>
      </c>
      <c r="S2349" s="1"/>
      <c r="T2349" s="1"/>
      <c r="U2349" s="1"/>
      <c r="V2349" s="1"/>
      <c r="W2349" s="1"/>
      <c r="X2349" s="1"/>
      <c r="Y2349" s="1"/>
    </row>
    <row r="2350" spans="1:25" x14ac:dyDescent="0.25">
      <c r="A2350" s="23" t="s">
        <v>195</v>
      </c>
      <c r="B2350" s="24" t="s">
        <v>99</v>
      </c>
      <c r="C2350">
        <v>20240409</v>
      </c>
      <c r="D2350">
        <v>35</v>
      </c>
      <c r="E2350">
        <v>29</v>
      </c>
      <c r="F2350">
        <v>27</v>
      </c>
      <c r="G2350">
        <v>32</v>
      </c>
      <c r="H2350" s="25"/>
      <c r="I2350">
        <f>+BD[[#This Row],[1º Cuarto]]+BD[[#This Row],[2º Cuarto]]+BD[[#This Row],[3º Cuarto]]+BD[[#This Row],[4º Cuarto]]+BD[[#This Row],[Prórroga]]</f>
        <v>123</v>
      </c>
      <c r="J2350" s="26">
        <f>+BD[[#This Row],[1º Cuarto]]+BD[[#This Row],[2º Cuarto]]</f>
        <v>64</v>
      </c>
      <c r="K2350" s="26" t="s">
        <v>202</v>
      </c>
      <c r="L2350" s="23" t="s">
        <v>200</v>
      </c>
      <c r="M2350">
        <v>5.5</v>
      </c>
      <c r="N2350" s="27" t="s">
        <v>198</v>
      </c>
      <c r="S2350" s="1"/>
      <c r="T2350" s="1"/>
      <c r="U2350" s="1"/>
      <c r="V2350" s="1"/>
      <c r="W2350" s="1"/>
      <c r="X2350" s="1"/>
      <c r="Y2350" s="1"/>
    </row>
    <row r="2351" spans="1:25" x14ac:dyDescent="0.25">
      <c r="A2351" s="23" t="s">
        <v>201</v>
      </c>
      <c r="B2351" s="24" t="s">
        <v>52</v>
      </c>
      <c r="C2351">
        <v>20240409</v>
      </c>
      <c r="D2351">
        <v>25</v>
      </c>
      <c r="E2351">
        <v>40</v>
      </c>
      <c r="F2351">
        <v>41</v>
      </c>
      <c r="G2351">
        <v>34</v>
      </c>
      <c r="H2351" s="25"/>
      <c r="I2351">
        <f>+BD[[#This Row],[1º Cuarto]]+BD[[#This Row],[2º Cuarto]]+BD[[#This Row],[3º Cuarto]]+BD[[#This Row],[4º Cuarto]]+BD[[#This Row],[Prórroga]]</f>
        <v>140</v>
      </c>
      <c r="J2351" s="26">
        <f>+BD[[#This Row],[1º Cuarto]]+BD[[#This Row],[2º Cuarto]]</f>
        <v>65</v>
      </c>
      <c r="K2351" s="26" t="s">
        <v>204</v>
      </c>
      <c r="L2351" s="23" t="s">
        <v>197</v>
      </c>
      <c r="M2351">
        <v>1.1399999999999999</v>
      </c>
      <c r="N2351" s="27" t="s">
        <v>199</v>
      </c>
      <c r="S2351" s="1"/>
      <c r="T2351" s="1"/>
      <c r="U2351" s="1"/>
      <c r="V2351" s="1"/>
      <c r="W2351" s="1"/>
      <c r="X2351" s="1"/>
      <c r="Y2351" s="1"/>
    </row>
    <row r="2352" spans="1:25" x14ac:dyDescent="0.25">
      <c r="A2352" s="23" t="s">
        <v>195</v>
      </c>
      <c r="B2352" s="24" t="s">
        <v>28</v>
      </c>
      <c r="C2352">
        <v>20240409</v>
      </c>
      <c r="D2352">
        <v>18</v>
      </c>
      <c r="E2352">
        <v>29</v>
      </c>
      <c r="F2352">
        <v>36</v>
      </c>
      <c r="G2352">
        <v>21</v>
      </c>
      <c r="H2352" s="25"/>
      <c r="I2352">
        <f>+BD[[#This Row],[1º Cuarto]]+BD[[#This Row],[2º Cuarto]]+BD[[#This Row],[3º Cuarto]]+BD[[#This Row],[4º Cuarto]]+BD[[#This Row],[Prórroga]]</f>
        <v>104</v>
      </c>
      <c r="J2352" s="26">
        <f>+BD[[#This Row],[1º Cuarto]]+BD[[#This Row],[2º Cuarto]]</f>
        <v>47</v>
      </c>
      <c r="K2352" s="26" t="s">
        <v>202</v>
      </c>
      <c r="L2352" s="23" t="s">
        <v>200</v>
      </c>
      <c r="M2352">
        <v>6.4</v>
      </c>
      <c r="N2352" s="27" t="s">
        <v>198</v>
      </c>
      <c r="S2352" s="1"/>
      <c r="T2352" s="1"/>
      <c r="U2352" s="1"/>
      <c r="V2352" s="1"/>
      <c r="W2352" s="1"/>
      <c r="X2352" s="1"/>
      <c r="Y2352" s="1"/>
    </row>
    <row r="2353" spans="1:25" x14ac:dyDescent="0.25">
      <c r="A2353" s="23" t="s">
        <v>201</v>
      </c>
      <c r="B2353" s="24" t="s">
        <v>37</v>
      </c>
      <c r="C2353">
        <v>20240409</v>
      </c>
      <c r="D2353">
        <v>36</v>
      </c>
      <c r="E2353">
        <v>33</v>
      </c>
      <c r="F2353">
        <v>28</v>
      </c>
      <c r="G2353">
        <v>33</v>
      </c>
      <c r="H2353" s="25"/>
      <c r="I2353">
        <f>+BD[[#This Row],[1º Cuarto]]+BD[[#This Row],[2º Cuarto]]+BD[[#This Row],[3º Cuarto]]+BD[[#This Row],[4º Cuarto]]+BD[[#This Row],[Prórroga]]</f>
        <v>130</v>
      </c>
      <c r="J2353" s="26">
        <f>+BD[[#This Row],[1º Cuarto]]+BD[[#This Row],[2º Cuarto]]</f>
        <v>69</v>
      </c>
      <c r="K2353" s="26" t="s">
        <v>204</v>
      </c>
      <c r="L2353" s="23" t="s">
        <v>197</v>
      </c>
      <c r="M2353">
        <v>1.1100000000000001</v>
      </c>
      <c r="N2353" s="27" t="s">
        <v>199</v>
      </c>
      <c r="S2353" s="1"/>
      <c r="T2353" s="1"/>
      <c r="U2353" s="1"/>
      <c r="V2353" s="1"/>
      <c r="W2353" s="1"/>
      <c r="X2353" s="1"/>
      <c r="Y2353" s="1"/>
    </row>
    <row r="2354" spans="1:25" x14ac:dyDescent="0.25">
      <c r="A2354" s="23" t="s">
        <v>195</v>
      </c>
      <c r="B2354" s="24" t="s">
        <v>18</v>
      </c>
      <c r="C2354">
        <v>20240409</v>
      </c>
      <c r="D2354">
        <v>27</v>
      </c>
      <c r="E2354">
        <v>20</v>
      </c>
      <c r="F2354">
        <v>33</v>
      </c>
      <c r="G2354">
        <v>21</v>
      </c>
      <c r="H2354" s="25">
        <v>10</v>
      </c>
      <c r="I2354">
        <f>+BD[[#This Row],[1º Cuarto]]+BD[[#This Row],[2º Cuarto]]+BD[[#This Row],[3º Cuarto]]+BD[[#This Row],[4º Cuarto]]+BD[[#This Row],[Prórroga]]</f>
        <v>111</v>
      </c>
      <c r="J2354" s="26">
        <f>+BD[[#This Row],[1º Cuarto]]+BD[[#This Row],[2º Cuarto]]</f>
        <v>47</v>
      </c>
      <c r="K2354" s="26" t="s">
        <v>202</v>
      </c>
      <c r="L2354" s="23" t="s">
        <v>200</v>
      </c>
      <c r="M2354">
        <v>2.2999999999999998</v>
      </c>
      <c r="N2354" s="27" t="s">
        <v>198</v>
      </c>
      <c r="S2354" s="1"/>
      <c r="T2354" s="1"/>
      <c r="U2354" s="1"/>
      <c r="V2354" s="1"/>
      <c r="W2354" s="1"/>
      <c r="X2354" s="1"/>
      <c r="Y2354" s="1"/>
    </row>
    <row r="2355" spans="1:25" x14ac:dyDescent="0.25">
      <c r="A2355" s="23" t="s">
        <v>201</v>
      </c>
      <c r="B2355" s="24" t="s">
        <v>63</v>
      </c>
      <c r="C2355">
        <v>20240409</v>
      </c>
      <c r="D2355">
        <v>30</v>
      </c>
      <c r="E2355">
        <v>29</v>
      </c>
      <c r="F2355">
        <v>21</v>
      </c>
      <c r="G2355">
        <v>21</v>
      </c>
      <c r="H2355" s="25">
        <v>16</v>
      </c>
      <c r="I2355">
        <f>+BD[[#This Row],[1º Cuarto]]+BD[[#This Row],[2º Cuarto]]+BD[[#This Row],[3º Cuarto]]+BD[[#This Row],[4º Cuarto]]+BD[[#This Row],[Prórroga]]</f>
        <v>117</v>
      </c>
      <c r="J2355" s="26">
        <f>+BD[[#This Row],[1º Cuarto]]+BD[[#This Row],[2º Cuarto]]</f>
        <v>59</v>
      </c>
      <c r="K2355" s="26" t="s">
        <v>204</v>
      </c>
      <c r="L2355" s="23" t="s">
        <v>197</v>
      </c>
      <c r="M2355">
        <v>1.6</v>
      </c>
      <c r="N2355" s="27" t="s">
        <v>199</v>
      </c>
      <c r="S2355" s="1"/>
      <c r="T2355" s="1"/>
      <c r="U2355" s="1"/>
      <c r="V2355" s="1"/>
      <c r="W2355" s="1"/>
      <c r="X2355" s="1"/>
      <c r="Y2355" s="1"/>
    </row>
    <row r="2356" spans="1:25" x14ac:dyDescent="0.25">
      <c r="A2356" s="23" t="s">
        <v>195</v>
      </c>
      <c r="B2356" s="24" t="s">
        <v>66</v>
      </c>
      <c r="C2356">
        <v>20240409</v>
      </c>
      <c r="D2356">
        <v>37</v>
      </c>
      <c r="E2356">
        <v>26</v>
      </c>
      <c r="F2356">
        <v>15</v>
      </c>
      <c r="G2356">
        <v>26</v>
      </c>
      <c r="H2356" s="25"/>
      <c r="I2356">
        <f>+BD[[#This Row],[1º Cuarto]]+BD[[#This Row],[2º Cuarto]]+BD[[#This Row],[3º Cuarto]]+BD[[#This Row],[4º Cuarto]]+BD[[#This Row],[Prórroga]]</f>
        <v>104</v>
      </c>
      <c r="J2356" s="26">
        <f>+BD[[#This Row],[1º Cuarto]]+BD[[#This Row],[2º Cuarto]]</f>
        <v>63</v>
      </c>
      <c r="K2356" s="26" t="s">
        <v>196</v>
      </c>
      <c r="L2356" s="23" t="s">
        <v>197</v>
      </c>
      <c r="M2356">
        <v>2.0499999999999998</v>
      </c>
      <c r="N2356" s="27" t="s">
        <v>198</v>
      </c>
      <c r="S2356" s="1"/>
      <c r="T2356" s="1"/>
      <c r="U2356" s="1"/>
      <c r="V2356" s="1"/>
      <c r="W2356" s="1"/>
      <c r="X2356" s="1"/>
      <c r="Y2356" s="1"/>
    </row>
    <row r="2357" spans="1:25" x14ac:dyDescent="0.25">
      <c r="A2357" s="23" t="s">
        <v>201</v>
      </c>
      <c r="B2357" s="24" t="s">
        <v>22</v>
      </c>
      <c r="C2357">
        <v>20240409</v>
      </c>
      <c r="D2357">
        <v>21</v>
      </c>
      <c r="E2357">
        <v>22</v>
      </c>
      <c r="F2357">
        <v>24</v>
      </c>
      <c r="G2357">
        <v>24</v>
      </c>
      <c r="H2357" s="25"/>
      <c r="I2357">
        <f>+BD[[#This Row],[1º Cuarto]]+BD[[#This Row],[2º Cuarto]]+BD[[#This Row],[3º Cuarto]]+BD[[#This Row],[4º Cuarto]]+BD[[#This Row],[Prórroga]]</f>
        <v>91</v>
      </c>
      <c r="J2357" s="26">
        <f>+BD[[#This Row],[1º Cuarto]]+BD[[#This Row],[2º Cuarto]]</f>
        <v>43</v>
      </c>
      <c r="K2357" s="26" t="s">
        <v>202</v>
      </c>
      <c r="L2357" s="23" t="s">
        <v>200</v>
      </c>
      <c r="M2357">
        <v>1.75</v>
      </c>
      <c r="N2357" s="27" t="s">
        <v>199</v>
      </c>
      <c r="S2357" s="1"/>
      <c r="T2357" s="1"/>
      <c r="U2357" s="1"/>
      <c r="V2357" s="1"/>
      <c r="W2357" s="1"/>
      <c r="X2357" s="1"/>
      <c r="Y2357" s="1"/>
    </row>
    <row r="2358" spans="1:25" x14ac:dyDescent="0.25">
      <c r="A2358" s="23" t="s">
        <v>195</v>
      </c>
      <c r="B2358" s="24" t="s">
        <v>60</v>
      </c>
      <c r="C2358">
        <v>20240409</v>
      </c>
      <c r="D2358">
        <v>25</v>
      </c>
      <c r="E2358">
        <v>24</v>
      </c>
      <c r="F2358">
        <v>12</v>
      </c>
      <c r="G2358">
        <v>26</v>
      </c>
      <c r="H2358" s="25"/>
      <c r="I2358">
        <f>+BD[[#This Row],[1º Cuarto]]+BD[[#This Row],[2º Cuarto]]+BD[[#This Row],[3º Cuarto]]+BD[[#This Row],[4º Cuarto]]+BD[[#This Row],[Prórroga]]</f>
        <v>87</v>
      </c>
      <c r="J2358" s="26">
        <f>+BD[[#This Row],[1º Cuarto]]+BD[[#This Row],[2º Cuarto]]</f>
        <v>49</v>
      </c>
      <c r="K2358" s="26" t="s">
        <v>196</v>
      </c>
      <c r="L2358" s="23" t="s">
        <v>200</v>
      </c>
      <c r="M2358">
        <v>2.35</v>
      </c>
      <c r="N2358" s="27" t="s">
        <v>198</v>
      </c>
      <c r="S2358" s="1"/>
      <c r="T2358" s="1"/>
      <c r="U2358" s="1"/>
      <c r="V2358" s="1"/>
      <c r="W2358" s="1"/>
      <c r="X2358" s="1"/>
      <c r="Y2358" s="1"/>
    </row>
    <row r="2359" spans="1:25" x14ac:dyDescent="0.25">
      <c r="A2359" s="23" t="s">
        <v>201</v>
      </c>
      <c r="B2359" s="24" t="s">
        <v>96</v>
      </c>
      <c r="C2359">
        <v>20240409</v>
      </c>
      <c r="D2359">
        <v>16</v>
      </c>
      <c r="E2359">
        <v>32</v>
      </c>
      <c r="F2359">
        <v>29</v>
      </c>
      <c r="G2359">
        <v>25</v>
      </c>
      <c r="H2359" s="25"/>
      <c r="I2359">
        <f>+BD[[#This Row],[1º Cuarto]]+BD[[#This Row],[2º Cuarto]]+BD[[#This Row],[3º Cuarto]]+BD[[#This Row],[4º Cuarto]]+BD[[#This Row],[Prórroga]]</f>
        <v>102</v>
      </c>
      <c r="J2359" s="26">
        <f>+BD[[#This Row],[1º Cuarto]]+BD[[#This Row],[2º Cuarto]]</f>
        <v>48</v>
      </c>
      <c r="K2359" s="26" t="s">
        <v>202</v>
      </c>
      <c r="L2359" s="23" t="s">
        <v>197</v>
      </c>
      <c r="M2359">
        <v>1.6</v>
      </c>
      <c r="N2359" s="27" t="s">
        <v>199</v>
      </c>
      <c r="S2359" s="1"/>
      <c r="T2359" s="1"/>
      <c r="U2359" s="1"/>
      <c r="V2359" s="1"/>
      <c r="W2359" s="1"/>
      <c r="X2359" s="1"/>
      <c r="Y2359" s="1"/>
    </row>
    <row r="2360" spans="1:25" x14ac:dyDescent="0.25">
      <c r="A2360" s="23" t="s">
        <v>195</v>
      </c>
      <c r="B2360" s="24" t="s">
        <v>78</v>
      </c>
      <c r="C2360">
        <v>20240409</v>
      </c>
      <c r="D2360">
        <v>28</v>
      </c>
      <c r="E2360">
        <v>17</v>
      </c>
      <c r="F2360">
        <v>39</v>
      </c>
      <c r="G2360">
        <v>28</v>
      </c>
      <c r="H2360" s="25"/>
      <c r="I2360">
        <f>+BD[[#This Row],[1º Cuarto]]+BD[[#This Row],[2º Cuarto]]+BD[[#This Row],[3º Cuarto]]+BD[[#This Row],[4º Cuarto]]+BD[[#This Row],[Prórroga]]</f>
        <v>112</v>
      </c>
      <c r="J2360" s="26">
        <f>+BD[[#This Row],[1º Cuarto]]+BD[[#This Row],[2º Cuarto]]</f>
        <v>45</v>
      </c>
      <c r="K2360" s="26" t="s">
        <v>202</v>
      </c>
      <c r="L2360" s="23" t="s">
        <v>197</v>
      </c>
      <c r="M2360">
        <v>1.47</v>
      </c>
      <c r="N2360" s="27" t="s">
        <v>199</v>
      </c>
      <c r="S2360" s="1"/>
      <c r="T2360" s="1"/>
      <c r="U2360" s="1"/>
      <c r="V2360" s="1"/>
      <c r="W2360" s="1"/>
      <c r="X2360" s="1"/>
      <c r="Y2360" s="1"/>
    </row>
    <row r="2361" spans="1:25" x14ac:dyDescent="0.25">
      <c r="A2361" s="23" t="s">
        <v>201</v>
      </c>
      <c r="B2361" s="24" t="s">
        <v>93</v>
      </c>
      <c r="C2361">
        <v>20240409</v>
      </c>
      <c r="D2361">
        <v>31</v>
      </c>
      <c r="E2361">
        <v>33</v>
      </c>
      <c r="F2361">
        <v>23</v>
      </c>
      <c r="G2361">
        <v>18</v>
      </c>
      <c r="H2361" s="25"/>
      <c r="I2361">
        <f>+BD[[#This Row],[1º Cuarto]]+BD[[#This Row],[2º Cuarto]]+BD[[#This Row],[3º Cuarto]]+BD[[#This Row],[4º Cuarto]]+BD[[#This Row],[Prórroga]]</f>
        <v>105</v>
      </c>
      <c r="J2361" s="26">
        <f>+BD[[#This Row],[1º Cuarto]]+BD[[#This Row],[2º Cuarto]]</f>
        <v>64</v>
      </c>
      <c r="K2361" s="26" t="s">
        <v>204</v>
      </c>
      <c r="L2361" s="23" t="s">
        <v>200</v>
      </c>
      <c r="M2361">
        <v>2.7</v>
      </c>
      <c r="N2361" s="27" t="s">
        <v>198</v>
      </c>
      <c r="S2361" s="1"/>
      <c r="T2361" s="1"/>
      <c r="U2361" s="1"/>
      <c r="V2361" s="1"/>
      <c r="W2361" s="1"/>
      <c r="X2361" s="1"/>
      <c r="Y2361" s="1"/>
    </row>
    <row r="2362" spans="1:25" x14ac:dyDescent="0.25">
      <c r="A2362" s="23" t="s">
        <v>195</v>
      </c>
      <c r="B2362" s="24" t="s">
        <v>69</v>
      </c>
      <c r="C2362">
        <v>20240409</v>
      </c>
      <c r="D2362">
        <v>26</v>
      </c>
      <c r="E2362">
        <v>34</v>
      </c>
      <c r="F2362">
        <v>39</v>
      </c>
      <c r="G2362">
        <v>31</v>
      </c>
      <c r="H2362" s="25"/>
      <c r="I2362">
        <f>+BD[[#This Row],[1º Cuarto]]+BD[[#This Row],[2º Cuarto]]+BD[[#This Row],[3º Cuarto]]+BD[[#This Row],[4º Cuarto]]+BD[[#This Row],[Prórroga]]</f>
        <v>130</v>
      </c>
      <c r="J2362" s="26">
        <f>+BD[[#This Row],[1º Cuarto]]+BD[[#This Row],[2º Cuarto]]</f>
        <v>60</v>
      </c>
      <c r="K2362" s="26" t="s">
        <v>202</v>
      </c>
      <c r="L2362" s="23" t="s">
        <v>197</v>
      </c>
      <c r="M2362">
        <v>1.05</v>
      </c>
      <c r="N2362" s="27" t="s">
        <v>199</v>
      </c>
      <c r="S2362" s="1"/>
      <c r="T2362" s="1"/>
      <c r="U2362" s="1"/>
      <c r="V2362" s="1"/>
      <c r="W2362" s="1"/>
      <c r="X2362" s="1"/>
      <c r="Y2362" s="1"/>
    </row>
    <row r="2363" spans="1:25" x14ac:dyDescent="0.25">
      <c r="A2363" s="23" t="s">
        <v>201</v>
      </c>
      <c r="B2363" s="24" t="s">
        <v>105</v>
      </c>
      <c r="C2363">
        <v>20240409</v>
      </c>
      <c r="D2363">
        <v>44</v>
      </c>
      <c r="E2363">
        <v>26</v>
      </c>
      <c r="F2363">
        <v>24</v>
      </c>
      <c r="G2363">
        <v>27</v>
      </c>
      <c r="H2363" s="25"/>
      <c r="I2363">
        <f>+BD[[#This Row],[1º Cuarto]]+BD[[#This Row],[2º Cuarto]]+BD[[#This Row],[3º Cuarto]]+BD[[#This Row],[4º Cuarto]]+BD[[#This Row],[Prórroga]]</f>
        <v>121</v>
      </c>
      <c r="J2363" s="26">
        <f>+BD[[#This Row],[1º Cuarto]]+BD[[#This Row],[2º Cuarto]]</f>
        <v>70</v>
      </c>
      <c r="K2363" s="26" t="s">
        <v>204</v>
      </c>
      <c r="L2363" s="23" t="s">
        <v>200</v>
      </c>
      <c r="M2363">
        <v>10</v>
      </c>
      <c r="N2363" s="27" t="s">
        <v>198</v>
      </c>
      <c r="S2363" s="1"/>
      <c r="T2363" s="1"/>
      <c r="U2363" s="1"/>
      <c r="V2363" s="1"/>
      <c r="W2363" s="1"/>
      <c r="X2363" s="1"/>
      <c r="Y2363" s="1"/>
    </row>
    <row r="2364" spans="1:25" x14ac:dyDescent="0.25">
      <c r="A2364" s="23" t="s">
        <v>195</v>
      </c>
      <c r="B2364" s="24" t="s">
        <v>49</v>
      </c>
      <c r="C2364">
        <v>20240409</v>
      </c>
      <c r="D2364">
        <v>36</v>
      </c>
      <c r="E2364">
        <v>27</v>
      </c>
      <c r="F2364">
        <v>34</v>
      </c>
      <c r="G2364">
        <v>21</v>
      </c>
      <c r="H2364" s="25"/>
      <c r="I2364">
        <f>+BD[[#This Row],[1º Cuarto]]+BD[[#This Row],[2º Cuarto]]+BD[[#This Row],[3º Cuarto]]+BD[[#This Row],[4º Cuarto]]+BD[[#This Row],[Prórroga]]</f>
        <v>118</v>
      </c>
      <c r="J2364" s="26">
        <f>+BD[[#This Row],[1º Cuarto]]+BD[[#This Row],[2º Cuarto]]</f>
        <v>63</v>
      </c>
      <c r="K2364" s="26" t="s">
        <v>196</v>
      </c>
      <c r="L2364" s="23" t="s">
        <v>197</v>
      </c>
      <c r="M2364">
        <v>2.1</v>
      </c>
      <c r="N2364" s="27" t="s">
        <v>198</v>
      </c>
      <c r="S2364" s="1"/>
      <c r="T2364" s="1"/>
      <c r="U2364" s="1"/>
      <c r="V2364" s="1"/>
      <c r="W2364" s="1"/>
      <c r="X2364" s="1"/>
      <c r="Y2364" s="1"/>
    </row>
    <row r="2365" spans="1:25" x14ac:dyDescent="0.25">
      <c r="A2365" s="23" t="s">
        <v>201</v>
      </c>
      <c r="B2365" s="24" t="s">
        <v>81</v>
      </c>
      <c r="C2365">
        <v>20240409</v>
      </c>
      <c r="D2365">
        <v>25</v>
      </c>
      <c r="E2365">
        <v>26</v>
      </c>
      <c r="F2365">
        <v>31</v>
      </c>
      <c r="G2365">
        <v>24</v>
      </c>
      <c r="H2365" s="25"/>
      <c r="I2365">
        <f>+BD[[#This Row],[1º Cuarto]]+BD[[#This Row],[2º Cuarto]]+BD[[#This Row],[3º Cuarto]]+BD[[#This Row],[4º Cuarto]]+BD[[#This Row],[Prórroga]]</f>
        <v>106</v>
      </c>
      <c r="J2365" s="26">
        <f>+BD[[#This Row],[1º Cuarto]]+BD[[#This Row],[2º Cuarto]]</f>
        <v>51</v>
      </c>
      <c r="K2365" s="26" t="s">
        <v>202</v>
      </c>
      <c r="L2365" s="23" t="s">
        <v>200</v>
      </c>
      <c r="M2365">
        <v>1.73</v>
      </c>
      <c r="N2365" s="27" t="s">
        <v>199</v>
      </c>
      <c r="S2365" s="1"/>
      <c r="T2365" s="1"/>
      <c r="U2365" s="1"/>
      <c r="V2365" s="1"/>
      <c r="W2365" s="1"/>
      <c r="X2365" s="1"/>
      <c r="Y2365" s="1"/>
    </row>
    <row r="2366" spans="1:25" x14ac:dyDescent="0.25">
      <c r="A2366" s="23" t="s">
        <v>195</v>
      </c>
      <c r="B2366" s="24" t="s">
        <v>31</v>
      </c>
      <c r="C2366">
        <v>20240409</v>
      </c>
      <c r="D2366">
        <v>27</v>
      </c>
      <c r="E2366">
        <v>35</v>
      </c>
      <c r="F2366">
        <v>33</v>
      </c>
      <c r="G2366">
        <v>22</v>
      </c>
      <c r="H2366" s="25"/>
      <c r="I2366">
        <f>+BD[[#This Row],[1º Cuarto]]+BD[[#This Row],[2º Cuarto]]+BD[[#This Row],[3º Cuarto]]+BD[[#This Row],[4º Cuarto]]+BD[[#This Row],[Prórroga]]</f>
        <v>117</v>
      </c>
      <c r="J2366" s="26">
        <f>+BD[[#This Row],[1º Cuarto]]+BD[[#This Row],[2º Cuarto]]</f>
        <v>62</v>
      </c>
      <c r="K2366" s="26" t="s">
        <v>202</v>
      </c>
      <c r="L2366" s="23" t="s">
        <v>200</v>
      </c>
      <c r="M2366">
        <v>2.4</v>
      </c>
      <c r="N2366" s="27" t="s">
        <v>198</v>
      </c>
      <c r="S2366" s="1"/>
      <c r="T2366" s="1"/>
      <c r="U2366" s="1"/>
      <c r="V2366" s="1"/>
      <c r="W2366" s="1"/>
      <c r="X2366" s="1"/>
      <c r="Y2366" s="1"/>
    </row>
    <row r="2367" spans="1:25" x14ac:dyDescent="0.25">
      <c r="A2367" s="23" t="s">
        <v>201</v>
      </c>
      <c r="B2367" s="24" t="s">
        <v>75</v>
      </c>
      <c r="C2367">
        <v>20240409</v>
      </c>
      <c r="D2367">
        <v>36</v>
      </c>
      <c r="E2367">
        <v>32</v>
      </c>
      <c r="F2367">
        <v>33</v>
      </c>
      <c r="G2367">
        <v>27</v>
      </c>
      <c r="H2367" s="25"/>
      <c r="I2367">
        <f>+BD[[#This Row],[1º Cuarto]]+BD[[#This Row],[2º Cuarto]]+BD[[#This Row],[3º Cuarto]]+BD[[#This Row],[4º Cuarto]]+BD[[#This Row],[Prórroga]]</f>
        <v>128</v>
      </c>
      <c r="J2367" s="26">
        <f>+BD[[#This Row],[1º Cuarto]]+BD[[#This Row],[2º Cuarto]]</f>
        <v>68</v>
      </c>
      <c r="K2367" s="26" t="s">
        <v>204</v>
      </c>
      <c r="L2367" s="23" t="s">
        <v>197</v>
      </c>
      <c r="M2367">
        <v>1.53</v>
      </c>
      <c r="N2367" s="27" t="s">
        <v>199</v>
      </c>
      <c r="S2367" s="1"/>
      <c r="T2367" s="1"/>
      <c r="U2367" s="1"/>
      <c r="V2367" s="1"/>
      <c r="W2367" s="1"/>
      <c r="X2367" s="1"/>
      <c r="Y2367" s="1"/>
    </row>
    <row r="2368" spans="1:25" x14ac:dyDescent="0.25">
      <c r="A2368" s="23" t="s">
        <v>195</v>
      </c>
      <c r="B2368" s="24" t="s">
        <v>102</v>
      </c>
      <c r="C2368">
        <v>20240409</v>
      </c>
      <c r="D2368">
        <v>17</v>
      </c>
      <c r="E2368">
        <v>36</v>
      </c>
      <c r="F2368">
        <v>27</v>
      </c>
      <c r="G2368">
        <v>15</v>
      </c>
      <c r="H2368" s="25"/>
      <c r="I2368">
        <f>+BD[[#This Row],[1º Cuarto]]+BD[[#This Row],[2º Cuarto]]+BD[[#This Row],[3º Cuarto]]+BD[[#This Row],[4º Cuarto]]+BD[[#This Row],[Prórroga]]</f>
        <v>95</v>
      </c>
      <c r="J2368" s="26">
        <f>+BD[[#This Row],[1º Cuarto]]+BD[[#This Row],[2º Cuarto]]</f>
        <v>53</v>
      </c>
      <c r="K2368" s="26" t="s">
        <v>202</v>
      </c>
      <c r="L2368" s="23" t="s">
        <v>200</v>
      </c>
      <c r="M2368">
        <v>8.5</v>
      </c>
      <c r="N2368" s="27" t="s">
        <v>198</v>
      </c>
      <c r="S2368" s="1"/>
      <c r="T2368" s="1"/>
      <c r="U2368" s="1"/>
      <c r="V2368" s="1"/>
      <c r="W2368" s="1"/>
      <c r="X2368" s="1"/>
      <c r="Y2368" s="1"/>
    </row>
    <row r="2369" spans="1:25" x14ac:dyDescent="0.25">
      <c r="A2369" s="23" t="s">
        <v>201</v>
      </c>
      <c r="B2369" s="24" t="s">
        <v>40</v>
      </c>
      <c r="C2369">
        <v>20240409</v>
      </c>
      <c r="D2369">
        <v>34</v>
      </c>
      <c r="E2369">
        <v>31</v>
      </c>
      <c r="F2369">
        <v>22</v>
      </c>
      <c r="G2369">
        <v>24</v>
      </c>
      <c r="H2369" s="25"/>
      <c r="I2369">
        <f>+BD[[#This Row],[1º Cuarto]]+BD[[#This Row],[2º Cuarto]]+BD[[#This Row],[3º Cuarto]]+BD[[#This Row],[4º Cuarto]]+BD[[#This Row],[Prórroga]]</f>
        <v>111</v>
      </c>
      <c r="J2369" s="26">
        <f>+BD[[#This Row],[1º Cuarto]]+BD[[#This Row],[2º Cuarto]]</f>
        <v>65</v>
      </c>
      <c r="K2369" s="26" t="s">
        <v>204</v>
      </c>
      <c r="L2369" s="23" t="s">
        <v>197</v>
      </c>
      <c r="M2369">
        <v>1.06</v>
      </c>
      <c r="N2369" s="27" t="s">
        <v>199</v>
      </c>
      <c r="S2369" s="1"/>
      <c r="T2369" s="1"/>
      <c r="U2369" s="1"/>
      <c r="V2369" s="1"/>
      <c r="W2369" s="1"/>
      <c r="X2369" s="1"/>
      <c r="Y2369" s="1"/>
    </row>
    <row r="2370" spans="1:25" x14ac:dyDescent="0.25">
      <c r="A2370" s="23" t="s">
        <v>195</v>
      </c>
      <c r="B2370" s="24" t="s">
        <v>90</v>
      </c>
      <c r="C2370">
        <v>20240409</v>
      </c>
      <c r="D2370">
        <v>27</v>
      </c>
      <c r="E2370">
        <v>28</v>
      </c>
      <c r="F2370">
        <v>23</v>
      </c>
      <c r="G2370">
        <v>22</v>
      </c>
      <c r="H2370" s="25"/>
      <c r="I2370">
        <f>+BD[[#This Row],[1º Cuarto]]+BD[[#This Row],[2º Cuarto]]+BD[[#This Row],[3º Cuarto]]+BD[[#This Row],[4º Cuarto]]+BD[[#This Row],[Prórroga]]</f>
        <v>100</v>
      </c>
      <c r="J2370" s="26">
        <f>+BD[[#This Row],[1º Cuarto]]+BD[[#This Row],[2º Cuarto]]</f>
        <v>55</v>
      </c>
      <c r="K2370" s="26" t="s">
        <v>196</v>
      </c>
      <c r="L2370" s="23" t="s">
        <v>200</v>
      </c>
      <c r="M2370">
        <v>6.4</v>
      </c>
      <c r="N2370" s="27" t="s">
        <v>198</v>
      </c>
      <c r="S2370" s="1"/>
      <c r="T2370" s="1"/>
      <c r="U2370" s="1"/>
      <c r="V2370" s="1"/>
      <c r="W2370" s="1"/>
      <c r="X2370" s="1"/>
      <c r="Y2370" s="1"/>
    </row>
    <row r="2371" spans="1:25" x14ac:dyDescent="0.25">
      <c r="A2371" s="23" t="s">
        <v>201</v>
      </c>
      <c r="B2371" s="24" t="s">
        <v>72</v>
      </c>
      <c r="C2371">
        <v>20240409</v>
      </c>
      <c r="D2371">
        <v>28</v>
      </c>
      <c r="E2371">
        <v>24</v>
      </c>
      <c r="F2371">
        <v>35</v>
      </c>
      <c r="G2371">
        <v>23</v>
      </c>
      <c r="H2371" s="25"/>
      <c r="I2371">
        <f>+BD[[#This Row],[1º Cuarto]]+BD[[#This Row],[2º Cuarto]]+BD[[#This Row],[3º Cuarto]]+BD[[#This Row],[4º Cuarto]]+BD[[#This Row],[Prórroga]]</f>
        <v>110</v>
      </c>
      <c r="J2371" s="26">
        <f>+BD[[#This Row],[1º Cuarto]]+BD[[#This Row],[2º Cuarto]]</f>
        <v>52</v>
      </c>
      <c r="K2371" s="26" t="s">
        <v>202</v>
      </c>
      <c r="L2371" s="23" t="s">
        <v>197</v>
      </c>
      <c r="M2371">
        <v>1.1100000000000001</v>
      </c>
      <c r="N2371" s="27" t="s">
        <v>199</v>
      </c>
      <c r="S2371" s="1"/>
      <c r="T2371" s="1"/>
      <c r="U2371" s="1"/>
      <c r="V2371" s="1"/>
      <c r="W2371" s="1"/>
      <c r="X2371" s="1"/>
      <c r="Y2371" s="1"/>
    </row>
    <row r="2372" spans="1:25" x14ac:dyDescent="0.25">
      <c r="A2372" s="23" t="s">
        <v>195</v>
      </c>
      <c r="B2372" s="24" t="s">
        <v>57</v>
      </c>
      <c r="C2372">
        <v>20240409</v>
      </c>
      <c r="D2372">
        <v>29</v>
      </c>
      <c r="E2372">
        <v>31</v>
      </c>
      <c r="F2372">
        <v>29</v>
      </c>
      <c r="G2372">
        <v>31</v>
      </c>
      <c r="H2372" s="25"/>
      <c r="I2372">
        <f>+BD[[#This Row],[1º Cuarto]]+BD[[#This Row],[2º Cuarto]]+BD[[#This Row],[3º Cuarto]]+BD[[#This Row],[4º Cuarto]]+BD[[#This Row],[Prórroga]]</f>
        <v>120</v>
      </c>
      <c r="J2372" s="26">
        <f>+BD[[#This Row],[1º Cuarto]]+BD[[#This Row],[2º Cuarto]]</f>
        <v>60</v>
      </c>
      <c r="K2372" s="26" t="s">
        <v>202</v>
      </c>
      <c r="L2372" s="23" t="s">
        <v>200</v>
      </c>
      <c r="M2372">
        <v>1.7</v>
      </c>
      <c r="N2372" s="27" t="s">
        <v>199</v>
      </c>
      <c r="S2372" s="1"/>
      <c r="T2372" s="1"/>
      <c r="U2372" s="1"/>
      <c r="V2372" s="1"/>
      <c r="W2372" s="1"/>
      <c r="X2372" s="1"/>
      <c r="Y2372" s="1"/>
    </row>
    <row r="2373" spans="1:25" x14ac:dyDescent="0.25">
      <c r="A2373" s="23" t="s">
        <v>201</v>
      </c>
      <c r="B2373" s="24" t="s">
        <v>46</v>
      </c>
      <c r="C2373">
        <v>20240409</v>
      </c>
      <c r="D2373">
        <v>38</v>
      </c>
      <c r="E2373">
        <v>33</v>
      </c>
      <c r="F2373">
        <v>35</v>
      </c>
      <c r="G2373">
        <v>28</v>
      </c>
      <c r="H2373" s="25"/>
      <c r="I2373">
        <f>+BD[[#This Row],[1º Cuarto]]+BD[[#This Row],[2º Cuarto]]+BD[[#This Row],[3º Cuarto]]+BD[[#This Row],[4º Cuarto]]+BD[[#This Row],[Prórroga]]</f>
        <v>134</v>
      </c>
      <c r="J2373" s="26">
        <f>+BD[[#This Row],[1º Cuarto]]+BD[[#This Row],[2º Cuarto]]</f>
        <v>71</v>
      </c>
      <c r="K2373" s="26" t="s">
        <v>204</v>
      </c>
      <c r="L2373" s="23" t="s">
        <v>197</v>
      </c>
      <c r="M2373">
        <v>2.15</v>
      </c>
      <c r="N2373" s="27" t="s">
        <v>198</v>
      </c>
      <c r="S2373" s="1"/>
      <c r="T2373" s="1"/>
      <c r="U2373" s="1"/>
      <c r="V2373" s="1"/>
      <c r="W2373" s="1"/>
      <c r="X2373" s="1"/>
      <c r="Y2373" s="1"/>
    </row>
    <row r="2374" spans="1:25" x14ac:dyDescent="0.25">
      <c r="A2374" s="23" t="s">
        <v>195</v>
      </c>
      <c r="B2374" s="24" t="s">
        <v>87</v>
      </c>
      <c r="C2374">
        <v>20240409</v>
      </c>
      <c r="D2374">
        <v>10</v>
      </c>
      <c r="E2374">
        <v>23</v>
      </c>
      <c r="F2374">
        <v>35</v>
      </c>
      <c r="G2374">
        <v>24</v>
      </c>
      <c r="H2374" s="25"/>
      <c r="I2374">
        <f>+BD[[#This Row],[1º Cuarto]]+BD[[#This Row],[2º Cuarto]]+BD[[#This Row],[3º Cuarto]]+BD[[#This Row],[4º Cuarto]]+BD[[#This Row],[Prórroga]]</f>
        <v>92</v>
      </c>
      <c r="J2374" s="26">
        <f>+BD[[#This Row],[1º Cuarto]]+BD[[#This Row],[2º Cuarto]]</f>
        <v>33</v>
      </c>
      <c r="K2374" s="26" t="s">
        <v>202</v>
      </c>
      <c r="L2374" s="23" t="s">
        <v>200</v>
      </c>
      <c r="M2374">
        <v>1.33</v>
      </c>
      <c r="N2374" s="27" t="s">
        <v>199</v>
      </c>
      <c r="S2374" s="1"/>
      <c r="T2374" s="1"/>
      <c r="U2374" s="1"/>
      <c r="V2374" s="1"/>
      <c r="W2374" s="1"/>
      <c r="X2374" s="1"/>
      <c r="Y2374" s="1"/>
    </row>
    <row r="2375" spans="1:25" x14ac:dyDescent="0.25">
      <c r="A2375" s="23" t="s">
        <v>201</v>
      </c>
      <c r="B2375" s="24" t="s">
        <v>55</v>
      </c>
      <c r="C2375">
        <v>20240409</v>
      </c>
      <c r="D2375">
        <v>37</v>
      </c>
      <c r="E2375">
        <v>29</v>
      </c>
      <c r="F2375">
        <v>18</v>
      </c>
      <c r="G2375">
        <v>21</v>
      </c>
      <c r="H2375" s="25"/>
      <c r="I2375">
        <f>+BD[[#This Row],[1º Cuarto]]+BD[[#This Row],[2º Cuarto]]+BD[[#This Row],[3º Cuarto]]+BD[[#This Row],[4º Cuarto]]+BD[[#This Row],[Prórroga]]</f>
        <v>105</v>
      </c>
      <c r="J2375" s="26">
        <f>+BD[[#This Row],[1º Cuarto]]+BD[[#This Row],[2º Cuarto]]</f>
        <v>66</v>
      </c>
      <c r="K2375" s="26" t="s">
        <v>204</v>
      </c>
      <c r="L2375" s="23" t="s">
        <v>197</v>
      </c>
      <c r="M2375">
        <v>3.2</v>
      </c>
      <c r="N2375" s="27" t="s">
        <v>198</v>
      </c>
      <c r="S2375" s="1"/>
      <c r="T2375" s="1"/>
      <c r="U2375" s="1"/>
      <c r="V2375" s="1"/>
      <c r="W2375" s="1"/>
      <c r="X2375" s="1"/>
      <c r="Y2375" s="1"/>
    </row>
    <row r="2376" spans="1:25" x14ac:dyDescent="0.25">
      <c r="A2376" s="23" t="s">
        <v>195</v>
      </c>
      <c r="B2376" s="24" t="s">
        <v>34</v>
      </c>
      <c r="C2376">
        <v>20240410</v>
      </c>
      <c r="D2376">
        <v>32</v>
      </c>
      <c r="E2376">
        <v>16</v>
      </c>
      <c r="F2376">
        <v>30</v>
      </c>
      <c r="G2376">
        <v>32</v>
      </c>
      <c r="H2376" s="25"/>
      <c r="I2376">
        <f>+BD[[#This Row],[1º Cuarto]]+BD[[#This Row],[2º Cuarto]]+BD[[#This Row],[3º Cuarto]]+BD[[#This Row],[4º Cuarto]]+BD[[#This Row],[Prórroga]]</f>
        <v>110</v>
      </c>
      <c r="J2376" s="26">
        <f>+BD[[#This Row],[1º Cuarto]]+BD[[#This Row],[2º Cuarto]]</f>
        <v>48</v>
      </c>
      <c r="K2376" s="26" t="s">
        <v>202</v>
      </c>
      <c r="L2376" s="23" t="s">
        <v>197</v>
      </c>
      <c r="M2376">
        <v>1.04</v>
      </c>
      <c r="N2376" s="27" t="s">
        <v>199</v>
      </c>
      <c r="S2376" s="1"/>
      <c r="T2376" s="1"/>
      <c r="U2376" s="1"/>
      <c r="V2376" s="1"/>
      <c r="W2376" s="1"/>
      <c r="X2376" s="1"/>
      <c r="Y2376" s="1"/>
    </row>
    <row r="2377" spans="1:25" x14ac:dyDescent="0.25">
      <c r="A2377" s="23" t="s">
        <v>201</v>
      </c>
      <c r="B2377" s="24" t="s">
        <v>60</v>
      </c>
      <c r="C2377">
        <v>20240410</v>
      </c>
      <c r="D2377">
        <v>29</v>
      </c>
      <c r="E2377">
        <v>22</v>
      </c>
      <c r="F2377">
        <v>16</v>
      </c>
      <c r="G2377">
        <v>31</v>
      </c>
      <c r="H2377" s="25"/>
      <c r="I2377">
        <f>+BD[[#This Row],[1º Cuarto]]+BD[[#This Row],[2º Cuarto]]+BD[[#This Row],[3º Cuarto]]+BD[[#This Row],[4º Cuarto]]+BD[[#This Row],[Prórroga]]</f>
        <v>98</v>
      </c>
      <c r="J2377" s="26">
        <f>+BD[[#This Row],[1º Cuarto]]+BD[[#This Row],[2º Cuarto]]</f>
        <v>51</v>
      </c>
      <c r="K2377" s="26" t="s">
        <v>204</v>
      </c>
      <c r="L2377" s="23" t="s">
        <v>200</v>
      </c>
      <c r="M2377">
        <v>11.25</v>
      </c>
      <c r="N2377" s="27" t="s">
        <v>198</v>
      </c>
      <c r="S2377" s="48"/>
      <c r="T2377" s="1"/>
      <c r="U2377" s="1"/>
      <c r="V2377" s="1"/>
      <c r="W2377" s="1"/>
      <c r="X2377" s="49"/>
      <c r="Y2377" s="49"/>
    </row>
    <row r="2378" spans="1:25" x14ac:dyDescent="0.25">
      <c r="A2378" s="23" t="s">
        <v>195</v>
      </c>
      <c r="B2378" s="24" t="s">
        <v>25</v>
      </c>
      <c r="C2378">
        <v>20240410</v>
      </c>
      <c r="D2378">
        <v>27</v>
      </c>
      <c r="E2378">
        <v>26</v>
      </c>
      <c r="F2378">
        <v>24</v>
      </c>
      <c r="G2378">
        <v>29</v>
      </c>
      <c r="H2378" s="25"/>
      <c r="I2378">
        <f>+BD[[#This Row],[1º Cuarto]]+BD[[#This Row],[2º Cuarto]]+BD[[#This Row],[3º Cuarto]]+BD[[#This Row],[4º Cuarto]]+BD[[#This Row],[Prórroga]]</f>
        <v>106</v>
      </c>
      <c r="J2378" s="26">
        <f>+BD[[#This Row],[1º Cuarto]]+BD[[#This Row],[2º Cuarto]]</f>
        <v>53</v>
      </c>
      <c r="K2378" s="26" t="s">
        <v>202</v>
      </c>
      <c r="L2378" s="23" t="s">
        <v>197</v>
      </c>
      <c r="M2378">
        <v>1.2</v>
      </c>
      <c r="N2378" s="27" t="s">
        <v>199</v>
      </c>
      <c r="S2378" s="50"/>
      <c r="T2378" s="51"/>
      <c r="U2378" s="51"/>
      <c r="V2378" s="51"/>
      <c r="W2378" s="51"/>
      <c r="X2378" s="52"/>
      <c r="Y2378" s="52"/>
    </row>
    <row r="2379" spans="1:25" x14ac:dyDescent="0.25">
      <c r="A2379" s="23" t="s">
        <v>201</v>
      </c>
      <c r="B2379" s="24" t="s">
        <v>99</v>
      </c>
      <c r="C2379">
        <v>20240410</v>
      </c>
      <c r="D2379">
        <v>27</v>
      </c>
      <c r="E2379">
        <v>27</v>
      </c>
      <c r="F2379">
        <v>26</v>
      </c>
      <c r="G2379">
        <v>22</v>
      </c>
      <c r="H2379" s="25"/>
      <c r="I2379">
        <f>+BD[[#This Row],[1º Cuarto]]+BD[[#This Row],[2º Cuarto]]+BD[[#This Row],[3º Cuarto]]+BD[[#This Row],[4º Cuarto]]+BD[[#This Row],[Prórroga]]</f>
        <v>102</v>
      </c>
      <c r="J2379" s="26">
        <f>+BD[[#This Row],[1º Cuarto]]+BD[[#This Row],[2º Cuarto]]</f>
        <v>54</v>
      </c>
      <c r="K2379" s="26" t="s">
        <v>204</v>
      </c>
      <c r="L2379" s="23" t="s">
        <v>200</v>
      </c>
      <c r="M2379">
        <v>4.5999999999999996</v>
      </c>
      <c r="N2379" s="27" t="s">
        <v>198</v>
      </c>
      <c r="S2379" s="48"/>
      <c r="T2379" s="1"/>
      <c r="U2379" s="1"/>
      <c r="V2379" s="1"/>
      <c r="W2379" s="1"/>
      <c r="X2379" s="49"/>
      <c r="Y2379" s="49"/>
    </row>
    <row r="2380" spans="1:25" x14ac:dyDescent="0.25">
      <c r="A2380" s="23" t="s">
        <v>195</v>
      </c>
      <c r="B2380" s="24" t="s">
        <v>63</v>
      </c>
      <c r="C2380">
        <v>20240410</v>
      </c>
      <c r="D2380">
        <v>24</v>
      </c>
      <c r="E2380">
        <v>23</v>
      </c>
      <c r="F2380">
        <v>27</v>
      </c>
      <c r="G2380">
        <v>18</v>
      </c>
      <c r="H2380" s="25"/>
      <c r="I2380">
        <f>+BD[[#This Row],[1º Cuarto]]+BD[[#This Row],[2º Cuarto]]+BD[[#This Row],[3º Cuarto]]+BD[[#This Row],[4º Cuarto]]+BD[[#This Row],[Prórroga]]</f>
        <v>92</v>
      </c>
      <c r="J2380" s="26">
        <f>+BD[[#This Row],[1º Cuarto]]+BD[[#This Row],[2º Cuarto]]</f>
        <v>47</v>
      </c>
      <c r="K2380" s="26" t="s">
        <v>202</v>
      </c>
      <c r="L2380" s="23" t="s">
        <v>200</v>
      </c>
      <c r="M2380">
        <v>2.9</v>
      </c>
      <c r="N2380" s="27" t="s">
        <v>198</v>
      </c>
      <c r="S2380" s="50"/>
      <c r="T2380" s="51"/>
      <c r="U2380" s="51"/>
      <c r="V2380" s="51"/>
      <c r="W2380" s="51"/>
      <c r="X2380" s="52"/>
      <c r="Y2380" s="52"/>
    </row>
    <row r="2381" spans="1:25" x14ac:dyDescent="0.25">
      <c r="A2381" s="23" t="s">
        <v>201</v>
      </c>
      <c r="B2381" s="24" t="s">
        <v>37</v>
      </c>
      <c r="C2381">
        <v>20240410</v>
      </c>
      <c r="D2381">
        <v>33</v>
      </c>
      <c r="E2381">
        <v>36</v>
      </c>
      <c r="F2381">
        <v>19</v>
      </c>
      <c r="G2381">
        <v>23</v>
      </c>
      <c r="H2381" s="25"/>
      <c r="I2381">
        <f>+BD[[#This Row],[1º Cuarto]]+BD[[#This Row],[2º Cuarto]]+BD[[#This Row],[3º Cuarto]]+BD[[#This Row],[4º Cuarto]]+BD[[#This Row],[Prórroga]]</f>
        <v>111</v>
      </c>
      <c r="J2381" s="26">
        <f>+BD[[#This Row],[1º Cuarto]]+BD[[#This Row],[2º Cuarto]]</f>
        <v>69</v>
      </c>
      <c r="K2381" s="26" t="s">
        <v>204</v>
      </c>
      <c r="L2381" s="23" t="s">
        <v>197</v>
      </c>
      <c r="M2381">
        <v>1.4</v>
      </c>
      <c r="N2381" s="27" t="s">
        <v>199</v>
      </c>
      <c r="S2381" s="48"/>
      <c r="T2381" s="1"/>
      <c r="U2381" s="1"/>
      <c r="V2381" s="1"/>
      <c r="W2381" s="1"/>
      <c r="X2381" s="49"/>
      <c r="Y2381" s="49"/>
    </row>
    <row r="2382" spans="1:25" x14ac:dyDescent="0.25">
      <c r="A2382" s="23" t="s">
        <v>195</v>
      </c>
      <c r="B2382" s="24" t="s">
        <v>18</v>
      </c>
      <c r="C2382">
        <v>20240410</v>
      </c>
      <c r="D2382">
        <v>35</v>
      </c>
      <c r="E2382">
        <v>26</v>
      </c>
      <c r="F2382">
        <v>31</v>
      </c>
      <c r="G2382">
        <v>22</v>
      </c>
      <c r="H2382" s="25"/>
      <c r="I2382">
        <f>+BD[[#This Row],[1º Cuarto]]+BD[[#This Row],[2º Cuarto]]+BD[[#This Row],[3º Cuarto]]+BD[[#This Row],[4º Cuarto]]+BD[[#This Row],[Prórroga]]</f>
        <v>114</v>
      </c>
      <c r="J2382" s="26">
        <f>+BD[[#This Row],[1º Cuarto]]+BD[[#This Row],[2º Cuarto]]</f>
        <v>61</v>
      </c>
      <c r="K2382" s="26" t="s">
        <v>196</v>
      </c>
      <c r="L2382" s="23" t="s">
        <v>200</v>
      </c>
      <c r="M2382">
        <v>1.1499999999999999</v>
      </c>
      <c r="N2382" s="27" t="s">
        <v>199</v>
      </c>
      <c r="S2382" s="50"/>
      <c r="T2382" s="51"/>
      <c r="U2382" s="51"/>
      <c r="V2382" s="51"/>
      <c r="W2382" s="51"/>
      <c r="X2382" s="52"/>
      <c r="Y2382" s="52"/>
    </row>
    <row r="2383" spans="1:25" x14ac:dyDescent="0.25">
      <c r="A2383" s="23" t="s">
        <v>201</v>
      </c>
      <c r="B2383" s="24" t="s">
        <v>28</v>
      </c>
      <c r="C2383">
        <v>20240410</v>
      </c>
      <c r="D2383">
        <v>30</v>
      </c>
      <c r="E2383">
        <v>25</v>
      </c>
      <c r="F2383">
        <v>22</v>
      </c>
      <c r="G2383">
        <v>38</v>
      </c>
      <c r="H2383" s="25"/>
      <c r="I2383">
        <f>+BD[[#This Row],[1º Cuarto]]+BD[[#This Row],[2º Cuarto]]+BD[[#This Row],[3º Cuarto]]+BD[[#This Row],[4º Cuarto]]+BD[[#This Row],[Prórroga]]</f>
        <v>115</v>
      </c>
      <c r="J2383" s="26">
        <f>+BD[[#This Row],[1º Cuarto]]+BD[[#This Row],[2º Cuarto]]</f>
        <v>55</v>
      </c>
      <c r="K2383" s="26" t="s">
        <v>202</v>
      </c>
      <c r="L2383" s="23" t="s">
        <v>197</v>
      </c>
      <c r="M2383">
        <v>5.3</v>
      </c>
      <c r="N2383" s="27" t="s">
        <v>198</v>
      </c>
      <c r="S2383" s="48"/>
      <c r="T2383" s="1"/>
      <c r="U2383" s="1"/>
      <c r="V2383" s="1"/>
      <c r="W2383" s="1"/>
      <c r="X2383" s="49"/>
      <c r="Y2383" s="49"/>
    </row>
    <row r="2384" spans="1:25" x14ac:dyDescent="0.25">
      <c r="A2384" s="23" t="s">
        <v>195</v>
      </c>
      <c r="B2384" s="24" t="s">
        <v>66</v>
      </c>
      <c r="C2384">
        <v>20240410</v>
      </c>
      <c r="D2384">
        <v>27</v>
      </c>
      <c r="E2384">
        <v>37</v>
      </c>
      <c r="F2384">
        <v>32</v>
      </c>
      <c r="G2384">
        <v>21</v>
      </c>
      <c r="H2384" s="25"/>
      <c r="I2384">
        <f>+BD[[#This Row],[1º Cuarto]]+BD[[#This Row],[2º Cuarto]]+BD[[#This Row],[3º Cuarto]]+BD[[#This Row],[4º Cuarto]]+BD[[#This Row],[Prórroga]]</f>
        <v>117</v>
      </c>
      <c r="J2384" s="26">
        <f>+BD[[#This Row],[1º Cuarto]]+BD[[#This Row],[2º Cuarto]]</f>
        <v>64</v>
      </c>
      <c r="K2384" s="26" t="s">
        <v>196</v>
      </c>
      <c r="L2384" s="23" t="s">
        <v>197</v>
      </c>
      <c r="M2384">
        <v>1.95</v>
      </c>
      <c r="N2384" s="27" t="s">
        <v>198</v>
      </c>
      <c r="S2384" s="50"/>
      <c r="T2384" s="51"/>
      <c r="U2384" s="51"/>
      <c r="V2384" s="51"/>
      <c r="W2384" s="51"/>
      <c r="X2384" s="52"/>
      <c r="Y2384" s="52"/>
    </row>
    <row r="2385" spans="1:25" x14ac:dyDescent="0.25">
      <c r="A2385" s="23" t="s">
        <v>201</v>
      </c>
      <c r="B2385" s="24" t="s">
        <v>81</v>
      </c>
      <c r="C2385">
        <v>20240410</v>
      </c>
      <c r="D2385">
        <v>23</v>
      </c>
      <c r="E2385">
        <v>27</v>
      </c>
      <c r="F2385">
        <v>27</v>
      </c>
      <c r="G2385">
        <v>22</v>
      </c>
      <c r="H2385" s="25"/>
      <c r="I2385">
        <f>+BD[[#This Row],[1º Cuarto]]+BD[[#This Row],[2º Cuarto]]+BD[[#This Row],[3º Cuarto]]+BD[[#This Row],[4º Cuarto]]+BD[[#This Row],[Prórroga]]</f>
        <v>99</v>
      </c>
      <c r="J2385" s="26">
        <f>+BD[[#This Row],[1º Cuarto]]+BD[[#This Row],[2º Cuarto]]</f>
        <v>50</v>
      </c>
      <c r="K2385" s="26" t="s">
        <v>202</v>
      </c>
      <c r="L2385" s="23" t="s">
        <v>200</v>
      </c>
      <c r="M2385">
        <v>1.85</v>
      </c>
      <c r="N2385" s="27" t="s">
        <v>199</v>
      </c>
      <c r="S2385" s="48"/>
      <c r="T2385" s="1"/>
      <c r="U2385" s="1"/>
      <c r="V2385" s="1"/>
      <c r="W2385" s="1"/>
      <c r="X2385" s="49"/>
      <c r="Y2385" s="49"/>
    </row>
    <row r="2386" spans="1:25" x14ac:dyDescent="0.25">
      <c r="A2386" s="23" t="s">
        <v>195</v>
      </c>
      <c r="B2386" s="24" t="s">
        <v>78</v>
      </c>
      <c r="C2386">
        <v>20240410</v>
      </c>
      <c r="D2386">
        <v>34</v>
      </c>
      <c r="E2386">
        <v>34</v>
      </c>
      <c r="F2386">
        <v>30</v>
      </c>
      <c r="G2386">
        <v>29</v>
      </c>
      <c r="H2386" s="25"/>
      <c r="I2386">
        <f>+BD[[#This Row],[1º Cuarto]]+BD[[#This Row],[2º Cuarto]]+BD[[#This Row],[3º Cuarto]]+BD[[#This Row],[4º Cuarto]]+BD[[#This Row],[Prórroga]]</f>
        <v>127</v>
      </c>
      <c r="J2386" s="26">
        <f>+BD[[#This Row],[1º Cuarto]]+BD[[#This Row],[2º Cuarto]]</f>
        <v>68</v>
      </c>
      <c r="K2386" s="26" t="s">
        <v>196</v>
      </c>
      <c r="L2386" s="23" t="s">
        <v>197</v>
      </c>
      <c r="M2386">
        <v>1.06</v>
      </c>
      <c r="N2386" s="27" t="s">
        <v>199</v>
      </c>
      <c r="S2386" s="50"/>
      <c r="T2386" s="51"/>
      <c r="U2386" s="51"/>
      <c r="V2386" s="51"/>
      <c r="W2386" s="51"/>
      <c r="X2386" s="52"/>
      <c r="Y2386" s="52"/>
    </row>
    <row r="2387" spans="1:25" x14ac:dyDescent="0.25">
      <c r="A2387" s="23" t="s">
        <v>201</v>
      </c>
      <c r="B2387" s="24" t="s">
        <v>96</v>
      </c>
      <c r="C2387">
        <v>20240410</v>
      </c>
      <c r="D2387">
        <v>11</v>
      </c>
      <c r="E2387">
        <v>24</v>
      </c>
      <c r="F2387">
        <v>29</v>
      </c>
      <c r="G2387">
        <v>25</v>
      </c>
      <c r="H2387" s="25"/>
      <c r="I2387">
        <f>+BD[[#This Row],[1º Cuarto]]+BD[[#This Row],[2º Cuarto]]+BD[[#This Row],[3º Cuarto]]+BD[[#This Row],[4º Cuarto]]+BD[[#This Row],[Prórroga]]</f>
        <v>89</v>
      </c>
      <c r="J2387" s="26">
        <f>+BD[[#This Row],[1º Cuarto]]+BD[[#This Row],[2º Cuarto]]</f>
        <v>35</v>
      </c>
      <c r="K2387" s="26" t="s">
        <v>202</v>
      </c>
      <c r="L2387" s="23" t="s">
        <v>200</v>
      </c>
      <c r="M2387">
        <v>8.5</v>
      </c>
      <c r="N2387" s="27" t="s">
        <v>198</v>
      </c>
      <c r="S2387" s="48"/>
      <c r="T2387" s="1"/>
      <c r="U2387" s="1"/>
      <c r="V2387" s="1"/>
      <c r="W2387" s="1"/>
      <c r="X2387" s="49"/>
      <c r="Y2387" s="49"/>
    </row>
    <row r="2388" spans="1:25" x14ac:dyDescent="0.25">
      <c r="A2388" s="23" t="s">
        <v>195</v>
      </c>
      <c r="B2388" s="24" t="s">
        <v>40</v>
      </c>
      <c r="C2388">
        <v>20240410</v>
      </c>
      <c r="D2388">
        <v>26</v>
      </c>
      <c r="E2388">
        <v>23</v>
      </c>
      <c r="F2388">
        <v>34</v>
      </c>
      <c r="G2388">
        <v>33</v>
      </c>
      <c r="H2388" s="25"/>
      <c r="I2388">
        <f>+BD[[#This Row],[1º Cuarto]]+BD[[#This Row],[2º Cuarto]]+BD[[#This Row],[3º Cuarto]]+BD[[#This Row],[4º Cuarto]]+BD[[#This Row],[Prórroga]]</f>
        <v>116</v>
      </c>
      <c r="J2388" s="26">
        <f>+BD[[#This Row],[1º Cuarto]]+BD[[#This Row],[2º Cuarto]]</f>
        <v>49</v>
      </c>
      <c r="K2388" s="26" t="s">
        <v>202</v>
      </c>
      <c r="L2388" s="23" t="s">
        <v>197</v>
      </c>
      <c r="M2388">
        <v>1.4</v>
      </c>
      <c r="N2388" s="27" t="s">
        <v>199</v>
      </c>
      <c r="S2388" s="50"/>
      <c r="T2388" s="51"/>
      <c r="U2388" s="51"/>
      <c r="V2388" s="51"/>
      <c r="W2388" s="51"/>
      <c r="X2388" s="52"/>
      <c r="Y2388" s="52"/>
    </row>
    <row r="2389" spans="1:25" x14ac:dyDescent="0.25">
      <c r="A2389" s="23" t="s">
        <v>201</v>
      </c>
      <c r="B2389" s="24" t="s">
        <v>69</v>
      </c>
      <c r="C2389">
        <v>20240410</v>
      </c>
      <c r="D2389">
        <v>28</v>
      </c>
      <c r="E2389">
        <v>24</v>
      </c>
      <c r="F2389">
        <v>28</v>
      </c>
      <c r="G2389">
        <v>27</v>
      </c>
      <c r="H2389" s="25"/>
      <c r="I2389">
        <f>+BD[[#This Row],[1º Cuarto]]+BD[[#This Row],[2º Cuarto]]+BD[[#This Row],[3º Cuarto]]+BD[[#This Row],[4º Cuarto]]+BD[[#This Row],[Prórroga]]</f>
        <v>107</v>
      </c>
      <c r="J2389" s="26">
        <f>+BD[[#This Row],[1º Cuarto]]+BD[[#This Row],[2º Cuarto]]</f>
        <v>52</v>
      </c>
      <c r="K2389" s="26" t="s">
        <v>204</v>
      </c>
      <c r="L2389" s="23" t="s">
        <v>200</v>
      </c>
      <c r="M2389">
        <v>2.8</v>
      </c>
      <c r="N2389" s="27" t="s">
        <v>198</v>
      </c>
      <c r="S2389" s="48"/>
      <c r="T2389" s="1"/>
      <c r="U2389" s="1"/>
      <c r="V2389" s="1"/>
      <c r="W2389" s="1"/>
      <c r="X2389" s="49"/>
      <c r="Y2389" s="49"/>
    </row>
    <row r="2390" spans="1:25" x14ac:dyDescent="0.25">
      <c r="A2390" s="23" t="s">
        <v>195</v>
      </c>
      <c r="B2390" s="24" t="s">
        <v>55</v>
      </c>
      <c r="C2390">
        <v>20240410</v>
      </c>
      <c r="D2390">
        <v>27</v>
      </c>
      <c r="E2390">
        <v>29</v>
      </c>
      <c r="F2390">
        <v>37</v>
      </c>
      <c r="G2390">
        <v>15</v>
      </c>
      <c r="H2390" s="25"/>
      <c r="I2390">
        <f>+BD[[#This Row],[1º Cuarto]]+BD[[#This Row],[2º Cuarto]]+BD[[#This Row],[3º Cuarto]]+BD[[#This Row],[4º Cuarto]]+BD[[#This Row],[Prórroga]]</f>
        <v>108</v>
      </c>
      <c r="J2390" s="26">
        <f>+BD[[#This Row],[1º Cuarto]]+BD[[#This Row],[2º Cuarto]]</f>
        <v>56</v>
      </c>
      <c r="K2390" s="26" t="s">
        <v>196</v>
      </c>
      <c r="L2390" s="23" t="s">
        <v>200</v>
      </c>
      <c r="M2390">
        <v>2.15</v>
      </c>
      <c r="N2390" s="27" t="s">
        <v>198</v>
      </c>
      <c r="S2390" s="50"/>
      <c r="T2390" s="51"/>
      <c r="U2390" s="51"/>
      <c r="V2390" s="51"/>
      <c r="W2390" s="51"/>
      <c r="X2390" s="52"/>
      <c r="Y2390" s="52"/>
    </row>
    <row r="2391" spans="1:25" x14ac:dyDescent="0.25">
      <c r="A2391" s="23" t="s">
        <v>201</v>
      </c>
      <c r="B2391" s="24" t="s">
        <v>87</v>
      </c>
      <c r="C2391">
        <v>20240410</v>
      </c>
      <c r="D2391">
        <v>28</v>
      </c>
      <c r="E2391">
        <v>27</v>
      </c>
      <c r="F2391">
        <v>37</v>
      </c>
      <c r="G2391">
        <v>32</v>
      </c>
      <c r="H2391" s="25"/>
      <c r="I2391">
        <f>+BD[[#This Row],[1º Cuarto]]+BD[[#This Row],[2º Cuarto]]+BD[[#This Row],[3º Cuarto]]+BD[[#This Row],[4º Cuarto]]+BD[[#This Row],[Prórroga]]</f>
        <v>124</v>
      </c>
      <c r="J2391" s="26">
        <f>+BD[[#This Row],[1º Cuarto]]+BD[[#This Row],[2º Cuarto]]</f>
        <v>55</v>
      </c>
      <c r="K2391" s="26" t="s">
        <v>202</v>
      </c>
      <c r="L2391" s="23" t="s">
        <v>197</v>
      </c>
      <c r="M2391">
        <v>1.7</v>
      </c>
      <c r="N2391" s="27" t="s">
        <v>199</v>
      </c>
      <c r="S2391" s="48"/>
      <c r="T2391" s="1"/>
      <c r="U2391" s="1"/>
      <c r="V2391" s="1"/>
      <c r="W2391" s="1"/>
      <c r="X2391" s="49"/>
      <c r="Y2391" s="49"/>
    </row>
    <row r="2392" spans="1:25" x14ac:dyDescent="0.25">
      <c r="A2392" s="23" t="s">
        <v>195</v>
      </c>
      <c r="B2392" s="24" t="s">
        <v>43</v>
      </c>
      <c r="C2392">
        <v>20240411</v>
      </c>
      <c r="D2392">
        <v>30</v>
      </c>
      <c r="E2392">
        <v>25</v>
      </c>
      <c r="F2392">
        <v>25</v>
      </c>
      <c r="G2392">
        <v>25</v>
      </c>
      <c r="H2392" s="25"/>
      <c r="I2392">
        <f>+BD[[#This Row],[1º Cuarto]]+BD[[#This Row],[2º Cuarto]]+BD[[#This Row],[3º Cuarto]]+BD[[#This Row],[4º Cuarto]]+BD[[#This Row],[Prórroga]]</f>
        <v>105</v>
      </c>
      <c r="J2392" s="26">
        <f>+BD[[#This Row],[1º Cuarto]]+BD[[#This Row],[2º Cuarto]]</f>
        <v>55</v>
      </c>
      <c r="K2392" s="26" t="s">
        <v>202</v>
      </c>
      <c r="L2392" s="23" t="s">
        <v>200</v>
      </c>
      <c r="M2392">
        <v>4.3</v>
      </c>
      <c r="N2392" s="27" t="s">
        <v>198</v>
      </c>
      <c r="S2392" s="50"/>
      <c r="T2392" s="51"/>
      <c r="U2392" s="51"/>
      <c r="V2392" s="51"/>
      <c r="W2392" s="51"/>
      <c r="X2392" s="52"/>
      <c r="Y2392" s="52"/>
    </row>
    <row r="2393" spans="1:25" x14ac:dyDescent="0.25">
      <c r="A2393" s="23" t="s">
        <v>201</v>
      </c>
      <c r="B2393" s="24" t="s">
        <v>31</v>
      </c>
      <c r="C2393">
        <v>20240411</v>
      </c>
      <c r="D2393">
        <v>31</v>
      </c>
      <c r="E2393">
        <v>33</v>
      </c>
      <c r="F2393">
        <v>35</v>
      </c>
      <c r="G2393">
        <v>28</v>
      </c>
      <c r="H2393" s="25"/>
      <c r="I2393">
        <f>+BD[[#This Row],[1º Cuarto]]+BD[[#This Row],[2º Cuarto]]+BD[[#This Row],[3º Cuarto]]+BD[[#This Row],[4º Cuarto]]+BD[[#This Row],[Prórroga]]</f>
        <v>127</v>
      </c>
      <c r="J2393" s="26">
        <f>+BD[[#This Row],[1º Cuarto]]+BD[[#This Row],[2º Cuarto]]</f>
        <v>64</v>
      </c>
      <c r="K2393" s="26" t="s">
        <v>204</v>
      </c>
      <c r="L2393" s="23" t="s">
        <v>197</v>
      </c>
      <c r="M2393">
        <v>1.2</v>
      </c>
      <c r="N2393" s="27" t="s">
        <v>199</v>
      </c>
      <c r="S2393" s="48"/>
      <c r="T2393" s="1"/>
      <c r="U2393" s="1"/>
      <c r="V2393" s="1"/>
      <c r="W2393" s="1"/>
      <c r="X2393" s="49"/>
      <c r="Y2393" s="49"/>
    </row>
    <row r="2394" spans="1:25" x14ac:dyDescent="0.25">
      <c r="A2394" s="23" t="s">
        <v>195</v>
      </c>
      <c r="B2394" s="24" t="s">
        <v>22</v>
      </c>
      <c r="C2394">
        <v>20240411</v>
      </c>
      <c r="D2394">
        <v>29</v>
      </c>
      <c r="E2394">
        <v>19</v>
      </c>
      <c r="F2394">
        <v>23</v>
      </c>
      <c r="G2394">
        <v>38</v>
      </c>
      <c r="H2394" s="25"/>
      <c r="I2394">
        <f>+BD[[#This Row],[1º Cuarto]]+BD[[#This Row],[2º Cuarto]]+BD[[#This Row],[3º Cuarto]]+BD[[#This Row],[4º Cuarto]]+BD[[#This Row],[Prórroga]]</f>
        <v>109</v>
      </c>
      <c r="J2394" s="26">
        <f>+BD[[#This Row],[1º Cuarto]]+BD[[#This Row],[2º Cuarto]]</f>
        <v>48</v>
      </c>
      <c r="K2394" s="26" t="s">
        <v>202</v>
      </c>
      <c r="L2394" s="23" t="s">
        <v>200</v>
      </c>
      <c r="M2394">
        <v>2</v>
      </c>
      <c r="N2394" s="27" t="s">
        <v>198</v>
      </c>
      <c r="S2394" s="50"/>
      <c r="T2394" s="51"/>
      <c r="U2394" s="51"/>
      <c r="V2394" s="51"/>
      <c r="W2394" s="51"/>
      <c r="X2394" s="52"/>
      <c r="Y2394" s="52"/>
    </row>
    <row r="2395" spans="1:25" x14ac:dyDescent="0.25">
      <c r="A2395" s="23" t="s">
        <v>201</v>
      </c>
      <c r="B2395" s="24" t="s">
        <v>75</v>
      </c>
      <c r="C2395">
        <v>20240411</v>
      </c>
      <c r="D2395">
        <v>32</v>
      </c>
      <c r="E2395">
        <v>37</v>
      </c>
      <c r="F2395">
        <v>31</v>
      </c>
      <c r="G2395">
        <v>18</v>
      </c>
      <c r="H2395" s="25"/>
      <c r="I2395">
        <f>+BD[[#This Row],[1º Cuarto]]+BD[[#This Row],[2º Cuarto]]+BD[[#This Row],[3º Cuarto]]+BD[[#This Row],[4º Cuarto]]+BD[[#This Row],[Prórroga]]</f>
        <v>118</v>
      </c>
      <c r="J2395" s="26">
        <f>+BD[[#This Row],[1º Cuarto]]+BD[[#This Row],[2º Cuarto]]</f>
        <v>69</v>
      </c>
      <c r="K2395" s="26" t="s">
        <v>204</v>
      </c>
      <c r="L2395" s="23" t="s">
        <v>197</v>
      </c>
      <c r="M2395">
        <v>1.8</v>
      </c>
      <c r="N2395" s="27" t="s">
        <v>199</v>
      </c>
      <c r="S2395" s="48"/>
      <c r="T2395" s="1"/>
      <c r="U2395" s="1"/>
      <c r="V2395" s="1"/>
      <c r="W2395" s="1"/>
      <c r="X2395" s="49"/>
      <c r="Y2395" s="49"/>
    </row>
    <row r="2396" spans="1:25" x14ac:dyDescent="0.25">
      <c r="A2396" s="23" t="s">
        <v>195</v>
      </c>
      <c r="B2396" s="24" t="s">
        <v>102</v>
      </c>
      <c r="C2396">
        <v>20240411</v>
      </c>
      <c r="D2396">
        <v>28</v>
      </c>
      <c r="E2396">
        <v>36</v>
      </c>
      <c r="F2396">
        <v>34</v>
      </c>
      <c r="G2396">
        <v>26</v>
      </c>
      <c r="H2396" s="25"/>
      <c r="I2396">
        <f>+BD[[#This Row],[1º Cuarto]]+BD[[#This Row],[2º Cuarto]]+BD[[#This Row],[3º Cuarto]]+BD[[#This Row],[4º Cuarto]]+BD[[#This Row],[Prórroga]]</f>
        <v>124</v>
      </c>
      <c r="J2396" s="26">
        <f>+BD[[#This Row],[1º Cuarto]]+BD[[#This Row],[2º Cuarto]]</f>
        <v>64</v>
      </c>
      <c r="K2396" s="26" t="s">
        <v>202</v>
      </c>
      <c r="L2396" s="23" t="s">
        <v>197</v>
      </c>
      <c r="M2396">
        <v>4.5</v>
      </c>
      <c r="N2396" s="27" t="s">
        <v>198</v>
      </c>
      <c r="S2396" s="50"/>
      <c r="T2396" s="51"/>
      <c r="U2396" s="51"/>
      <c r="V2396" s="51"/>
      <c r="W2396" s="51"/>
      <c r="X2396" s="52"/>
      <c r="Y2396" s="52"/>
    </row>
    <row r="2397" spans="1:25" x14ac:dyDescent="0.25">
      <c r="A2397" s="23" t="s">
        <v>201</v>
      </c>
      <c r="B2397" s="24" t="s">
        <v>49</v>
      </c>
      <c r="C2397">
        <v>20240411</v>
      </c>
      <c r="D2397">
        <v>38</v>
      </c>
      <c r="E2397">
        <v>29</v>
      </c>
      <c r="F2397">
        <v>29</v>
      </c>
      <c r="G2397">
        <v>25</v>
      </c>
      <c r="H2397" s="25"/>
      <c r="I2397">
        <f>+BD[[#This Row],[1º Cuarto]]+BD[[#This Row],[2º Cuarto]]+BD[[#This Row],[3º Cuarto]]+BD[[#This Row],[4º Cuarto]]+BD[[#This Row],[Prórroga]]</f>
        <v>121</v>
      </c>
      <c r="J2397" s="26">
        <f>+BD[[#This Row],[1º Cuarto]]+BD[[#This Row],[2º Cuarto]]</f>
        <v>67</v>
      </c>
      <c r="K2397" s="26" t="s">
        <v>204</v>
      </c>
      <c r="L2397" s="23" t="s">
        <v>200</v>
      </c>
      <c r="M2397">
        <v>1.2</v>
      </c>
      <c r="N2397" s="27" t="s">
        <v>199</v>
      </c>
      <c r="S2397" s="48"/>
      <c r="T2397" s="1"/>
      <c r="U2397" s="1"/>
      <c r="V2397" s="1"/>
      <c r="W2397" s="1"/>
      <c r="X2397" s="49"/>
      <c r="Y2397" s="49"/>
    </row>
    <row r="2398" spans="1:25" x14ac:dyDescent="0.25">
      <c r="A2398" s="23" t="s">
        <v>195</v>
      </c>
      <c r="B2398" s="24" t="s">
        <v>93</v>
      </c>
      <c r="C2398">
        <v>20240411</v>
      </c>
      <c r="D2398">
        <v>23</v>
      </c>
      <c r="E2398">
        <v>35</v>
      </c>
      <c r="F2398">
        <v>31</v>
      </c>
      <c r="G2398">
        <v>34</v>
      </c>
      <c r="H2398" s="25"/>
      <c r="I2398">
        <f>+BD[[#This Row],[1º Cuarto]]+BD[[#This Row],[2º Cuarto]]+BD[[#This Row],[3º Cuarto]]+BD[[#This Row],[4º Cuarto]]+BD[[#This Row],[Prórroga]]</f>
        <v>123</v>
      </c>
      <c r="J2398" s="26">
        <f>+BD[[#This Row],[1º Cuarto]]+BD[[#This Row],[2º Cuarto]]</f>
        <v>58</v>
      </c>
      <c r="K2398" s="26" t="s">
        <v>202</v>
      </c>
      <c r="L2398" s="23" t="s">
        <v>200</v>
      </c>
      <c r="M2398">
        <v>1.85</v>
      </c>
      <c r="N2398" s="27" t="s">
        <v>199</v>
      </c>
      <c r="S2398" s="50"/>
      <c r="T2398" s="51"/>
      <c r="U2398" s="51"/>
      <c r="V2398" s="51"/>
      <c r="W2398" s="51"/>
      <c r="X2398" s="52"/>
      <c r="Y2398" s="52"/>
    </row>
    <row r="2399" spans="1:25" x14ac:dyDescent="0.25">
      <c r="A2399" s="23" t="s">
        <v>201</v>
      </c>
      <c r="B2399" s="24" t="s">
        <v>72</v>
      </c>
      <c r="C2399">
        <v>20240411</v>
      </c>
      <c r="D2399">
        <v>34</v>
      </c>
      <c r="E2399">
        <v>30</v>
      </c>
      <c r="F2399">
        <v>34</v>
      </c>
      <c r="G2399">
        <v>37</v>
      </c>
      <c r="H2399" s="25"/>
      <c r="I2399">
        <f>+BD[[#This Row],[1º Cuarto]]+BD[[#This Row],[2º Cuarto]]+BD[[#This Row],[3º Cuarto]]+BD[[#This Row],[4º Cuarto]]+BD[[#This Row],[Prórroga]]</f>
        <v>135</v>
      </c>
      <c r="J2399" s="26">
        <f>+BD[[#This Row],[1º Cuarto]]+BD[[#This Row],[2º Cuarto]]</f>
        <v>64</v>
      </c>
      <c r="K2399" s="26" t="s">
        <v>204</v>
      </c>
      <c r="L2399" s="23" t="s">
        <v>197</v>
      </c>
      <c r="M2399">
        <v>1.91</v>
      </c>
      <c r="N2399" s="27" t="s">
        <v>198</v>
      </c>
      <c r="S2399" s="48"/>
      <c r="T2399" s="1"/>
      <c r="U2399" s="1"/>
      <c r="V2399" s="1"/>
      <c r="W2399" s="1"/>
      <c r="X2399" s="49"/>
      <c r="Y2399" s="49"/>
    </row>
    <row r="2400" spans="1:25" x14ac:dyDescent="0.25">
      <c r="A2400" s="23" t="s">
        <v>195</v>
      </c>
      <c r="B2400" s="24" t="s">
        <v>90</v>
      </c>
      <c r="C2400">
        <v>20240411</v>
      </c>
      <c r="D2400">
        <v>22</v>
      </c>
      <c r="E2400">
        <v>24</v>
      </c>
      <c r="F2400">
        <v>28</v>
      </c>
      <c r="G2400">
        <v>18</v>
      </c>
      <c r="H2400" s="25"/>
      <c r="I2400">
        <f>+BD[[#This Row],[1º Cuarto]]+BD[[#This Row],[2º Cuarto]]+BD[[#This Row],[3º Cuarto]]+BD[[#This Row],[4º Cuarto]]+BD[[#This Row],[Prórroga]]</f>
        <v>92</v>
      </c>
      <c r="J2400" s="26">
        <f>+BD[[#This Row],[1º Cuarto]]+BD[[#This Row],[2º Cuarto]]</f>
        <v>46</v>
      </c>
      <c r="K2400" s="26" t="s">
        <v>202</v>
      </c>
      <c r="L2400" s="23" t="s">
        <v>200</v>
      </c>
      <c r="M2400">
        <v>7.5</v>
      </c>
      <c r="N2400" s="27" t="s">
        <v>198</v>
      </c>
      <c r="S2400" s="50"/>
      <c r="T2400" s="51"/>
      <c r="U2400" s="51"/>
      <c r="V2400" s="51"/>
      <c r="W2400" s="51"/>
      <c r="X2400" s="52"/>
      <c r="Y2400" s="52"/>
    </row>
    <row r="2401" spans="1:25" x14ac:dyDescent="0.25">
      <c r="A2401" s="23" t="s">
        <v>201</v>
      </c>
      <c r="B2401" s="24" t="s">
        <v>46</v>
      </c>
      <c r="C2401">
        <v>20240411</v>
      </c>
      <c r="D2401">
        <v>24</v>
      </c>
      <c r="E2401">
        <v>25</v>
      </c>
      <c r="F2401">
        <v>26</v>
      </c>
      <c r="G2401">
        <v>25</v>
      </c>
      <c r="H2401" s="25"/>
      <c r="I2401">
        <f>+BD[[#This Row],[1º Cuarto]]+BD[[#This Row],[2º Cuarto]]+BD[[#This Row],[3º Cuarto]]+BD[[#This Row],[4º Cuarto]]+BD[[#This Row],[Prórroga]]</f>
        <v>100</v>
      </c>
      <c r="J2401" s="26">
        <f>+BD[[#This Row],[1º Cuarto]]+BD[[#This Row],[2º Cuarto]]</f>
        <v>49</v>
      </c>
      <c r="K2401" s="26" t="s">
        <v>204</v>
      </c>
      <c r="L2401" s="23" t="s">
        <v>197</v>
      </c>
      <c r="M2401">
        <v>1.08</v>
      </c>
      <c r="N2401" s="27" t="s">
        <v>199</v>
      </c>
      <c r="S2401" s="48"/>
      <c r="T2401" s="1"/>
      <c r="U2401" s="1"/>
      <c r="V2401" s="1"/>
      <c r="W2401" s="1"/>
      <c r="X2401" s="49"/>
      <c r="Y2401" s="49"/>
    </row>
    <row r="2402" spans="1:25" x14ac:dyDescent="0.25">
      <c r="A2402" s="23" t="s">
        <v>195</v>
      </c>
      <c r="B2402" s="24" t="s">
        <v>84</v>
      </c>
      <c r="C2402">
        <v>20240412</v>
      </c>
      <c r="D2402">
        <v>40</v>
      </c>
      <c r="E2402">
        <v>28</v>
      </c>
      <c r="F2402">
        <v>28</v>
      </c>
      <c r="G2402">
        <v>29</v>
      </c>
      <c r="H2402" s="25"/>
      <c r="I2402">
        <f>+BD[[#This Row],[1º Cuarto]]+BD[[#This Row],[2º Cuarto]]+BD[[#This Row],[3º Cuarto]]+BD[[#This Row],[4º Cuarto]]+BD[[#This Row],[Prórroga]]</f>
        <v>125</v>
      </c>
      <c r="J2402" s="26">
        <f>+BD[[#This Row],[1º Cuarto]]+BD[[#This Row],[2º Cuarto]]</f>
        <v>68</v>
      </c>
      <c r="K2402" s="26" t="s">
        <v>196</v>
      </c>
      <c r="L2402" s="23" t="s">
        <v>197</v>
      </c>
      <c r="M2402" t="s">
        <v>226</v>
      </c>
      <c r="N2402" t="s">
        <v>226</v>
      </c>
      <c r="S2402" s="50"/>
      <c r="T2402" s="51"/>
      <c r="U2402" s="51"/>
      <c r="V2402" s="51"/>
      <c r="W2402" s="51"/>
      <c r="X2402" s="52"/>
      <c r="Y2402" s="52"/>
    </row>
    <row r="2403" spans="1:25" x14ac:dyDescent="0.25">
      <c r="A2403" s="23" t="s">
        <v>201</v>
      </c>
      <c r="B2403" s="24" t="s">
        <v>81</v>
      </c>
      <c r="C2403">
        <v>20240412</v>
      </c>
      <c r="D2403">
        <v>27</v>
      </c>
      <c r="E2403">
        <v>34</v>
      </c>
      <c r="F2403">
        <v>22</v>
      </c>
      <c r="G2403">
        <v>30</v>
      </c>
      <c r="H2403" s="25"/>
      <c r="I2403">
        <f>+BD[[#This Row],[1º Cuarto]]+BD[[#This Row],[2º Cuarto]]+BD[[#This Row],[3º Cuarto]]+BD[[#This Row],[4º Cuarto]]+BD[[#This Row],[Prórroga]]</f>
        <v>113</v>
      </c>
      <c r="J2403" s="26">
        <f>+BD[[#This Row],[1º Cuarto]]+BD[[#This Row],[2º Cuarto]]</f>
        <v>61</v>
      </c>
      <c r="K2403" s="26" t="s">
        <v>202</v>
      </c>
      <c r="L2403" s="23" t="s">
        <v>200</v>
      </c>
      <c r="M2403" t="s">
        <v>226</v>
      </c>
      <c r="N2403" t="s">
        <v>226</v>
      </c>
      <c r="S2403" s="48"/>
      <c r="T2403" s="1"/>
      <c r="U2403" s="1"/>
      <c r="V2403" s="1"/>
      <c r="W2403" s="1"/>
      <c r="X2403" s="49"/>
      <c r="Y2403" s="49"/>
    </row>
    <row r="2404" spans="1:25" x14ac:dyDescent="0.25">
      <c r="A2404" s="23" t="s">
        <v>195</v>
      </c>
      <c r="B2404" s="24" t="s">
        <v>105</v>
      </c>
      <c r="C2404">
        <v>20240412</v>
      </c>
      <c r="D2404">
        <v>40</v>
      </c>
      <c r="E2404">
        <v>22</v>
      </c>
      <c r="F2404">
        <v>33</v>
      </c>
      <c r="G2404">
        <v>32</v>
      </c>
      <c r="H2404" s="25"/>
      <c r="I2404">
        <f>+BD[[#This Row],[1º Cuarto]]+BD[[#This Row],[2º Cuarto]]+BD[[#This Row],[3º Cuarto]]+BD[[#This Row],[4º Cuarto]]+BD[[#This Row],[Prórroga]]</f>
        <v>127</v>
      </c>
      <c r="J2404" s="26">
        <f>+BD[[#This Row],[1º Cuarto]]+BD[[#This Row],[2º Cuarto]]</f>
        <v>62</v>
      </c>
      <c r="K2404" s="26" t="s">
        <v>202</v>
      </c>
      <c r="L2404" s="23" t="s">
        <v>200</v>
      </c>
      <c r="M2404" t="s">
        <v>226</v>
      </c>
      <c r="N2404" t="s">
        <v>226</v>
      </c>
      <c r="S2404" s="50"/>
      <c r="T2404" s="51"/>
      <c r="U2404" s="51"/>
      <c r="V2404" s="51"/>
      <c r="W2404" s="51"/>
      <c r="X2404" s="52"/>
      <c r="Y2404" s="52"/>
    </row>
    <row r="2405" spans="1:25" x14ac:dyDescent="0.25">
      <c r="A2405" s="23" t="s">
        <v>201</v>
      </c>
      <c r="B2405" s="24" t="s">
        <v>31</v>
      </c>
      <c r="C2405">
        <v>20240412</v>
      </c>
      <c r="D2405">
        <v>33</v>
      </c>
      <c r="E2405">
        <v>32</v>
      </c>
      <c r="F2405">
        <v>33</v>
      </c>
      <c r="G2405">
        <v>31</v>
      </c>
      <c r="H2405" s="25"/>
      <c r="I2405">
        <f>+BD[[#This Row],[1º Cuarto]]+BD[[#This Row],[2º Cuarto]]+BD[[#This Row],[3º Cuarto]]+BD[[#This Row],[4º Cuarto]]+BD[[#This Row],[Prórroga]]</f>
        <v>129</v>
      </c>
      <c r="J2405" s="26">
        <f>+BD[[#This Row],[1º Cuarto]]+BD[[#This Row],[2º Cuarto]]</f>
        <v>65</v>
      </c>
      <c r="K2405" s="26" t="s">
        <v>204</v>
      </c>
      <c r="L2405" s="23" t="s">
        <v>197</v>
      </c>
      <c r="M2405" t="s">
        <v>226</v>
      </c>
      <c r="N2405" t="s">
        <v>226</v>
      </c>
      <c r="S2405" s="48"/>
      <c r="T2405" s="1"/>
      <c r="U2405" s="1"/>
      <c r="V2405" s="1"/>
      <c r="W2405" s="1"/>
      <c r="X2405" s="49"/>
      <c r="Y2405" s="49"/>
    </row>
    <row r="2406" spans="1:25" x14ac:dyDescent="0.25">
      <c r="A2406" s="23" t="s">
        <v>195</v>
      </c>
      <c r="B2406" s="24" t="s">
        <v>34</v>
      </c>
      <c r="C2406">
        <v>20240412</v>
      </c>
      <c r="D2406">
        <v>35</v>
      </c>
      <c r="E2406">
        <v>35</v>
      </c>
      <c r="F2406">
        <v>27</v>
      </c>
      <c r="G2406">
        <v>32</v>
      </c>
      <c r="H2406" s="25"/>
      <c r="I2406">
        <f>+BD[[#This Row],[1º Cuarto]]+BD[[#This Row],[2º Cuarto]]+BD[[#This Row],[3º Cuarto]]+BD[[#This Row],[4º Cuarto]]+BD[[#This Row],[Prórroga]]</f>
        <v>129</v>
      </c>
      <c r="J2406" s="26">
        <f>+BD[[#This Row],[1º Cuarto]]+BD[[#This Row],[2º Cuarto]]</f>
        <v>70</v>
      </c>
      <c r="K2406" s="26" t="s">
        <v>196</v>
      </c>
      <c r="L2406" s="23" t="s">
        <v>197</v>
      </c>
      <c r="M2406" t="s">
        <v>226</v>
      </c>
      <c r="N2406" t="s">
        <v>226</v>
      </c>
      <c r="S2406" s="53"/>
      <c r="T2406" s="51"/>
      <c r="U2406" s="51"/>
      <c r="V2406" s="51"/>
      <c r="W2406" s="51"/>
      <c r="X2406" s="52"/>
      <c r="Y2406" s="52"/>
    </row>
    <row r="2407" spans="1:25" x14ac:dyDescent="0.25">
      <c r="A2407" s="23" t="s">
        <v>201</v>
      </c>
      <c r="B2407" s="24" t="s">
        <v>52</v>
      </c>
      <c r="C2407">
        <v>20240412</v>
      </c>
      <c r="D2407">
        <v>26</v>
      </c>
      <c r="E2407">
        <v>33</v>
      </c>
      <c r="F2407">
        <v>35</v>
      </c>
      <c r="G2407">
        <v>26</v>
      </c>
      <c r="H2407" s="25"/>
      <c r="I2407">
        <f>+BD[[#This Row],[1º Cuarto]]+BD[[#This Row],[2º Cuarto]]+BD[[#This Row],[3º Cuarto]]+BD[[#This Row],[4º Cuarto]]+BD[[#This Row],[Prórroga]]</f>
        <v>120</v>
      </c>
      <c r="J2407" s="26">
        <f>+BD[[#This Row],[1º Cuarto]]+BD[[#This Row],[2º Cuarto]]</f>
        <v>59</v>
      </c>
      <c r="K2407" s="26" t="s">
        <v>202</v>
      </c>
      <c r="L2407" s="23" t="s">
        <v>200</v>
      </c>
      <c r="M2407" t="s">
        <v>226</v>
      </c>
      <c r="N2407" t="s">
        <v>226</v>
      </c>
      <c r="S2407" s="48"/>
      <c r="T2407" s="1"/>
      <c r="U2407" s="1"/>
      <c r="V2407" s="1"/>
      <c r="W2407" s="1"/>
      <c r="X2407" s="49"/>
      <c r="Y2407" s="49"/>
    </row>
    <row r="2408" spans="1:25" x14ac:dyDescent="0.25">
      <c r="A2408" s="23" t="s">
        <v>195</v>
      </c>
      <c r="B2408" s="24" t="s">
        <v>75</v>
      </c>
      <c r="C2408">
        <v>20240412</v>
      </c>
      <c r="D2408">
        <v>14</v>
      </c>
      <c r="E2408">
        <v>40</v>
      </c>
      <c r="F2408">
        <v>30</v>
      </c>
      <c r="G2408">
        <v>27</v>
      </c>
      <c r="H2408" s="25"/>
      <c r="I2408">
        <f>+BD[[#This Row],[1º Cuarto]]+BD[[#This Row],[2º Cuarto]]+BD[[#This Row],[3º Cuarto]]+BD[[#This Row],[4º Cuarto]]+BD[[#This Row],[Prórroga]]</f>
        <v>111</v>
      </c>
      <c r="J2408" s="26">
        <f>+BD[[#This Row],[1º Cuarto]]+BD[[#This Row],[2º Cuarto]]</f>
        <v>54</v>
      </c>
      <c r="K2408" s="26" t="s">
        <v>202</v>
      </c>
      <c r="L2408" s="23" t="s">
        <v>197</v>
      </c>
      <c r="M2408" t="s">
        <v>226</v>
      </c>
      <c r="N2408" t="s">
        <v>226</v>
      </c>
      <c r="S2408" s="53"/>
      <c r="T2408" s="51"/>
      <c r="U2408" s="51"/>
      <c r="V2408" s="51"/>
      <c r="W2408" s="51"/>
      <c r="X2408" s="52"/>
      <c r="Y2408" s="52"/>
    </row>
    <row r="2409" spans="1:25" x14ac:dyDescent="0.25">
      <c r="A2409" s="23" t="s">
        <v>201</v>
      </c>
      <c r="B2409" s="24" t="s">
        <v>25</v>
      </c>
      <c r="C2409">
        <v>20240412</v>
      </c>
      <c r="D2409">
        <v>30</v>
      </c>
      <c r="E2409">
        <v>33</v>
      </c>
      <c r="F2409">
        <v>13</v>
      </c>
      <c r="G2409">
        <v>31</v>
      </c>
      <c r="H2409" s="25"/>
      <c r="I2409">
        <f>+BD[[#This Row],[1º Cuarto]]+BD[[#This Row],[2º Cuarto]]+BD[[#This Row],[3º Cuarto]]+BD[[#This Row],[4º Cuarto]]+BD[[#This Row],[Prórroga]]</f>
        <v>107</v>
      </c>
      <c r="J2409" s="26">
        <f>+BD[[#This Row],[1º Cuarto]]+BD[[#This Row],[2º Cuarto]]</f>
        <v>63</v>
      </c>
      <c r="K2409" s="26" t="s">
        <v>204</v>
      </c>
      <c r="L2409" s="23" t="s">
        <v>200</v>
      </c>
      <c r="M2409" t="s">
        <v>226</v>
      </c>
      <c r="N2409" t="s">
        <v>226</v>
      </c>
      <c r="S2409" s="48"/>
      <c r="T2409" s="1"/>
      <c r="U2409" s="1"/>
      <c r="V2409" s="1"/>
      <c r="W2409" s="1"/>
      <c r="X2409" s="49"/>
      <c r="Y2409" s="49"/>
    </row>
    <row r="2410" spans="1:25" x14ac:dyDescent="0.25">
      <c r="A2410" s="23" t="s">
        <v>195</v>
      </c>
      <c r="B2410" s="24" t="s">
        <v>22</v>
      </c>
      <c r="C2410">
        <v>20240412</v>
      </c>
      <c r="D2410">
        <v>30</v>
      </c>
      <c r="E2410">
        <v>39</v>
      </c>
      <c r="F2410">
        <v>25</v>
      </c>
      <c r="G2410">
        <v>37</v>
      </c>
      <c r="H2410" s="25"/>
      <c r="I2410">
        <f>+BD[[#This Row],[1º Cuarto]]+BD[[#This Row],[2º Cuarto]]+BD[[#This Row],[3º Cuarto]]+BD[[#This Row],[4º Cuarto]]+BD[[#This Row],[Prórroga]]</f>
        <v>131</v>
      </c>
      <c r="J2410" s="26">
        <f>+BD[[#This Row],[1º Cuarto]]+BD[[#This Row],[2º Cuarto]]</f>
        <v>69</v>
      </c>
      <c r="K2410" s="26" t="s">
        <v>196</v>
      </c>
      <c r="L2410" s="23" t="s">
        <v>197</v>
      </c>
      <c r="M2410" t="s">
        <v>226</v>
      </c>
      <c r="N2410" t="s">
        <v>226</v>
      </c>
      <c r="S2410" s="53"/>
      <c r="T2410" s="51"/>
      <c r="U2410" s="51"/>
      <c r="V2410" s="51"/>
      <c r="W2410" s="51"/>
      <c r="X2410" s="52"/>
      <c r="Y2410" s="52"/>
    </row>
    <row r="2411" spans="1:25" x14ac:dyDescent="0.25">
      <c r="A2411" s="23" t="s">
        <v>201</v>
      </c>
      <c r="B2411" s="24" t="s">
        <v>28</v>
      </c>
      <c r="C2411">
        <v>20240412</v>
      </c>
      <c r="D2411">
        <v>24</v>
      </c>
      <c r="E2411">
        <v>19</v>
      </c>
      <c r="F2411">
        <v>33</v>
      </c>
      <c r="G2411">
        <v>22</v>
      </c>
      <c r="H2411" s="25"/>
      <c r="I2411">
        <f>+BD[[#This Row],[1º Cuarto]]+BD[[#This Row],[2º Cuarto]]+BD[[#This Row],[3º Cuarto]]+BD[[#This Row],[4º Cuarto]]+BD[[#This Row],[Prórroga]]</f>
        <v>98</v>
      </c>
      <c r="J2411" s="26">
        <f>+BD[[#This Row],[1º Cuarto]]+BD[[#This Row],[2º Cuarto]]</f>
        <v>43</v>
      </c>
      <c r="K2411" s="26" t="s">
        <v>202</v>
      </c>
      <c r="L2411" s="23" t="s">
        <v>200</v>
      </c>
      <c r="M2411" t="s">
        <v>226</v>
      </c>
      <c r="N2411" t="s">
        <v>226</v>
      </c>
      <c r="S2411" s="48"/>
      <c r="T2411" s="1"/>
      <c r="U2411" s="1"/>
      <c r="V2411" s="1"/>
      <c r="W2411" s="1"/>
      <c r="X2411" s="49"/>
      <c r="Y2411" s="49"/>
    </row>
    <row r="2412" spans="1:25" x14ac:dyDescent="0.25">
      <c r="A2412" s="23" t="s">
        <v>195</v>
      </c>
      <c r="B2412" s="24" t="s">
        <v>60</v>
      </c>
      <c r="C2412">
        <v>20240412</v>
      </c>
      <c r="D2412">
        <v>26</v>
      </c>
      <c r="E2412">
        <v>38</v>
      </c>
      <c r="F2412">
        <v>33</v>
      </c>
      <c r="G2412">
        <v>23</v>
      </c>
      <c r="H2412" s="25"/>
      <c r="I2412">
        <f>+BD[[#This Row],[1º Cuarto]]+BD[[#This Row],[2º Cuarto]]+BD[[#This Row],[3º Cuarto]]+BD[[#This Row],[4º Cuarto]]+BD[[#This Row],[Prórroga]]</f>
        <v>120</v>
      </c>
      <c r="J2412" s="26">
        <f>+BD[[#This Row],[1º Cuarto]]+BD[[#This Row],[2º Cuarto]]</f>
        <v>64</v>
      </c>
      <c r="K2412" s="26" t="s">
        <v>202</v>
      </c>
      <c r="L2412" s="23" t="s">
        <v>200</v>
      </c>
      <c r="M2412" t="s">
        <v>226</v>
      </c>
      <c r="N2412" t="s">
        <v>226</v>
      </c>
      <c r="S2412" s="53"/>
      <c r="T2412" s="51"/>
      <c r="U2412" s="51"/>
      <c r="V2412" s="51"/>
      <c r="W2412" s="51"/>
      <c r="X2412" s="52"/>
      <c r="Y2412" s="52"/>
    </row>
    <row r="2413" spans="1:25" x14ac:dyDescent="0.25">
      <c r="A2413" s="23" t="s">
        <v>201</v>
      </c>
      <c r="B2413" s="24" t="s">
        <v>57</v>
      </c>
      <c r="C2413">
        <v>20240412</v>
      </c>
      <c r="D2413">
        <v>34</v>
      </c>
      <c r="E2413">
        <v>34</v>
      </c>
      <c r="F2413">
        <v>30</v>
      </c>
      <c r="G2413">
        <v>25</v>
      </c>
      <c r="H2413" s="25"/>
      <c r="I2413">
        <f>+BD[[#This Row],[1º Cuarto]]+BD[[#This Row],[2º Cuarto]]+BD[[#This Row],[3º Cuarto]]+BD[[#This Row],[4º Cuarto]]+BD[[#This Row],[Prórroga]]</f>
        <v>123</v>
      </c>
      <c r="J2413" s="26">
        <f>+BD[[#This Row],[1º Cuarto]]+BD[[#This Row],[2º Cuarto]]</f>
        <v>68</v>
      </c>
      <c r="K2413" s="26" t="s">
        <v>204</v>
      </c>
      <c r="L2413" s="23" t="s">
        <v>197</v>
      </c>
      <c r="M2413" t="s">
        <v>226</v>
      </c>
      <c r="N2413" t="s">
        <v>226</v>
      </c>
      <c r="S2413" s="48"/>
      <c r="T2413" s="1"/>
      <c r="U2413" s="1"/>
      <c r="V2413" s="1"/>
      <c r="W2413" s="1"/>
      <c r="X2413" s="49"/>
      <c r="Y2413" s="49"/>
    </row>
    <row r="2414" spans="1:25" x14ac:dyDescent="0.25">
      <c r="A2414" s="23" t="s">
        <v>195</v>
      </c>
      <c r="B2414" s="24" t="s">
        <v>63</v>
      </c>
      <c r="C2414">
        <v>20240412</v>
      </c>
      <c r="D2414">
        <v>33</v>
      </c>
      <c r="E2414">
        <v>33</v>
      </c>
      <c r="F2414">
        <v>26</v>
      </c>
      <c r="G2414">
        <v>33</v>
      </c>
      <c r="H2414" s="25"/>
      <c r="I2414">
        <f>+BD[[#This Row],[1º Cuarto]]+BD[[#This Row],[2º Cuarto]]+BD[[#This Row],[3º Cuarto]]+BD[[#This Row],[4º Cuarto]]+BD[[#This Row],[Prórroga]]</f>
        <v>125</v>
      </c>
      <c r="J2414" s="26">
        <f>+BD[[#This Row],[1º Cuarto]]+BD[[#This Row],[2º Cuarto]]</f>
        <v>66</v>
      </c>
      <c r="K2414" s="26" t="s">
        <v>196</v>
      </c>
      <c r="L2414" s="23" t="s">
        <v>197</v>
      </c>
      <c r="M2414" t="s">
        <v>226</v>
      </c>
      <c r="N2414" t="s">
        <v>226</v>
      </c>
      <c r="S2414" s="53"/>
      <c r="T2414" s="51"/>
      <c r="U2414" s="51"/>
      <c r="V2414" s="51"/>
      <c r="W2414" s="51"/>
      <c r="X2414" s="52"/>
      <c r="Y2414" s="52"/>
    </row>
    <row r="2415" spans="1:25" x14ac:dyDescent="0.25">
      <c r="A2415" s="23" t="s">
        <v>201</v>
      </c>
      <c r="B2415" s="24" t="s">
        <v>99</v>
      </c>
      <c r="C2415">
        <v>20240412</v>
      </c>
      <c r="D2415">
        <v>22</v>
      </c>
      <c r="E2415">
        <v>28</v>
      </c>
      <c r="F2415">
        <v>25</v>
      </c>
      <c r="G2415">
        <v>28</v>
      </c>
      <c r="H2415" s="25"/>
      <c r="I2415">
        <f>+BD[[#This Row],[1º Cuarto]]+BD[[#This Row],[2º Cuarto]]+BD[[#This Row],[3º Cuarto]]+BD[[#This Row],[4º Cuarto]]+BD[[#This Row],[Prórroga]]</f>
        <v>103</v>
      </c>
      <c r="J2415" s="26">
        <f>+BD[[#This Row],[1º Cuarto]]+BD[[#This Row],[2º Cuarto]]</f>
        <v>50</v>
      </c>
      <c r="K2415" s="26" t="s">
        <v>202</v>
      </c>
      <c r="L2415" s="23" t="s">
        <v>200</v>
      </c>
      <c r="M2415" t="s">
        <v>226</v>
      </c>
      <c r="N2415" t="s">
        <v>226</v>
      </c>
      <c r="S2415" s="48"/>
      <c r="T2415" s="1"/>
      <c r="U2415" s="1"/>
      <c r="V2415" s="1"/>
      <c r="W2415" s="1"/>
      <c r="X2415" s="49"/>
      <c r="Y2415" s="49"/>
    </row>
    <row r="2416" spans="1:25" x14ac:dyDescent="0.25">
      <c r="A2416" s="23" t="s">
        <v>195</v>
      </c>
      <c r="B2416" s="24" t="s">
        <v>69</v>
      </c>
      <c r="C2416">
        <v>20240412</v>
      </c>
      <c r="D2416">
        <v>25</v>
      </c>
      <c r="E2416">
        <v>31</v>
      </c>
      <c r="F2416">
        <v>24</v>
      </c>
      <c r="G2416">
        <v>29</v>
      </c>
      <c r="H2416" s="25"/>
      <c r="I2416">
        <f>+BD[[#This Row],[1º Cuarto]]+BD[[#This Row],[2º Cuarto]]+BD[[#This Row],[3º Cuarto]]+BD[[#This Row],[4º Cuarto]]+BD[[#This Row],[Prórroga]]</f>
        <v>109</v>
      </c>
      <c r="J2416" s="26">
        <f>+BD[[#This Row],[1º Cuarto]]+BD[[#This Row],[2º Cuarto]]</f>
        <v>56</v>
      </c>
      <c r="K2416" s="26" t="s">
        <v>196</v>
      </c>
      <c r="L2416" s="23" t="s">
        <v>197</v>
      </c>
      <c r="M2416" t="s">
        <v>226</v>
      </c>
      <c r="N2416" t="s">
        <v>226</v>
      </c>
      <c r="S2416" s="53"/>
      <c r="T2416" s="51"/>
      <c r="U2416" s="51"/>
      <c r="V2416" s="51"/>
      <c r="W2416" s="51"/>
      <c r="X2416" s="52"/>
      <c r="Y2416" s="52"/>
    </row>
    <row r="2417" spans="1:25" x14ac:dyDescent="0.25">
      <c r="A2417" s="23" t="s">
        <v>201</v>
      </c>
      <c r="B2417" s="24" t="s">
        <v>18</v>
      </c>
      <c r="C2417">
        <v>20240412</v>
      </c>
      <c r="D2417">
        <v>27</v>
      </c>
      <c r="E2417">
        <v>20</v>
      </c>
      <c r="F2417">
        <v>33</v>
      </c>
      <c r="G2417">
        <v>26</v>
      </c>
      <c r="H2417" s="25"/>
      <c r="I2417">
        <f>+BD[[#This Row],[1º Cuarto]]+BD[[#This Row],[2º Cuarto]]+BD[[#This Row],[3º Cuarto]]+BD[[#This Row],[4º Cuarto]]+BD[[#This Row],[Prórroga]]</f>
        <v>106</v>
      </c>
      <c r="J2417" s="26">
        <f>+BD[[#This Row],[1º Cuarto]]+BD[[#This Row],[2º Cuarto]]</f>
        <v>47</v>
      </c>
      <c r="K2417" s="26" t="s">
        <v>202</v>
      </c>
      <c r="L2417" s="23" t="s">
        <v>200</v>
      </c>
      <c r="M2417" t="s">
        <v>226</v>
      </c>
      <c r="N2417" t="s">
        <v>226</v>
      </c>
      <c r="S2417" s="48"/>
      <c r="T2417" s="1"/>
      <c r="U2417" s="1"/>
      <c r="V2417" s="1"/>
      <c r="W2417" s="1"/>
      <c r="X2417" s="49"/>
      <c r="Y2417" s="49"/>
    </row>
    <row r="2418" spans="1:25" x14ac:dyDescent="0.25">
      <c r="A2418" s="23" t="s">
        <v>195</v>
      </c>
      <c r="B2418" s="24" t="s">
        <v>96</v>
      </c>
      <c r="C2418">
        <v>20240412</v>
      </c>
      <c r="D2418">
        <v>32</v>
      </c>
      <c r="E2418">
        <v>18</v>
      </c>
      <c r="F2418">
        <v>37</v>
      </c>
      <c r="G2418">
        <v>34</v>
      </c>
      <c r="H2418" s="25"/>
      <c r="I2418">
        <f>+BD[[#This Row],[1º Cuarto]]+BD[[#This Row],[2º Cuarto]]+BD[[#This Row],[3º Cuarto]]+BD[[#This Row],[4º Cuarto]]+BD[[#This Row],[Prórroga]]</f>
        <v>121</v>
      </c>
      <c r="J2418" s="26">
        <f>+BD[[#This Row],[1º Cuarto]]+BD[[#This Row],[2º Cuarto]]</f>
        <v>50</v>
      </c>
      <c r="K2418" s="26" t="s">
        <v>202</v>
      </c>
      <c r="L2418" s="23" t="s">
        <v>197</v>
      </c>
      <c r="M2418" t="s">
        <v>226</v>
      </c>
      <c r="N2418" t="s">
        <v>226</v>
      </c>
      <c r="S2418" s="53"/>
      <c r="T2418" s="51"/>
      <c r="U2418" s="51"/>
      <c r="V2418" s="51"/>
      <c r="W2418" s="51"/>
      <c r="X2418" s="52"/>
      <c r="Y2418" s="52"/>
    </row>
    <row r="2419" spans="1:25" x14ac:dyDescent="0.25">
      <c r="A2419" s="23" t="s">
        <v>201</v>
      </c>
      <c r="B2419" s="24" t="s">
        <v>40</v>
      </c>
      <c r="C2419">
        <v>20240412</v>
      </c>
      <c r="D2419">
        <v>31</v>
      </c>
      <c r="E2419">
        <v>37</v>
      </c>
      <c r="F2419">
        <v>32</v>
      </c>
      <c r="G2419">
        <v>20</v>
      </c>
      <c r="H2419" s="25"/>
      <c r="I2419">
        <f>+BD[[#This Row],[1º Cuarto]]+BD[[#This Row],[2º Cuarto]]+BD[[#This Row],[3º Cuarto]]+BD[[#This Row],[4º Cuarto]]+BD[[#This Row],[Prórroga]]</f>
        <v>120</v>
      </c>
      <c r="J2419" s="26">
        <f>+BD[[#This Row],[1º Cuarto]]+BD[[#This Row],[2º Cuarto]]</f>
        <v>68</v>
      </c>
      <c r="K2419" s="26" t="s">
        <v>204</v>
      </c>
      <c r="L2419" s="23" t="s">
        <v>200</v>
      </c>
      <c r="M2419" t="s">
        <v>226</v>
      </c>
      <c r="N2419" t="s">
        <v>226</v>
      </c>
    </row>
    <row r="2420" spans="1:25" x14ac:dyDescent="0.25">
      <c r="A2420" s="23" t="s">
        <v>195</v>
      </c>
      <c r="B2420" s="24" t="s">
        <v>78</v>
      </c>
      <c r="C2420">
        <v>20240412</v>
      </c>
      <c r="D2420">
        <v>41</v>
      </c>
      <c r="E2420">
        <v>28</v>
      </c>
      <c r="F2420">
        <v>26</v>
      </c>
      <c r="G2420">
        <v>30</v>
      </c>
      <c r="H2420" s="25"/>
      <c r="I2420">
        <f>+BD[[#This Row],[1º Cuarto]]+BD[[#This Row],[2º Cuarto]]+BD[[#This Row],[3º Cuarto]]+BD[[#This Row],[4º Cuarto]]+BD[[#This Row],[Prórroga]]</f>
        <v>125</v>
      </c>
      <c r="J2420" s="26">
        <f>+BD[[#This Row],[1º Cuarto]]+BD[[#This Row],[2º Cuarto]]</f>
        <v>69</v>
      </c>
      <c r="K2420" s="26" t="s">
        <v>196</v>
      </c>
      <c r="L2420" s="23" t="s">
        <v>197</v>
      </c>
      <c r="M2420" t="s">
        <v>226</v>
      </c>
      <c r="N2420" t="s">
        <v>226</v>
      </c>
    </row>
    <row r="2421" spans="1:25" x14ac:dyDescent="0.25">
      <c r="A2421" s="23" t="s">
        <v>201</v>
      </c>
      <c r="B2421" s="24" t="s">
        <v>66</v>
      </c>
      <c r="C2421">
        <v>20240412</v>
      </c>
      <c r="D2421">
        <v>34</v>
      </c>
      <c r="E2421">
        <v>18</v>
      </c>
      <c r="F2421">
        <v>31</v>
      </c>
      <c r="G2421">
        <v>24</v>
      </c>
      <c r="H2421" s="25"/>
      <c r="I2421">
        <f>+BD[[#This Row],[1º Cuarto]]+BD[[#This Row],[2º Cuarto]]+BD[[#This Row],[3º Cuarto]]+BD[[#This Row],[4º Cuarto]]+BD[[#This Row],[Prórroga]]</f>
        <v>107</v>
      </c>
      <c r="J2421" s="26">
        <f>+BD[[#This Row],[1º Cuarto]]+BD[[#This Row],[2º Cuarto]]</f>
        <v>52</v>
      </c>
      <c r="K2421" s="26" t="s">
        <v>202</v>
      </c>
      <c r="L2421" s="23" t="s">
        <v>200</v>
      </c>
      <c r="M2421" t="s">
        <v>226</v>
      </c>
      <c r="N2421" t="s">
        <v>226</v>
      </c>
    </row>
    <row r="2422" spans="1:25" x14ac:dyDescent="0.25">
      <c r="A2422" s="23" t="s">
        <v>195</v>
      </c>
      <c r="B2422" s="24" t="s">
        <v>37</v>
      </c>
      <c r="C2422">
        <v>20240412</v>
      </c>
      <c r="D2422">
        <v>21</v>
      </c>
      <c r="E2422">
        <v>25</v>
      </c>
      <c r="F2422">
        <v>22</v>
      </c>
      <c r="G2422">
        <v>21</v>
      </c>
      <c r="H2422" s="25"/>
      <c r="I2422">
        <f>+BD[[#This Row],[1º Cuarto]]+BD[[#This Row],[2º Cuarto]]+BD[[#This Row],[3º Cuarto]]+BD[[#This Row],[4º Cuarto]]+BD[[#This Row],[Prórroga]]</f>
        <v>89</v>
      </c>
      <c r="J2422" s="26">
        <f>+BD[[#This Row],[1º Cuarto]]+BD[[#This Row],[2º Cuarto]]</f>
        <v>46</v>
      </c>
      <c r="K2422" s="26" t="s">
        <v>202</v>
      </c>
      <c r="L2422" s="23" t="s">
        <v>200</v>
      </c>
      <c r="M2422" t="s">
        <v>226</v>
      </c>
      <c r="N2422" t="s">
        <v>226</v>
      </c>
    </row>
    <row r="2423" spans="1:25" x14ac:dyDescent="0.25">
      <c r="A2423" s="23" t="s">
        <v>201</v>
      </c>
      <c r="B2423" s="24" t="s">
        <v>43</v>
      </c>
      <c r="C2423">
        <v>20240412</v>
      </c>
      <c r="D2423">
        <v>27</v>
      </c>
      <c r="E2423">
        <v>26</v>
      </c>
      <c r="F2423">
        <v>27</v>
      </c>
      <c r="G2423">
        <v>27</v>
      </c>
      <c r="H2423" s="25"/>
      <c r="I2423">
        <f>+BD[[#This Row],[1º Cuarto]]+BD[[#This Row],[2º Cuarto]]+BD[[#This Row],[3º Cuarto]]+BD[[#This Row],[4º Cuarto]]+BD[[#This Row],[Prórroga]]</f>
        <v>107</v>
      </c>
      <c r="J2423" s="26">
        <f>+BD[[#This Row],[1º Cuarto]]+BD[[#This Row],[2º Cuarto]]</f>
        <v>53</v>
      </c>
      <c r="K2423" s="26" t="s">
        <v>204</v>
      </c>
      <c r="L2423" s="23" t="s">
        <v>197</v>
      </c>
      <c r="M2423" t="s">
        <v>226</v>
      </c>
      <c r="N2423" t="s">
        <v>226</v>
      </c>
    </row>
    <row r="2424" spans="1:25" x14ac:dyDescent="0.25">
      <c r="A2424" s="23" t="s">
        <v>195</v>
      </c>
      <c r="B2424" s="24" t="s">
        <v>90</v>
      </c>
      <c r="C2424">
        <v>20240412</v>
      </c>
      <c r="D2424">
        <v>24</v>
      </c>
      <c r="E2424">
        <v>16</v>
      </c>
      <c r="F2424">
        <v>35</v>
      </c>
      <c r="G2424">
        <v>32</v>
      </c>
      <c r="H2424" s="25"/>
      <c r="I2424">
        <f>+BD[[#This Row],[1º Cuarto]]+BD[[#This Row],[2º Cuarto]]+BD[[#This Row],[3º Cuarto]]+BD[[#This Row],[4º Cuarto]]+BD[[#This Row],[Prórroga]]</f>
        <v>107</v>
      </c>
      <c r="J2424" s="26">
        <f>+BD[[#This Row],[1º Cuarto]]+BD[[#This Row],[2º Cuarto]]</f>
        <v>40</v>
      </c>
      <c r="K2424" s="26" t="s">
        <v>202</v>
      </c>
      <c r="L2424" s="23" t="s">
        <v>200</v>
      </c>
      <c r="M2424" t="s">
        <v>226</v>
      </c>
      <c r="N2424" t="s">
        <v>226</v>
      </c>
    </row>
    <row r="2425" spans="1:25" x14ac:dyDescent="0.25">
      <c r="A2425" s="23" t="s">
        <v>201</v>
      </c>
      <c r="B2425" s="24" t="s">
        <v>49</v>
      </c>
      <c r="C2425">
        <v>20240412</v>
      </c>
      <c r="D2425">
        <v>23</v>
      </c>
      <c r="E2425">
        <v>31</v>
      </c>
      <c r="F2425">
        <v>30</v>
      </c>
      <c r="G2425">
        <v>32</v>
      </c>
      <c r="H2425" s="25"/>
      <c r="I2425">
        <f>+BD[[#This Row],[1º Cuarto]]+BD[[#This Row],[2º Cuarto]]+BD[[#This Row],[3º Cuarto]]+BD[[#This Row],[4º Cuarto]]+BD[[#This Row],[Prórroga]]</f>
        <v>116</v>
      </c>
      <c r="J2425" s="26">
        <f>+BD[[#This Row],[1º Cuarto]]+BD[[#This Row],[2º Cuarto]]</f>
        <v>54</v>
      </c>
      <c r="K2425" s="26" t="s">
        <v>204</v>
      </c>
      <c r="L2425" s="23" t="s">
        <v>197</v>
      </c>
      <c r="M2425" t="s">
        <v>226</v>
      </c>
      <c r="N2425" t="s">
        <v>226</v>
      </c>
    </row>
    <row r="2426" spans="1:25" x14ac:dyDescent="0.25">
      <c r="A2426" s="23" t="s">
        <v>195</v>
      </c>
      <c r="B2426" s="24" t="s">
        <v>46</v>
      </c>
      <c r="C2426">
        <v>20240412</v>
      </c>
      <c r="D2426">
        <v>26</v>
      </c>
      <c r="E2426">
        <v>22</v>
      </c>
      <c r="F2426">
        <v>27</v>
      </c>
      <c r="G2426">
        <v>34</v>
      </c>
      <c r="H2426" s="25"/>
      <c r="I2426">
        <f>+BD[[#This Row],[1º Cuarto]]+BD[[#This Row],[2º Cuarto]]+BD[[#This Row],[3º Cuarto]]+BD[[#This Row],[4º Cuarto]]+BD[[#This Row],[Prórroga]]</f>
        <v>109</v>
      </c>
      <c r="J2426" s="26">
        <f>+BD[[#This Row],[1º Cuarto]]+BD[[#This Row],[2º Cuarto]]</f>
        <v>48</v>
      </c>
      <c r="K2426" s="26" t="s">
        <v>202</v>
      </c>
      <c r="L2426" s="23" t="s">
        <v>200</v>
      </c>
      <c r="M2426" t="s">
        <v>226</v>
      </c>
      <c r="N2426" t="s">
        <v>226</v>
      </c>
    </row>
    <row r="2427" spans="1:25" x14ac:dyDescent="0.25">
      <c r="A2427" s="23" t="s">
        <v>201</v>
      </c>
      <c r="B2427" s="24" t="s">
        <v>72</v>
      </c>
      <c r="C2427">
        <v>20240412</v>
      </c>
      <c r="D2427">
        <v>17</v>
      </c>
      <c r="E2427">
        <v>45</v>
      </c>
      <c r="F2427">
        <v>26</v>
      </c>
      <c r="G2427">
        <v>26</v>
      </c>
      <c r="H2427" s="25"/>
      <c r="I2427">
        <f>+BD[[#This Row],[1º Cuarto]]+BD[[#This Row],[2º Cuarto]]+BD[[#This Row],[3º Cuarto]]+BD[[#This Row],[4º Cuarto]]+BD[[#This Row],[Prórroga]]</f>
        <v>114</v>
      </c>
      <c r="J2427" s="26">
        <f>+BD[[#This Row],[1º Cuarto]]+BD[[#This Row],[2º Cuarto]]</f>
        <v>62</v>
      </c>
      <c r="K2427" s="26" t="s">
        <v>204</v>
      </c>
      <c r="L2427" s="23" t="s">
        <v>197</v>
      </c>
      <c r="M2427" t="s">
        <v>226</v>
      </c>
      <c r="N2427" t="s">
        <v>226</v>
      </c>
    </row>
    <row r="2428" spans="1:25" x14ac:dyDescent="0.25">
      <c r="A2428" s="23" t="s">
        <v>195</v>
      </c>
      <c r="B2428" s="24" t="s">
        <v>55</v>
      </c>
      <c r="C2428">
        <v>20240412</v>
      </c>
      <c r="D2428">
        <v>38</v>
      </c>
      <c r="E2428">
        <v>22</v>
      </c>
      <c r="F2428">
        <v>25</v>
      </c>
      <c r="G2428">
        <v>24</v>
      </c>
      <c r="H2428" s="25"/>
      <c r="I2428">
        <f>+BD[[#This Row],[1º Cuarto]]+BD[[#This Row],[2º Cuarto]]+BD[[#This Row],[3º Cuarto]]+BD[[#This Row],[4º Cuarto]]+BD[[#This Row],[Prórroga]]</f>
        <v>109</v>
      </c>
      <c r="J2428" s="26">
        <f>+BD[[#This Row],[1º Cuarto]]+BD[[#This Row],[2º Cuarto]]</f>
        <v>60</v>
      </c>
      <c r="K2428" s="26" t="s">
        <v>202</v>
      </c>
      <c r="L2428" s="23" t="s">
        <v>200</v>
      </c>
      <c r="M2428" t="s">
        <v>226</v>
      </c>
      <c r="N2428" t="s">
        <v>226</v>
      </c>
    </row>
    <row r="2429" spans="1:25" x14ac:dyDescent="0.25">
      <c r="A2429" s="23" t="s">
        <v>201</v>
      </c>
      <c r="B2429" s="24" t="s">
        <v>102</v>
      </c>
      <c r="C2429">
        <v>20240412</v>
      </c>
      <c r="D2429">
        <v>27</v>
      </c>
      <c r="E2429">
        <v>34</v>
      </c>
      <c r="F2429">
        <v>25</v>
      </c>
      <c r="G2429">
        <v>24</v>
      </c>
      <c r="H2429" s="25"/>
      <c r="I2429">
        <f>+BD[[#This Row],[1º Cuarto]]+BD[[#This Row],[2º Cuarto]]+BD[[#This Row],[3º Cuarto]]+BD[[#This Row],[4º Cuarto]]+BD[[#This Row],[Prórroga]]</f>
        <v>110</v>
      </c>
      <c r="J2429" s="26">
        <f>+BD[[#This Row],[1º Cuarto]]+BD[[#This Row],[2º Cuarto]]</f>
        <v>61</v>
      </c>
      <c r="K2429" s="26" t="s">
        <v>204</v>
      </c>
      <c r="L2429" s="23" t="s">
        <v>197</v>
      </c>
      <c r="M2429" t="s">
        <v>226</v>
      </c>
      <c r="N2429" t="s">
        <v>226</v>
      </c>
    </row>
    <row r="2430" spans="1:25" x14ac:dyDescent="0.25">
      <c r="A2430" s="23" t="s">
        <v>195</v>
      </c>
      <c r="B2430" s="24" t="s">
        <v>93</v>
      </c>
      <c r="C2430">
        <v>20240412</v>
      </c>
      <c r="D2430">
        <v>27</v>
      </c>
      <c r="E2430">
        <v>27</v>
      </c>
      <c r="F2430">
        <v>31</v>
      </c>
      <c r="G2430">
        <v>22</v>
      </c>
      <c r="H2430" s="25"/>
      <c r="I2430">
        <f>+BD[[#This Row],[1º Cuarto]]+BD[[#This Row],[2º Cuarto]]+BD[[#This Row],[3º Cuarto]]+BD[[#This Row],[4º Cuarto]]+BD[[#This Row],[Prórroga]]</f>
        <v>107</v>
      </c>
      <c r="J2430" s="26">
        <f>+BD[[#This Row],[1º Cuarto]]+BD[[#This Row],[2º Cuarto]]</f>
        <v>54</v>
      </c>
      <c r="K2430" s="26" t="s">
        <v>196</v>
      </c>
      <c r="L2430" s="23" t="s">
        <v>200</v>
      </c>
      <c r="M2430" t="s">
        <v>226</v>
      </c>
      <c r="N2430" t="s">
        <v>226</v>
      </c>
    </row>
    <row r="2431" spans="1:25" x14ac:dyDescent="0.25">
      <c r="A2431" s="23" t="s">
        <v>201</v>
      </c>
      <c r="B2431" s="24" t="s">
        <v>87</v>
      </c>
      <c r="C2431">
        <v>20240412</v>
      </c>
      <c r="D2431">
        <v>22</v>
      </c>
      <c r="E2431">
        <v>23</v>
      </c>
      <c r="F2431">
        <v>33</v>
      </c>
      <c r="G2431">
        <v>30</v>
      </c>
      <c r="H2431" s="25"/>
      <c r="I2431">
        <f>+BD[[#This Row],[1º Cuarto]]+BD[[#This Row],[2º Cuarto]]+BD[[#This Row],[3º Cuarto]]+BD[[#This Row],[4º Cuarto]]+BD[[#This Row],[Prórroga]]</f>
        <v>108</v>
      </c>
      <c r="J2431" s="26">
        <f>+BD[[#This Row],[1º Cuarto]]+BD[[#This Row],[2º Cuarto]]</f>
        <v>45</v>
      </c>
      <c r="K2431" s="26" t="s">
        <v>202</v>
      </c>
      <c r="L2431" s="23" t="s">
        <v>197</v>
      </c>
      <c r="M2431" t="s">
        <v>226</v>
      </c>
      <c r="N2431" t="s">
        <v>226</v>
      </c>
    </row>
    <row r="2432" spans="1:25" x14ac:dyDescent="0.25">
      <c r="A2432" s="23" t="s">
        <v>195</v>
      </c>
      <c r="B2432" s="24" t="s">
        <v>52</v>
      </c>
      <c r="C2432">
        <v>20240413</v>
      </c>
      <c r="D2432">
        <v>49</v>
      </c>
      <c r="E2432">
        <v>37</v>
      </c>
      <c r="F2432">
        <v>39</v>
      </c>
      <c r="G2432">
        <v>32</v>
      </c>
      <c r="H2432" s="25"/>
      <c r="I2432">
        <f>+BD[[#This Row],[1º Cuarto]]+BD[[#This Row],[2º Cuarto]]+BD[[#This Row],[3º Cuarto]]+BD[[#This Row],[4º Cuarto]]+BD[[#This Row],[Prórroga]]</f>
        <v>157</v>
      </c>
      <c r="J2432" s="26">
        <f>+BD[[#This Row],[1º Cuarto]]+BD[[#This Row],[2º Cuarto]]</f>
        <v>86</v>
      </c>
      <c r="K2432" s="26" t="s">
        <v>196</v>
      </c>
      <c r="L2432" s="23" t="s">
        <v>197</v>
      </c>
      <c r="M2432" t="s">
        <v>226</v>
      </c>
      <c r="N2432" t="s">
        <v>226</v>
      </c>
    </row>
    <row r="2433" spans="1:14" x14ac:dyDescent="0.25">
      <c r="A2433" s="23" t="s">
        <v>201</v>
      </c>
      <c r="B2433" s="24" t="s">
        <v>18</v>
      </c>
      <c r="C2433">
        <v>20240413</v>
      </c>
      <c r="D2433">
        <v>34</v>
      </c>
      <c r="E2433">
        <v>38</v>
      </c>
      <c r="F2433">
        <v>21</v>
      </c>
      <c r="G2433">
        <v>22</v>
      </c>
      <c r="H2433" s="25"/>
      <c r="I2433">
        <f>+BD[[#This Row],[1º Cuarto]]+BD[[#This Row],[2º Cuarto]]+BD[[#This Row],[3º Cuarto]]+BD[[#This Row],[4º Cuarto]]+BD[[#This Row],[Prórroga]]</f>
        <v>115</v>
      </c>
      <c r="J2433" s="26">
        <f>+BD[[#This Row],[1º Cuarto]]+BD[[#This Row],[2º Cuarto]]</f>
        <v>72</v>
      </c>
      <c r="K2433" s="26" t="s">
        <v>202</v>
      </c>
      <c r="L2433" s="23" t="s">
        <v>200</v>
      </c>
      <c r="M2433" t="s">
        <v>226</v>
      </c>
      <c r="N2433" t="s">
        <v>226</v>
      </c>
    </row>
    <row r="2434" spans="1:14" x14ac:dyDescent="0.25">
      <c r="A2434" s="23" t="s">
        <v>195</v>
      </c>
      <c r="B2434" s="24" t="s">
        <v>22</v>
      </c>
      <c r="C2434">
        <v>20240413</v>
      </c>
      <c r="D2434">
        <v>34</v>
      </c>
      <c r="E2434">
        <v>35</v>
      </c>
      <c r="F2434">
        <v>38</v>
      </c>
      <c r="G2434">
        <v>25</v>
      </c>
      <c r="H2434" s="25"/>
      <c r="I2434">
        <f>+BD[[#This Row],[1º Cuarto]]+BD[[#This Row],[2º Cuarto]]+BD[[#This Row],[3º Cuarto]]+BD[[#This Row],[4º Cuarto]]+BD[[#This Row],[Prórroga]]</f>
        <v>132</v>
      </c>
      <c r="J2434" s="26">
        <f>+BD[[#This Row],[1º Cuarto]]+BD[[#This Row],[2º Cuarto]]</f>
        <v>69</v>
      </c>
      <c r="K2434" s="26" t="s">
        <v>196</v>
      </c>
      <c r="L2434" s="23" t="s">
        <v>197</v>
      </c>
      <c r="M2434" t="s">
        <v>226</v>
      </c>
      <c r="N2434" t="s">
        <v>226</v>
      </c>
    </row>
    <row r="2435" spans="1:14" x14ac:dyDescent="0.25">
      <c r="A2435" s="23" t="s">
        <v>201</v>
      </c>
      <c r="B2435" s="24" t="s">
        <v>105</v>
      </c>
      <c r="C2435">
        <v>20240413</v>
      </c>
      <c r="D2435">
        <v>30</v>
      </c>
      <c r="E2435">
        <v>29</v>
      </c>
      <c r="F2435">
        <v>30</v>
      </c>
      <c r="G2435">
        <v>33</v>
      </c>
      <c r="H2435" s="25"/>
      <c r="I2435">
        <f>+BD[[#This Row],[1º Cuarto]]+BD[[#This Row],[2º Cuarto]]+BD[[#This Row],[3º Cuarto]]+BD[[#This Row],[4º Cuarto]]+BD[[#This Row],[Prórroga]]</f>
        <v>122</v>
      </c>
      <c r="J2435" s="26">
        <f>+BD[[#This Row],[1º Cuarto]]+BD[[#This Row],[2º Cuarto]]</f>
        <v>59</v>
      </c>
      <c r="K2435" s="26" t="s">
        <v>202</v>
      </c>
      <c r="L2435" s="23" t="s">
        <v>200</v>
      </c>
      <c r="M2435" t="s">
        <v>226</v>
      </c>
      <c r="N2435" t="s">
        <v>226</v>
      </c>
    </row>
    <row r="2436" spans="1:14" x14ac:dyDescent="0.25">
      <c r="A2436" s="23" t="s">
        <v>195</v>
      </c>
      <c r="B2436" s="24" t="s">
        <v>63</v>
      </c>
      <c r="C2436">
        <v>20240413</v>
      </c>
      <c r="D2436">
        <v>24</v>
      </c>
      <c r="E2436">
        <v>43</v>
      </c>
      <c r="F2436">
        <v>27</v>
      </c>
      <c r="G2436">
        <v>24</v>
      </c>
      <c r="H2436" s="25"/>
      <c r="I2436">
        <f>+BD[[#This Row],[1º Cuarto]]+BD[[#This Row],[2º Cuarto]]+BD[[#This Row],[3º Cuarto]]+BD[[#This Row],[4º Cuarto]]+BD[[#This Row],[Prórroga]]</f>
        <v>118</v>
      </c>
      <c r="J2436" s="26">
        <f>+BD[[#This Row],[1º Cuarto]]+BD[[#This Row],[2º Cuarto]]</f>
        <v>67</v>
      </c>
      <c r="K2436" s="26" t="s">
        <v>196</v>
      </c>
      <c r="L2436" s="23" t="s">
        <v>197</v>
      </c>
      <c r="M2436" t="s">
        <v>226</v>
      </c>
      <c r="N2436" t="s">
        <v>226</v>
      </c>
    </row>
    <row r="2437" spans="1:14" x14ac:dyDescent="0.25">
      <c r="A2437" s="23" t="s">
        <v>201</v>
      </c>
      <c r="B2437" s="24" t="s">
        <v>99</v>
      </c>
      <c r="C2437">
        <v>20240413</v>
      </c>
      <c r="D2437">
        <v>24</v>
      </c>
      <c r="E2437">
        <v>22</v>
      </c>
      <c r="F2437">
        <v>25</v>
      </c>
      <c r="G2437">
        <v>32</v>
      </c>
      <c r="H2437" s="25"/>
      <c r="I2437">
        <f>+BD[[#This Row],[1º Cuarto]]+BD[[#This Row],[2º Cuarto]]+BD[[#This Row],[3º Cuarto]]+BD[[#This Row],[4º Cuarto]]+BD[[#This Row],[Prórroga]]</f>
        <v>103</v>
      </c>
      <c r="J2437" s="26">
        <f>+BD[[#This Row],[1º Cuarto]]+BD[[#This Row],[2º Cuarto]]</f>
        <v>46</v>
      </c>
      <c r="K2437" s="26" t="s">
        <v>202</v>
      </c>
      <c r="L2437" s="23" t="s">
        <v>200</v>
      </c>
      <c r="M2437" t="s">
        <v>226</v>
      </c>
      <c r="N2437" t="s">
        <v>226</v>
      </c>
    </row>
    <row r="2438" spans="1:14" x14ac:dyDescent="0.25">
      <c r="A2438" s="23" t="s">
        <v>195</v>
      </c>
      <c r="B2438" s="24" t="s">
        <v>75</v>
      </c>
      <c r="C2438">
        <v>20240413</v>
      </c>
      <c r="D2438">
        <v>29</v>
      </c>
      <c r="E2438">
        <v>21</v>
      </c>
      <c r="F2438">
        <v>26</v>
      </c>
      <c r="G2438">
        <v>33</v>
      </c>
      <c r="H2438" s="25">
        <v>11</v>
      </c>
      <c r="I2438">
        <f>+BD[[#This Row],[1º Cuarto]]+BD[[#This Row],[2º Cuarto]]+BD[[#This Row],[3º Cuarto]]+BD[[#This Row],[4º Cuarto]]+BD[[#This Row],[Prórroga]]</f>
        <v>120</v>
      </c>
      <c r="J2438" s="26">
        <f>+BD[[#This Row],[1º Cuarto]]+BD[[#This Row],[2º Cuarto]]</f>
        <v>50</v>
      </c>
      <c r="K2438" s="26" t="s">
        <v>196</v>
      </c>
      <c r="L2438" s="23" t="s">
        <v>197</v>
      </c>
      <c r="M2438" t="s">
        <v>226</v>
      </c>
      <c r="N2438" t="s">
        <v>226</v>
      </c>
    </row>
    <row r="2439" spans="1:14" x14ac:dyDescent="0.25">
      <c r="A2439" s="23" t="s">
        <v>201</v>
      </c>
      <c r="B2439" s="24" t="s">
        <v>31</v>
      </c>
      <c r="C2439">
        <v>20240413</v>
      </c>
      <c r="D2439">
        <v>28</v>
      </c>
      <c r="E2439">
        <v>19</v>
      </c>
      <c r="F2439">
        <v>35</v>
      </c>
      <c r="G2439">
        <v>27</v>
      </c>
      <c r="H2439" s="25">
        <v>10</v>
      </c>
      <c r="I2439">
        <f>+BD[[#This Row],[1º Cuarto]]+BD[[#This Row],[2º Cuarto]]+BD[[#This Row],[3º Cuarto]]+BD[[#This Row],[4º Cuarto]]+BD[[#This Row],[Prórroga]]</f>
        <v>119</v>
      </c>
      <c r="J2439" s="26">
        <f>+BD[[#This Row],[1º Cuarto]]+BD[[#This Row],[2º Cuarto]]</f>
        <v>47</v>
      </c>
      <c r="K2439" s="26" t="s">
        <v>202</v>
      </c>
      <c r="L2439" s="23" t="s">
        <v>200</v>
      </c>
      <c r="M2439" t="s">
        <v>226</v>
      </c>
      <c r="N2439" t="s">
        <v>226</v>
      </c>
    </row>
    <row r="2440" spans="1:14" x14ac:dyDescent="0.25">
      <c r="A2440" s="23" t="s">
        <v>195</v>
      </c>
      <c r="B2440" s="24" t="s">
        <v>34</v>
      </c>
      <c r="C2440">
        <v>20240413</v>
      </c>
      <c r="D2440">
        <v>33</v>
      </c>
      <c r="E2440">
        <v>25</v>
      </c>
      <c r="F2440">
        <v>38</v>
      </c>
      <c r="G2440">
        <v>14</v>
      </c>
      <c r="H2440" s="25"/>
      <c r="I2440">
        <f>+BD[[#This Row],[1º Cuarto]]+BD[[#This Row],[2º Cuarto]]+BD[[#This Row],[3º Cuarto]]+BD[[#This Row],[4º Cuarto]]+BD[[#This Row],[Prórroga]]</f>
        <v>110</v>
      </c>
      <c r="J2440" s="26">
        <f>+BD[[#This Row],[1º Cuarto]]+BD[[#This Row],[2º Cuarto]]</f>
        <v>58</v>
      </c>
      <c r="K2440" s="26" t="s">
        <v>196</v>
      </c>
      <c r="L2440" s="23" t="s">
        <v>200</v>
      </c>
      <c r="M2440" t="s">
        <v>226</v>
      </c>
      <c r="N2440" t="s">
        <v>226</v>
      </c>
    </row>
    <row r="2441" spans="1:14" x14ac:dyDescent="0.25">
      <c r="A2441" s="23" t="s">
        <v>201</v>
      </c>
      <c r="B2441" s="24" t="s">
        <v>28</v>
      </c>
      <c r="C2441">
        <v>20240413</v>
      </c>
      <c r="D2441">
        <v>24</v>
      </c>
      <c r="E2441">
        <v>33</v>
      </c>
      <c r="F2441">
        <v>31</v>
      </c>
      <c r="G2441">
        <v>32</v>
      </c>
      <c r="H2441" s="25"/>
      <c r="I2441">
        <f>+BD[[#This Row],[1º Cuarto]]+BD[[#This Row],[2º Cuarto]]+BD[[#This Row],[3º Cuarto]]+BD[[#This Row],[4º Cuarto]]+BD[[#This Row],[Prórroga]]</f>
        <v>120</v>
      </c>
      <c r="J2441" s="26">
        <f>+BD[[#This Row],[1º Cuarto]]+BD[[#This Row],[2º Cuarto]]</f>
        <v>57</v>
      </c>
      <c r="K2441" s="26" t="s">
        <v>202</v>
      </c>
      <c r="L2441" s="23" t="s">
        <v>197</v>
      </c>
      <c r="M2441" t="s">
        <v>226</v>
      </c>
      <c r="N2441" t="s">
        <v>226</v>
      </c>
    </row>
    <row r="2442" spans="1:14" x14ac:dyDescent="0.25">
      <c r="A2442" s="23" t="s">
        <v>195</v>
      </c>
      <c r="B2442" s="24" t="s">
        <v>81</v>
      </c>
      <c r="C2442">
        <v>20240413</v>
      </c>
      <c r="D2442">
        <v>22</v>
      </c>
      <c r="E2442">
        <v>25</v>
      </c>
      <c r="F2442">
        <v>33</v>
      </c>
      <c r="G2442">
        <v>33</v>
      </c>
      <c r="H2442" s="25"/>
      <c r="I2442">
        <f>+BD[[#This Row],[1º Cuarto]]+BD[[#This Row],[2º Cuarto]]+BD[[#This Row],[3º Cuarto]]+BD[[#This Row],[4º Cuarto]]+BD[[#This Row],[Prórroga]]</f>
        <v>113</v>
      </c>
      <c r="J2442" s="26">
        <f>+BD[[#This Row],[1º Cuarto]]+BD[[#This Row],[2º Cuarto]]</f>
        <v>47</v>
      </c>
      <c r="K2442" s="26" t="s">
        <v>196</v>
      </c>
      <c r="L2442" s="23" t="s">
        <v>197</v>
      </c>
      <c r="M2442" t="s">
        <v>226</v>
      </c>
      <c r="N2442" t="s">
        <v>226</v>
      </c>
    </row>
    <row r="2443" spans="1:14" x14ac:dyDescent="0.25">
      <c r="A2443" s="23" t="s">
        <v>201</v>
      </c>
      <c r="B2443" s="24" t="s">
        <v>66</v>
      </c>
      <c r="C2443">
        <v>20240413</v>
      </c>
      <c r="D2443">
        <v>30</v>
      </c>
      <c r="E2443">
        <v>12</v>
      </c>
      <c r="F2443">
        <v>29</v>
      </c>
      <c r="G2443">
        <v>17</v>
      </c>
      <c r="H2443" s="25"/>
      <c r="I2443">
        <f>+BD[[#This Row],[1º Cuarto]]+BD[[#This Row],[2º Cuarto]]+BD[[#This Row],[3º Cuarto]]+BD[[#This Row],[4º Cuarto]]+BD[[#This Row],[Prórroga]]</f>
        <v>88</v>
      </c>
      <c r="J2443" s="26">
        <f>+BD[[#This Row],[1º Cuarto]]+BD[[#This Row],[2º Cuarto]]</f>
        <v>42</v>
      </c>
      <c r="K2443" s="26" t="s">
        <v>202</v>
      </c>
      <c r="L2443" s="23" t="s">
        <v>200</v>
      </c>
      <c r="M2443" t="s">
        <v>226</v>
      </c>
      <c r="N2443" t="s">
        <v>226</v>
      </c>
    </row>
    <row r="2444" spans="1:14" x14ac:dyDescent="0.25">
      <c r="A2444" s="23" t="s">
        <v>195</v>
      </c>
      <c r="B2444" s="24" t="s">
        <v>84</v>
      </c>
      <c r="C2444">
        <v>20240413</v>
      </c>
      <c r="D2444">
        <v>22</v>
      </c>
      <c r="E2444">
        <v>33</v>
      </c>
      <c r="F2444">
        <v>26</v>
      </c>
      <c r="G2444">
        <v>26</v>
      </c>
      <c r="H2444" s="25"/>
      <c r="I2444">
        <f>+BD[[#This Row],[1º Cuarto]]+BD[[#This Row],[2º Cuarto]]+BD[[#This Row],[3º Cuarto]]+BD[[#This Row],[4º Cuarto]]+BD[[#This Row],[Prórroga]]</f>
        <v>107</v>
      </c>
      <c r="J2444" s="26">
        <f>+BD[[#This Row],[1º Cuarto]]+BD[[#This Row],[2º Cuarto]]</f>
        <v>55</v>
      </c>
      <c r="K2444" s="26" t="s">
        <v>196</v>
      </c>
      <c r="L2444" s="23" t="s">
        <v>197</v>
      </c>
      <c r="M2444" t="s">
        <v>226</v>
      </c>
      <c r="N2444" t="s">
        <v>226</v>
      </c>
    </row>
    <row r="2445" spans="1:14" x14ac:dyDescent="0.25">
      <c r="A2445" s="23" t="s">
        <v>201</v>
      </c>
      <c r="B2445" s="24" t="s">
        <v>25</v>
      </c>
      <c r="C2445">
        <v>20240413</v>
      </c>
      <c r="D2445">
        <v>23</v>
      </c>
      <c r="E2445">
        <v>21</v>
      </c>
      <c r="F2445">
        <v>20</v>
      </c>
      <c r="G2445">
        <v>22</v>
      </c>
      <c r="H2445" s="25"/>
      <c r="I2445">
        <f>+BD[[#This Row],[1º Cuarto]]+BD[[#This Row],[2º Cuarto]]+BD[[#This Row],[3º Cuarto]]+BD[[#This Row],[4º Cuarto]]+BD[[#This Row],[Prórroga]]</f>
        <v>86</v>
      </c>
      <c r="J2445" s="26">
        <f>+BD[[#This Row],[1º Cuarto]]+BD[[#This Row],[2º Cuarto]]</f>
        <v>44</v>
      </c>
      <c r="K2445" s="26" t="s">
        <v>202</v>
      </c>
      <c r="L2445" s="23" t="s">
        <v>200</v>
      </c>
      <c r="M2445" t="s">
        <v>226</v>
      </c>
      <c r="N2445" t="s">
        <v>226</v>
      </c>
    </row>
    <row r="2446" spans="1:14" x14ac:dyDescent="0.25">
      <c r="A2446" s="23" t="s">
        <v>195</v>
      </c>
      <c r="B2446" s="24" t="s">
        <v>60</v>
      </c>
      <c r="C2446">
        <v>20240413</v>
      </c>
      <c r="D2446">
        <v>26</v>
      </c>
      <c r="E2446">
        <v>28</v>
      </c>
      <c r="F2446">
        <v>21</v>
      </c>
      <c r="G2446">
        <v>36</v>
      </c>
      <c r="H2446" s="25"/>
      <c r="I2446">
        <f>+BD[[#This Row],[1º Cuarto]]+BD[[#This Row],[2º Cuarto]]+BD[[#This Row],[3º Cuarto]]+BD[[#This Row],[4º Cuarto]]+BD[[#This Row],[Prórroga]]</f>
        <v>111</v>
      </c>
      <c r="J2446" s="26">
        <f>+BD[[#This Row],[1º Cuarto]]+BD[[#This Row],[2º Cuarto]]</f>
        <v>54</v>
      </c>
      <c r="K2446" s="26" t="s">
        <v>202</v>
      </c>
      <c r="L2446" s="23" t="s">
        <v>200</v>
      </c>
      <c r="M2446" t="s">
        <v>226</v>
      </c>
      <c r="N2446" t="s">
        <v>226</v>
      </c>
    </row>
    <row r="2447" spans="1:14" x14ac:dyDescent="0.25">
      <c r="A2447" s="23" t="s">
        <v>201</v>
      </c>
      <c r="B2447" s="24" t="s">
        <v>40</v>
      </c>
      <c r="C2447">
        <v>20240413</v>
      </c>
      <c r="D2447">
        <v>29</v>
      </c>
      <c r="E2447">
        <v>37</v>
      </c>
      <c r="F2447">
        <v>28</v>
      </c>
      <c r="G2447">
        <v>32</v>
      </c>
      <c r="H2447" s="25"/>
      <c r="I2447">
        <f>+BD[[#This Row],[1º Cuarto]]+BD[[#This Row],[2º Cuarto]]+BD[[#This Row],[3º Cuarto]]+BD[[#This Row],[4º Cuarto]]+BD[[#This Row],[Prórroga]]</f>
        <v>126</v>
      </c>
      <c r="J2447" s="26">
        <f>+BD[[#This Row],[1º Cuarto]]+BD[[#This Row],[2º Cuarto]]</f>
        <v>66</v>
      </c>
      <c r="K2447" s="26" t="s">
        <v>204</v>
      </c>
      <c r="L2447" s="23" t="s">
        <v>197</v>
      </c>
      <c r="M2447" t="s">
        <v>226</v>
      </c>
      <c r="N2447" t="s">
        <v>226</v>
      </c>
    </row>
    <row r="2448" spans="1:14" x14ac:dyDescent="0.25">
      <c r="A2448" s="23" t="s">
        <v>195</v>
      </c>
      <c r="B2448" s="24" t="s">
        <v>93</v>
      </c>
      <c r="C2448">
        <v>20240413</v>
      </c>
      <c r="D2448">
        <v>30</v>
      </c>
      <c r="E2448">
        <v>35</v>
      </c>
      <c r="F2448">
        <v>34</v>
      </c>
      <c r="G2448">
        <v>22</v>
      </c>
      <c r="H2448" s="25"/>
      <c r="I2448">
        <f>+BD[[#This Row],[1º Cuarto]]+BD[[#This Row],[2º Cuarto]]+BD[[#This Row],[3º Cuarto]]+BD[[#This Row],[4º Cuarto]]+BD[[#This Row],[Prórroga]]</f>
        <v>121</v>
      </c>
      <c r="J2448" s="26">
        <f>+BD[[#This Row],[1º Cuarto]]+BD[[#This Row],[2º Cuarto]]</f>
        <v>65</v>
      </c>
      <c r="K2448" s="26" t="s">
        <v>196</v>
      </c>
      <c r="L2448" s="23" t="s">
        <v>197</v>
      </c>
      <c r="M2448" t="s">
        <v>226</v>
      </c>
      <c r="N2448" t="s">
        <v>226</v>
      </c>
    </row>
    <row r="2449" spans="1:14" x14ac:dyDescent="0.25">
      <c r="A2449" s="23" t="s">
        <v>201</v>
      </c>
      <c r="B2449" s="24" t="s">
        <v>90</v>
      </c>
      <c r="C2449">
        <v>20240413</v>
      </c>
      <c r="D2449">
        <v>18</v>
      </c>
      <c r="E2449">
        <v>19</v>
      </c>
      <c r="F2449">
        <v>21</v>
      </c>
      <c r="G2449">
        <v>24</v>
      </c>
      <c r="H2449" s="25"/>
      <c r="I2449">
        <f>+BD[[#This Row],[1º Cuarto]]+BD[[#This Row],[2º Cuarto]]+BD[[#This Row],[3º Cuarto]]+BD[[#This Row],[4º Cuarto]]+BD[[#This Row],[Prórroga]]</f>
        <v>82</v>
      </c>
      <c r="J2449" s="26">
        <f>+BD[[#This Row],[1º Cuarto]]+BD[[#This Row],[2º Cuarto]]</f>
        <v>37</v>
      </c>
      <c r="K2449" s="26" t="s">
        <v>202</v>
      </c>
      <c r="L2449" s="23" t="s">
        <v>200</v>
      </c>
      <c r="M2449" t="s">
        <v>226</v>
      </c>
      <c r="N2449" t="s">
        <v>226</v>
      </c>
    </row>
    <row r="2450" spans="1:14" x14ac:dyDescent="0.25">
      <c r="A2450" s="23" t="s">
        <v>195</v>
      </c>
      <c r="B2450" s="24" t="s">
        <v>46</v>
      </c>
      <c r="C2450">
        <v>20240413</v>
      </c>
      <c r="D2450">
        <v>33</v>
      </c>
      <c r="E2450">
        <v>30</v>
      </c>
      <c r="F2450">
        <v>32</v>
      </c>
      <c r="G2450">
        <v>28</v>
      </c>
      <c r="H2450" s="25"/>
      <c r="I2450">
        <f>+BD[[#This Row],[1º Cuarto]]+BD[[#This Row],[2º Cuarto]]+BD[[#This Row],[3º Cuarto]]+BD[[#This Row],[4º Cuarto]]+BD[[#This Row],[Prórroga]]</f>
        <v>123</v>
      </c>
      <c r="J2450" s="26">
        <f>+BD[[#This Row],[1º Cuarto]]+BD[[#This Row],[2º Cuarto]]</f>
        <v>63</v>
      </c>
      <c r="K2450" s="26" t="s">
        <v>196</v>
      </c>
      <c r="L2450" s="23" t="s">
        <v>197</v>
      </c>
      <c r="M2450" t="s">
        <v>226</v>
      </c>
      <c r="N2450" t="s">
        <v>226</v>
      </c>
    </row>
    <row r="2451" spans="1:14" x14ac:dyDescent="0.25">
      <c r="A2451" s="23" t="s">
        <v>201</v>
      </c>
      <c r="B2451" s="24" t="s">
        <v>102</v>
      </c>
      <c r="C2451">
        <v>20240413</v>
      </c>
      <c r="D2451">
        <v>27</v>
      </c>
      <c r="E2451">
        <v>29</v>
      </c>
      <c r="F2451">
        <v>33</v>
      </c>
      <c r="G2451">
        <v>27</v>
      </c>
      <c r="H2451" s="25"/>
      <c r="I2451">
        <f>+BD[[#This Row],[1º Cuarto]]+BD[[#This Row],[2º Cuarto]]+BD[[#This Row],[3º Cuarto]]+BD[[#This Row],[4º Cuarto]]+BD[[#This Row],[Prórroga]]</f>
        <v>116</v>
      </c>
      <c r="J2451" s="26">
        <f>+BD[[#This Row],[1º Cuarto]]+BD[[#This Row],[2º Cuarto]]</f>
        <v>56</v>
      </c>
      <c r="K2451" s="26" t="s">
        <v>202</v>
      </c>
      <c r="L2451" s="23" t="s">
        <v>200</v>
      </c>
      <c r="M2451" t="s">
        <v>226</v>
      </c>
      <c r="N2451" t="s">
        <v>226</v>
      </c>
    </row>
    <row r="2452" spans="1:14" x14ac:dyDescent="0.25">
      <c r="A2452" s="23" t="s">
        <v>195</v>
      </c>
      <c r="B2452" s="24" t="s">
        <v>78</v>
      </c>
      <c r="C2452">
        <v>20240413</v>
      </c>
      <c r="D2452">
        <v>39</v>
      </c>
      <c r="E2452">
        <v>43</v>
      </c>
      <c r="F2452">
        <v>26</v>
      </c>
      <c r="G2452">
        <v>27</v>
      </c>
      <c r="H2452" s="25"/>
      <c r="I2452">
        <f>+BD[[#This Row],[1º Cuarto]]+BD[[#This Row],[2º Cuarto]]+BD[[#This Row],[3º Cuarto]]+BD[[#This Row],[4º Cuarto]]+BD[[#This Row],[Prórroga]]</f>
        <v>135</v>
      </c>
      <c r="J2452" s="26">
        <f>+BD[[#This Row],[1º Cuarto]]+BD[[#This Row],[2º Cuarto]]</f>
        <v>82</v>
      </c>
      <c r="K2452" s="26" t="s">
        <v>196</v>
      </c>
      <c r="L2452" s="23" t="s">
        <v>197</v>
      </c>
      <c r="M2452" t="s">
        <v>226</v>
      </c>
      <c r="N2452" t="s">
        <v>226</v>
      </c>
    </row>
    <row r="2453" spans="1:14" x14ac:dyDescent="0.25">
      <c r="A2453" s="23" t="s">
        <v>201</v>
      </c>
      <c r="B2453" s="24" t="s">
        <v>37</v>
      </c>
      <c r="C2453">
        <v>20240413</v>
      </c>
      <c r="D2453">
        <v>22</v>
      </c>
      <c r="E2453">
        <v>19</v>
      </c>
      <c r="F2453">
        <v>16</v>
      </c>
      <c r="G2453">
        <v>29</v>
      </c>
      <c r="H2453" s="25"/>
      <c r="I2453">
        <f>+BD[[#This Row],[1º Cuarto]]+BD[[#This Row],[2º Cuarto]]+BD[[#This Row],[3º Cuarto]]+BD[[#This Row],[4º Cuarto]]+BD[[#This Row],[Prórroga]]</f>
        <v>86</v>
      </c>
      <c r="J2453" s="26">
        <f>+BD[[#This Row],[1º Cuarto]]+BD[[#This Row],[2º Cuarto]]</f>
        <v>41</v>
      </c>
      <c r="K2453" s="26" t="s">
        <v>202</v>
      </c>
      <c r="L2453" s="23" t="s">
        <v>200</v>
      </c>
      <c r="M2453" t="s">
        <v>226</v>
      </c>
      <c r="N2453" t="s">
        <v>226</v>
      </c>
    </row>
    <row r="2454" spans="1:14" x14ac:dyDescent="0.25">
      <c r="A2454" s="23" t="s">
        <v>195</v>
      </c>
      <c r="B2454" s="24" t="s">
        <v>96</v>
      </c>
      <c r="C2454">
        <v>20240413</v>
      </c>
      <c r="D2454">
        <v>29</v>
      </c>
      <c r="E2454">
        <v>34</v>
      </c>
      <c r="F2454">
        <v>30</v>
      </c>
      <c r="G2454">
        <v>30</v>
      </c>
      <c r="H2454" s="25"/>
      <c r="I2454">
        <f>+BD[[#This Row],[1º Cuarto]]+BD[[#This Row],[2º Cuarto]]+BD[[#This Row],[3º Cuarto]]+BD[[#This Row],[4º Cuarto]]+BD[[#This Row],[Prórroga]]</f>
        <v>123</v>
      </c>
      <c r="J2454" s="26">
        <f>+BD[[#This Row],[1º Cuarto]]+BD[[#This Row],[2º Cuarto]]</f>
        <v>63</v>
      </c>
      <c r="K2454" s="26" t="s">
        <v>196</v>
      </c>
      <c r="L2454" s="23" t="s">
        <v>197</v>
      </c>
      <c r="M2454" t="s">
        <v>226</v>
      </c>
      <c r="N2454" t="s">
        <v>226</v>
      </c>
    </row>
    <row r="2455" spans="1:14" x14ac:dyDescent="0.25">
      <c r="A2455" s="23" t="s">
        <v>201</v>
      </c>
      <c r="B2455" s="24" t="s">
        <v>43</v>
      </c>
      <c r="C2455">
        <v>20240413</v>
      </c>
      <c r="D2455">
        <v>23</v>
      </c>
      <c r="E2455">
        <v>17</v>
      </c>
      <c r="F2455">
        <v>23</v>
      </c>
      <c r="G2455">
        <v>32</v>
      </c>
      <c r="H2455" s="25"/>
      <c r="I2455">
        <f>+BD[[#This Row],[1º Cuarto]]+BD[[#This Row],[2º Cuarto]]+BD[[#This Row],[3º Cuarto]]+BD[[#This Row],[4º Cuarto]]+BD[[#This Row],[Prórroga]]</f>
        <v>95</v>
      </c>
      <c r="J2455" s="26">
        <f>+BD[[#This Row],[1º Cuarto]]+BD[[#This Row],[2º Cuarto]]</f>
        <v>40</v>
      </c>
      <c r="K2455" s="26" t="s">
        <v>202</v>
      </c>
      <c r="L2455" s="23" t="s">
        <v>200</v>
      </c>
      <c r="M2455" t="s">
        <v>226</v>
      </c>
      <c r="N2455" t="s">
        <v>226</v>
      </c>
    </row>
    <row r="2456" spans="1:14" x14ac:dyDescent="0.25">
      <c r="A2456" s="23" t="s">
        <v>195</v>
      </c>
      <c r="B2456" s="24" t="s">
        <v>69</v>
      </c>
      <c r="C2456">
        <v>20240413</v>
      </c>
      <c r="D2456">
        <v>22</v>
      </c>
      <c r="E2456">
        <v>31</v>
      </c>
      <c r="F2456">
        <v>25</v>
      </c>
      <c r="G2456">
        <v>28</v>
      </c>
      <c r="H2456" s="25"/>
      <c r="I2456">
        <f>+BD[[#This Row],[1º Cuarto]]+BD[[#This Row],[2º Cuarto]]+BD[[#This Row],[3º Cuarto]]+BD[[#This Row],[4º Cuarto]]+BD[[#This Row],[Prórroga]]</f>
        <v>106</v>
      </c>
      <c r="J2456" s="26">
        <f>+BD[[#This Row],[1º Cuarto]]+BD[[#This Row],[2º Cuarto]]</f>
        <v>53</v>
      </c>
      <c r="K2456" s="26" t="s">
        <v>202</v>
      </c>
      <c r="L2456" s="23" t="s">
        <v>200</v>
      </c>
      <c r="M2456" t="s">
        <v>226</v>
      </c>
      <c r="N2456" t="s">
        <v>226</v>
      </c>
    </row>
    <row r="2457" spans="1:14" x14ac:dyDescent="0.25">
      <c r="A2457" s="23" t="s">
        <v>201</v>
      </c>
      <c r="B2457" s="24" t="s">
        <v>87</v>
      </c>
      <c r="C2457">
        <v>20240413</v>
      </c>
      <c r="D2457">
        <v>44</v>
      </c>
      <c r="E2457">
        <v>22</v>
      </c>
      <c r="F2457">
        <v>23</v>
      </c>
      <c r="G2457">
        <v>36</v>
      </c>
      <c r="H2457" s="25"/>
      <c r="I2457">
        <f>+BD[[#This Row],[1º Cuarto]]+BD[[#This Row],[2º Cuarto]]+BD[[#This Row],[3º Cuarto]]+BD[[#This Row],[4º Cuarto]]+BD[[#This Row],[Prórroga]]</f>
        <v>125</v>
      </c>
      <c r="J2457" s="26">
        <f>+BD[[#This Row],[1º Cuarto]]+BD[[#This Row],[2º Cuarto]]</f>
        <v>66</v>
      </c>
      <c r="K2457" s="26" t="s">
        <v>204</v>
      </c>
      <c r="L2457" s="23" t="s">
        <v>197</v>
      </c>
      <c r="M2457" t="s">
        <v>226</v>
      </c>
      <c r="N2457" t="s">
        <v>226</v>
      </c>
    </row>
    <row r="2458" spans="1:14" x14ac:dyDescent="0.25">
      <c r="A2458" s="23" t="s">
        <v>195</v>
      </c>
      <c r="B2458" s="24" t="s">
        <v>55</v>
      </c>
      <c r="C2458">
        <v>20240413</v>
      </c>
      <c r="D2458">
        <v>21</v>
      </c>
      <c r="E2458">
        <v>30</v>
      </c>
      <c r="F2458">
        <v>32</v>
      </c>
      <c r="G2458">
        <v>22</v>
      </c>
      <c r="H2458" s="25"/>
      <c r="I2458">
        <f>+BD[[#This Row],[1º Cuarto]]+BD[[#This Row],[2º Cuarto]]+BD[[#This Row],[3º Cuarto]]+BD[[#This Row],[4º Cuarto]]+BD[[#This Row],[Prórroga]]</f>
        <v>105</v>
      </c>
      <c r="J2458" s="26">
        <f>+BD[[#This Row],[1º Cuarto]]+BD[[#This Row],[2º Cuarto]]</f>
        <v>51</v>
      </c>
      <c r="K2458" s="26" t="s">
        <v>196</v>
      </c>
      <c r="L2458" s="23" t="s">
        <v>200</v>
      </c>
      <c r="M2458" t="s">
        <v>226</v>
      </c>
      <c r="N2458" t="s">
        <v>226</v>
      </c>
    </row>
    <row r="2459" spans="1:14" x14ac:dyDescent="0.25">
      <c r="A2459" s="23" t="s">
        <v>201</v>
      </c>
      <c r="B2459" s="24" t="s">
        <v>49</v>
      </c>
      <c r="C2459">
        <v>20240413</v>
      </c>
      <c r="D2459">
        <v>24</v>
      </c>
      <c r="E2459">
        <v>24</v>
      </c>
      <c r="F2459">
        <v>37</v>
      </c>
      <c r="G2459">
        <v>31</v>
      </c>
      <c r="H2459" s="25"/>
      <c r="I2459">
        <f>+BD[[#This Row],[1º Cuarto]]+BD[[#This Row],[2º Cuarto]]+BD[[#This Row],[3º Cuarto]]+BD[[#This Row],[4º Cuarto]]+BD[[#This Row],[Prórroga]]</f>
        <v>116</v>
      </c>
      <c r="J2459" s="26">
        <f>+BD[[#This Row],[1º Cuarto]]+BD[[#This Row],[2º Cuarto]]</f>
        <v>48</v>
      </c>
      <c r="K2459" s="26" t="s">
        <v>202</v>
      </c>
      <c r="L2459" s="23" t="s">
        <v>197</v>
      </c>
      <c r="M2459" t="s">
        <v>226</v>
      </c>
      <c r="N2459" t="s">
        <v>226</v>
      </c>
    </row>
    <row r="2460" spans="1:14" x14ac:dyDescent="0.25">
      <c r="A2460" s="23" t="s">
        <v>195</v>
      </c>
      <c r="B2460" s="24" t="s">
        <v>72</v>
      </c>
      <c r="C2460">
        <v>20240413</v>
      </c>
      <c r="D2460">
        <v>24</v>
      </c>
      <c r="E2460">
        <v>29</v>
      </c>
      <c r="F2460">
        <v>24</v>
      </c>
      <c r="G2460">
        <v>31</v>
      </c>
      <c r="H2460" s="25"/>
      <c r="I2460">
        <f>+BD[[#This Row],[1º Cuarto]]+BD[[#This Row],[2º Cuarto]]+BD[[#This Row],[3º Cuarto]]+BD[[#This Row],[4º Cuarto]]+BD[[#This Row],[Prórroga]]</f>
        <v>108</v>
      </c>
      <c r="J2460" s="26">
        <f>+BD[[#This Row],[1º Cuarto]]+BD[[#This Row],[2º Cuarto]]</f>
        <v>53</v>
      </c>
      <c r="K2460" s="26" t="s">
        <v>202</v>
      </c>
      <c r="L2460" s="23" t="s">
        <v>200</v>
      </c>
      <c r="M2460" t="s">
        <v>226</v>
      </c>
      <c r="N2460" t="s">
        <v>226</v>
      </c>
    </row>
    <row r="2461" spans="1:14" x14ac:dyDescent="0.25">
      <c r="A2461" s="23" t="s">
        <v>201</v>
      </c>
      <c r="B2461" s="24" t="s">
        <v>57</v>
      </c>
      <c r="C2461">
        <v>20240413</v>
      </c>
      <c r="D2461">
        <v>30</v>
      </c>
      <c r="E2461">
        <v>40</v>
      </c>
      <c r="F2461">
        <v>29</v>
      </c>
      <c r="G2461">
        <v>25</v>
      </c>
      <c r="H2461" s="25"/>
      <c r="I2461">
        <f>+BD[[#This Row],[1º Cuarto]]+BD[[#This Row],[2º Cuarto]]+BD[[#This Row],[3º Cuarto]]+BD[[#This Row],[4º Cuarto]]+BD[[#This Row],[Prórroga]]</f>
        <v>124</v>
      </c>
      <c r="J2461" s="26">
        <f>+BD[[#This Row],[1º Cuarto]]+BD[[#This Row],[2º Cuarto]]</f>
        <v>70</v>
      </c>
      <c r="K2461" s="26" t="s">
        <v>204</v>
      </c>
      <c r="L2461" s="23" t="s">
        <v>197</v>
      </c>
      <c r="M2461" t="s">
        <v>226</v>
      </c>
      <c r="N2461" t="s">
        <v>226</v>
      </c>
    </row>
  </sheetData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03577-FDE6-492A-9D01-37998E3D3597}">
  <sheetPr codeName="Hoja3"/>
  <dimension ref="A1:L1232"/>
  <sheetViews>
    <sheetView topLeftCell="A1204" zoomScaleNormal="100" workbookViewId="0">
      <selection activeCell="F1233" sqref="F1233"/>
    </sheetView>
  </sheetViews>
  <sheetFormatPr defaultColWidth="11.42578125" defaultRowHeight="15" x14ac:dyDescent="0.25"/>
  <cols>
    <col min="1" max="1" width="10.28515625" style="14" customWidth="1"/>
    <col min="2" max="2" width="16.140625" style="8" customWidth="1"/>
    <col min="3" max="3" width="16" style="8" customWidth="1"/>
    <col min="4" max="4" width="13" style="8" customWidth="1"/>
    <col min="5" max="5" width="12.7109375" style="8" customWidth="1"/>
    <col min="6" max="6" width="7" style="8" customWidth="1"/>
    <col min="7" max="7" width="9.7109375" style="8" bestFit="1" customWidth="1"/>
    <col min="8" max="16384" width="11.42578125" style="8"/>
  </cols>
  <sheetData>
    <row r="1" spans="1:8" ht="45" x14ac:dyDescent="0.25">
      <c r="A1" s="6" t="s">
        <v>106</v>
      </c>
      <c r="B1" s="7" t="s">
        <v>107</v>
      </c>
      <c r="C1" s="7" t="s">
        <v>108</v>
      </c>
      <c r="D1" s="7" t="s">
        <v>109</v>
      </c>
      <c r="E1" s="7" t="s">
        <v>110</v>
      </c>
      <c r="F1" s="7" t="s">
        <v>111</v>
      </c>
      <c r="G1" s="7" t="s">
        <v>112</v>
      </c>
    </row>
    <row r="2" spans="1:8" x14ac:dyDescent="0.25">
      <c r="A2" s="9">
        <v>20231024</v>
      </c>
      <c r="B2" t="s">
        <v>54</v>
      </c>
      <c r="C2" t="s">
        <v>57</v>
      </c>
      <c r="D2" t="s">
        <v>39</v>
      </c>
      <c r="E2" t="s">
        <v>40</v>
      </c>
      <c r="F2" s="10" t="s">
        <v>226</v>
      </c>
      <c r="G2" s="10" t="s">
        <v>226</v>
      </c>
      <c r="H2" s="11"/>
    </row>
    <row r="3" spans="1:8" x14ac:dyDescent="0.25">
      <c r="A3" s="12">
        <v>20231024</v>
      </c>
      <c r="B3" t="s">
        <v>86</v>
      </c>
      <c r="C3" t="s">
        <v>87</v>
      </c>
      <c r="D3" t="s">
        <v>45</v>
      </c>
      <c r="E3" t="s">
        <v>46</v>
      </c>
      <c r="F3" s="10" t="s">
        <v>226</v>
      </c>
      <c r="G3" s="10" t="s">
        <v>226</v>
      </c>
    </row>
    <row r="4" spans="1:8" x14ac:dyDescent="0.25">
      <c r="A4" s="9">
        <v>20231025</v>
      </c>
      <c r="B4" t="s">
        <v>17</v>
      </c>
      <c r="C4" t="s">
        <v>18</v>
      </c>
      <c r="D4" t="s">
        <v>27</v>
      </c>
      <c r="E4" t="s">
        <v>28</v>
      </c>
      <c r="F4" s="10" t="s">
        <v>226</v>
      </c>
      <c r="G4" s="10" t="s">
        <v>226</v>
      </c>
    </row>
    <row r="5" spans="1:8" x14ac:dyDescent="0.25">
      <c r="A5" s="12">
        <v>20231025</v>
      </c>
      <c r="B5" t="s">
        <v>104</v>
      </c>
      <c r="C5" t="s">
        <v>105</v>
      </c>
      <c r="D5" t="s">
        <v>51</v>
      </c>
      <c r="E5" t="s">
        <v>52</v>
      </c>
      <c r="F5" s="10" t="s">
        <v>226</v>
      </c>
      <c r="G5" s="10" t="s">
        <v>226</v>
      </c>
    </row>
    <row r="6" spans="1:8" x14ac:dyDescent="0.25">
      <c r="A6" s="9">
        <v>20231025</v>
      </c>
      <c r="B6" t="s">
        <v>21</v>
      </c>
      <c r="C6" t="s">
        <v>22</v>
      </c>
      <c r="D6" t="s">
        <v>74</v>
      </c>
      <c r="E6" t="s">
        <v>75</v>
      </c>
      <c r="F6" s="10" t="s">
        <v>226</v>
      </c>
      <c r="G6" s="10" t="s">
        <v>226</v>
      </c>
    </row>
    <row r="7" spans="1:8" x14ac:dyDescent="0.25">
      <c r="A7" s="12">
        <v>20231025</v>
      </c>
      <c r="B7" t="s">
        <v>48</v>
      </c>
      <c r="C7" t="s">
        <v>49</v>
      </c>
      <c r="D7" t="s">
        <v>80</v>
      </c>
      <c r="E7" t="s">
        <v>81</v>
      </c>
      <c r="F7" s="10" t="s">
        <v>226</v>
      </c>
      <c r="G7" s="10" t="s">
        <v>226</v>
      </c>
    </row>
    <row r="8" spans="1:8" x14ac:dyDescent="0.25">
      <c r="A8" s="9">
        <v>20231025</v>
      </c>
      <c r="B8" t="s">
        <v>33</v>
      </c>
      <c r="C8" t="s">
        <v>34</v>
      </c>
      <c r="D8" t="s">
        <v>24</v>
      </c>
      <c r="E8" t="s">
        <v>25</v>
      </c>
      <c r="F8" s="10" t="s">
        <v>226</v>
      </c>
      <c r="G8" s="10" t="s">
        <v>226</v>
      </c>
    </row>
    <row r="9" spans="1:8" x14ac:dyDescent="0.25">
      <c r="A9" s="12">
        <v>20231025</v>
      </c>
      <c r="B9" t="s">
        <v>42</v>
      </c>
      <c r="C9" t="s">
        <v>43</v>
      </c>
      <c r="D9" t="s">
        <v>62</v>
      </c>
      <c r="E9" t="s">
        <v>63</v>
      </c>
      <c r="F9" s="10" t="s">
        <v>226</v>
      </c>
      <c r="G9" s="10" t="s">
        <v>226</v>
      </c>
    </row>
    <row r="10" spans="1:8" x14ac:dyDescent="0.25">
      <c r="A10" s="9">
        <v>20231025</v>
      </c>
      <c r="B10" t="s">
        <v>68</v>
      </c>
      <c r="C10" t="s">
        <v>69</v>
      </c>
      <c r="D10" t="s">
        <v>98</v>
      </c>
      <c r="E10" t="s">
        <v>99</v>
      </c>
      <c r="F10" s="10" t="s">
        <v>226</v>
      </c>
      <c r="G10" s="10" t="s">
        <v>226</v>
      </c>
    </row>
    <row r="11" spans="1:8" x14ac:dyDescent="0.25">
      <c r="A11" s="12">
        <v>20231025</v>
      </c>
      <c r="B11" t="s">
        <v>77</v>
      </c>
      <c r="C11" t="s">
        <v>78</v>
      </c>
      <c r="D11" t="s">
        <v>30</v>
      </c>
      <c r="E11" t="s">
        <v>31</v>
      </c>
      <c r="F11" s="10" t="s">
        <v>226</v>
      </c>
      <c r="G11" s="10" t="s">
        <v>226</v>
      </c>
    </row>
    <row r="12" spans="1:8" x14ac:dyDescent="0.25">
      <c r="A12" s="9">
        <v>20231025</v>
      </c>
      <c r="B12" t="s">
        <v>71</v>
      </c>
      <c r="C12" t="s">
        <v>72</v>
      </c>
      <c r="D12" t="s">
        <v>59</v>
      </c>
      <c r="E12" t="s">
        <v>60</v>
      </c>
      <c r="F12" s="10" t="s">
        <v>226</v>
      </c>
      <c r="G12" s="10" t="s">
        <v>226</v>
      </c>
    </row>
    <row r="13" spans="1:8" x14ac:dyDescent="0.25">
      <c r="A13" s="12">
        <v>20231025</v>
      </c>
      <c r="B13" t="s">
        <v>92</v>
      </c>
      <c r="C13" t="s">
        <v>93</v>
      </c>
      <c r="D13" t="s">
        <v>101</v>
      </c>
      <c r="E13" t="s">
        <v>102</v>
      </c>
      <c r="F13" s="10" t="s">
        <v>226</v>
      </c>
      <c r="G13" s="10" t="s">
        <v>226</v>
      </c>
    </row>
    <row r="14" spans="1:8" x14ac:dyDescent="0.25">
      <c r="A14" s="9">
        <v>20231025</v>
      </c>
      <c r="B14" t="s">
        <v>36</v>
      </c>
      <c r="C14" t="s">
        <v>37</v>
      </c>
      <c r="D14" t="s">
        <v>95</v>
      </c>
      <c r="E14" t="s">
        <v>96</v>
      </c>
      <c r="F14" s="10" t="s">
        <v>226</v>
      </c>
      <c r="G14" s="10" t="s">
        <v>226</v>
      </c>
    </row>
    <row r="15" spans="1:8" x14ac:dyDescent="0.25">
      <c r="A15" s="12">
        <v>20231025</v>
      </c>
      <c r="B15" t="s">
        <v>89</v>
      </c>
      <c r="C15" t="s">
        <v>90</v>
      </c>
      <c r="D15" t="s">
        <v>54</v>
      </c>
      <c r="E15" t="s">
        <v>55</v>
      </c>
      <c r="F15" s="10" t="s">
        <v>226</v>
      </c>
      <c r="G15" s="10" t="s">
        <v>226</v>
      </c>
    </row>
    <row r="16" spans="1:8" x14ac:dyDescent="0.25">
      <c r="A16" s="9">
        <v>20231026</v>
      </c>
      <c r="B16" t="s">
        <v>83</v>
      </c>
      <c r="C16" t="s">
        <v>84</v>
      </c>
      <c r="D16" t="s">
        <v>65</v>
      </c>
      <c r="E16" t="s">
        <v>66</v>
      </c>
      <c r="F16" s="10" t="s">
        <v>226</v>
      </c>
      <c r="G16" s="10" t="s">
        <v>226</v>
      </c>
    </row>
    <row r="17" spans="1:7" x14ac:dyDescent="0.25">
      <c r="A17" s="12">
        <v>20231026</v>
      </c>
      <c r="B17" t="s">
        <v>86</v>
      </c>
      <c r="C17" t="s">
        <v>87</v>
      </c>
      <c r="D17" t="s">
        <v>54</v>
      </c>
      <c r="E17" t="s">
        <v>57</v>
      </c>
      <c r="F17" s="10" t="s">
        <v>226</v>
      </c>
      <c r="G17" s="10" t="s">
        <v>226</v>
      </c>
    </row>
    <row r="18" spans="1:7" x14ac:dyDescent="0.25">
      <c r="A18" s="9">
        <v>20231027</v>
      </c>
      <c r="B18" t="s">
        <v>42</v>
      </c>
      <c r="C18" t="s">
        <v>43</v>
      </c>
      <c r="D18" t="s">
        <v>27</v>
      </c>
      <c r="E18" t="s">
        <v>28</v>
      </c>
      <c r="F18" s="10" t="s">
        <v>226</v>
      </c>
      <c r="G18" s="10" t="s">
        <v>226</v>
      </c>
    </row>
    <row r="19" spans="1:7" x14ac:dyDescent="0.25">
      <c r="A19" s="12">
        <v>20231027</v>
      </c>
      <c r="B19" t="s">
        <v>39</v>
      </c>
      <c r="C19" t="s">
        <v>40</v>
      </c>
      <c r="D19" t="s">
        <v>59</v>
      </c>
      <c r="E19" t="s">
        <v>60</v>
      </c>
      <c r="F19" s="10" t="s">
        <v>226</v>
      </c>
      <c r="G19" s="10" t="s">
        <v>226</v>
      </c>
    </row>
    <row r="20" spans="1:7" x14ac:dyDescent="0.25">
      <c r="A20" s="9">
        <v>20231027</v>
      </c>
      <c r="B20" t="s">
        <v>74</v>
      </c>
      <c r="C20" t="s">
        <v>75</v>
      </c>
      <c r="D20" t="s">
        <v>17</v>
      </c>
      <c r="E20" t="s">
        <v>18</v>
      </c>
      <c r="F20" s="10" t="s">
        <v>226</v>
      </c>
      <c r="G20" s="10" t="s">
        <v>226</v>
      </c>
    </row>
    <row r="21" spans="1:7" x14ac:dyDescent="0.25">
      <c r="A21" s="12">
        <v>20231027</v>
      </c>
      <c r="B21" t="s">
        <v>62</v>
      </c>
      <c r="C21" t="s">
        <v>63</v>
      </c>
      <c r="D21" t="s">
        <v>21</v>
      </c>
      <c r="E21" t="s">
        <v>22</v>
      </c>
      <c r="F21" s="10" t="s">
        <v>226</v>
      </c>
      <c r="G21" s="10" t="s">
        <v>226</v>
      </c>
    </row>
    <row r="22" spans="1:7" x14ac:dyDescent="0.25">
      <c r="A22" s="9">
        <v>20231027</v>
      </c>
      <c r="B22" t="s">
        <v>77</v>
      </c>
      <c r="C22" t="s">
        <v>78</v>
      </c>
      <c r="D22" t="s">
        <v>33</v>
      </c>
      <c r="E22" t="s">
        <v>34</v>
      </c>
      <c r="F22" s="10" t="s">
        <v>226</v>
      </c>
      <c r="G22" s="10" t="s">
        <v>226</v>
      </c>
    </row>
    <row r="23" spans="1:7" x14ac:dyDescent="0.25">
      <c r="A23" s="12">
        <v>20231027</v>
      </c>
      <c r="B23" t="s">
        <v>98</v>
      </c>
      <c r="C23" t="s">
        <v>99</v>
      </c>
      <c r="D23" t="s">
        <v>30</v>
      </c>
      <c r="E23" t="s">
        <v>31</v>
      </c>
      <c r="F23" s="10" t="s">
        <v>226</v>
      </c>
      <c r="G23" s="10" t="s">
        <v>226</v>
      </c>
    </row>
    <row r="24" spans="1:7" x14ac:dyDescent="0.25">
      <c r="A24" s="9">
        <v>20231027</v>
      </c>
      <c r="B24" t="s">
        <v>48</v>
      </c>
      <c r="C24" t="s">
        <v>49</v>
      </c>
      <c r="D24" t="s">
        <v>95</v>
      </c>
      <c r="E24" t="s">
        <v>96</v>
      </c>
      <c r="F24" s="10" t="s">
        <v>226</v>
      </c>
      <c r="G24" s="10" t="s">
        <v>226</v>
      </c>
    </row>
    <row r="25" spans="1:7" x14ac:dyDescent="0.25">
      <c r="A25" s="12">
        <v>20231027</v>
      </c>
      <c r="B25" t="s">
        <v>24</v>
      </c>
      <c r="C25" t="s">
        <v>25</v>
      </c>
      <c r="D25" t="s">
        <v>36</v>
      </c>
      <c r="E25" t="s">
        <v>37</v>
      </c>
      <c r="F25" s="10" t="s">
        <v>226</v>
      </c>
      <c r="G25" s="10" t="s">
        <v>226</v>
      </c>
    </row>
    <row r="26" spans="1:7" x14ac:dyDescent="0.25">
      <c r="A26" s="9">
        <v>20231027</v>
      </c>
      <c r="B26" t="s">
        <v>54</v>
      </c>
      <c r="C26" t="s">
        <v>55</v>
      </c>
      <c r="D26" t="s">
        <v>101</v>
      </c>
      <c r="E26" t="s">
        <v>102</v>
      </c>
      <c r="F26" s="10" t="s">
        <v>226</v>
      </c>
      <c r="G26" s="10" t="s">
        <v>226</v>
      </c>
    </row>
    <row r="27" spans="1:7" x14ac:dyDescent="0.25">
      <c r="A27" s="12">
        <v>20231027</v>
      </c>
      <c r="B27" t="s">
        <v>80</v>
      </c>
      <c r="C27" t="s">
        <v>81</v>
      </c>
      <c r="D27" t="s">
        <v>89</v>
      </c>
      <c r="E27" t="s">
        <v>90</v>
      </c>
      <c r="F27" s="10" t="s">
        <v>226</v>
      </c>
      <c r="G27" s="10" t="s">
        <v>226</v>
      </c>
    </row>
    <row r="28" spans="1:7" x14ac:dyDescent="0.25">
      <c r="A28" s="9">
        <v>20231027</v>
      </c>
      <c r="B28" t="s">
        <v>45</v>
      </c>
      <c r="C28" t="s">
        <v>46</v>
      </c>
      <c r="D28" t="s">
        <v>92</v>
      </c>
      <c r="E28" t="s">
        <v>93</v>
      </c>
      <c r="F28" s="10" t="s">
        <v>226</v>
      </c>
      <c r="G28" s="10" t="s">
        <v>226</v>
      </c>
    </row>
    <row r="29" spans="1:7" x14ac:dyDescent="0.25">
      <c r="A29" s="12">
        <v>20231028</v>
      </c>
      <c r="B29" t="s">
        <v>30</v>
      </c>
      <c r="C29" t="s">
        <v>31</v>
      </c>
      <c r="D29" t="s">
        <v>42</v>
      </c>
      <c r="E29" t="s">
        <v>43</v>
      </c>
      <c r="F29" s="10" t="s">
        <v>226</v>
      </c>
      <c r="G29" s="10" t="s">
        <v>226</v>
      </c>
    </row>
    <row r="30" spans="1:7" x14ac:dyDescent="0.25">
      <c r="A30" s="9">
        <v>20231028</v>
      </c>
      <c r="B30" t="s">
        <v>59</v>
      </c>
      <c r="C30" t="s">
        <v>60</v>
      </c>
      <c r="D30" t="s">
        <v>104</v>
      </c>
      <c r="E30" t="s">
        <v>105</v>
      </c>
      <c r="F30" s="10" t="s">
        <v>226</v>
      </c>
      <c r="G30" s="10" t="s">
        <v>226</v>
      </c>
    </row>
    <row r="31" spans="1:7" x14ac:dyDescent="0.25">
      <c r="A31" s="12">
        <v>20231028</v>
      </c>
      <c r="B31" t="s">
        <v>74</v>
      </c>
      <c r="C31" t="s">
        <v>75</v>
      </c>
      <c r="D31" t="s">
        <v>71</v>
      </c>
      <c r="E31" t="s">
        <v>72</v>
      </c>
      <c r="F31" s="10" t="s">
        <v>226</v>
      </c>
      <c r="G31" s="10" t="s">
        <v>226</v>
      </c>
    </row>
    <row r="32" spans="1:7" x14ac:dyDescent="0.25">
      <c r="A32" s="9">
        <v>20231028</v>
      </c>
      <c r="B32" t="s">
        <v>51</v>
      </c>
      <c r="C32" t="s">
        <v>52</v>
      </c>
      <c r="D32" t="s">
        <v>33</v>
      </c>
      <c r="E32" t="s">
        <v>34</v>
      </c>
      <c r="F32" s="10" t="s">
        <v>226</v>
      </c>
      <c r="G32" s="10" t="s">
        <v>226</v>
      </c>
    </row>
    <row r="33" spans="1:7" x14ac:dyDescent="0.25">
      <c r="A33" s="12">
        <v>20231028</v>
      </c>
      <c r="B33" t="s">
        <v>83</v>
      </c>
      <c r="C33" t="s">
        <v>84</v>
      </c>
      <c r="D33" t="s">
        <v>98</v>
      </c>
      <c r="E33" t="s">
        <v>99</v>
      </c>
      <c r="F33" s="10" t="s">
        <v>226</v>
      </c>
      <c r="G33" s="10" t="s">
        <v>226</v>
      </c>
    </row>
    <row r="34" spans="1:7" x14ac:dyDescent="0.25">
      <c r="A34" s="9">
        <v>20231028</v>
      </c>
      <c r="B34" t="s">
        <v>62</v>
      </c>
      <c r="C34" t="s">
        <v>63</v>
      </c>
      <c r="D34" t="s">
        <v>68</v>
      </c>
      <c r="E34" t="s">
        <v>69</v>
      </c>
      <c r="F34" s="10" t="s">
        <v>226</v>
      </c>
      <c r="G34" s="10" t="s">
        <v>226</v>
      </c>
    </row>
    <row r="35" spans="1:7" x14ac:dyDescent="0.25">
      <c r="A35" s="12">
        <v>20231028</v>
      </c>
      <c r="B35" t="s">
        <v>101</v>
      </c>
      <c r="C35" t="s">
        <v>102</v>
      </c>
      <c r="D35" t="s">
        <v>86</v>
      </c>
      <c r="E35" t="s">
        <v>87</v>
      </c>
      <c r="F35" s="10" t="s">
        <v>226</v>
      </c>
      <c r="G35" s="10" t="s">
        <v>226</v>
      </c>
    </row>
    <row r="36" spans="1:7" x14ac:dyDescent="0.25">
      <c r="A36" s="9">
        <v>20231029</v>
      </c>
      <c r="B36" t="s">
        <v>39</v>
      </c>
      <c r="C36" t="s">
        <v>40</v>
      </c>
      <c r="D36" t="s">
        <v>77</v>
      </c>
      <c r="E36" t="s">
        <v>78</v>
      </c>
      <c r="F36" s="10" t="s">
        <v>226</v>
      </c>
      <c r="G36" s="10" t="s">
        <v>226</v>
      </c>
    </row>
    <row r="37" spans="1:7" x14ac:dyDescent="0.25">
      <c r="A37" s="12">
        <v>20231029</v>
      </c>
      <c r="B37" t="s">
        <v>45</v>
      </c>
      <c r="C37" t="s">
        <v>46</v>
      </c>
      <c r="D37" t="s">
        <v>48</v>
      </c>
      <c r="E37" t="s">
        <v>49</v>
      </c>
      <c r="F37" s="10" t="s">
        <v>226</v>
      </c>
      <c r="G37" s="10" t="s">
        <v>226</v>
      </c>
    </row>
    <row r="38" spans="1:7" x14ac:dyDescent="0.25">
      <c r="A38" s="9">
        <v>20231029</v>
      </c>
      <c r="B38" t="s">
        <v>17</v>
      </c>
      <c r="C38" t="s">
        <v>18</v>
      </c>
      <c r="D38" t="s">
        <v>65</v>
      </c>
      <c r="E38" t="s">
        <v>66</v>
      </c>
      <c r="F38" s="10" t="s">
        <v>226</v>
      </c>
      <c r="G38" s="10" t="s">
        <v>226</v>
      </c>
    </row>
    <row r="39" spans="1:7" x14ac:dyDescent="0.25">
      <c r="A39" s="12">
        <v>20231029</v>
      </c>
      <c r="B39" t="s">
        <v>89</v>
      </c>
      <c r="C39" t="s">
        <v>90</v>
      </c>
      <c r="D39" t="s">
        <v>83</v>
      </c>
      <c r="E39" t="s">
        <v>84</v>
      </c>
      <c r="F39" s="10" t="s">
        <v>226</v>
      </c>
      <c r="G39" s="10" t="s">
        <v>226</v>
      </c>
    </row>
    <row r="40" spans="1:7" x14ac:dyDescent="0.25">
      <c r="A40" s="9">
        <v>20231029</v>
      </c>
      <c r="B40" t="s">
        <v>95</v>
      </c>
      <c r="C40" t="s">
        <v>96</v>
      </c>
      <c r="D40" t="s">
        <v>54</v>
      </c>
      <c r="E40" t="s">
        <v>55</v>
      </c>
      <c r="F40" s="10" t="s">
        <v>226</v>
      </c>
      <c r="G40" s="10" t="s">
        <v>226</v>
      </c>
    </row>
    <row r="41" spans="1:7" x14ac:dyDescent="0.25">
      <c r="A41" s="12">
        <v>20231029</v>
      </c>
      <c r="B41" t="s">
        <v>54</v>
      </c>
      <c r="C41" t="s">
        <v>57</v>
      </c>
      <c r="D41" t="s">
        <v>92</v>
      </c>
      <c r="E41" t="s">
        <v>93</v>
      </c>
      <c r="F41" s="10" t="s">
        <v>226</v>
      </c>
      <c r="G41" s="10" t="s">
        <v>226</v>
      </c>
    </row>
    <row r="42" spans="1:7" x14ac:dyDescent="0.25">
      <c r="A42" s="9">
        <v>20231030</v>
      </c>
      <c r="B42" t="s">
        <v>24</v>
      </c>
      <c r="C42" t="s">
        <v>25</v>
      </c>
      <c r="D42" t="s">
        <v>27</v>
      </c>
      <c r="E42" t="s">
        <v>28</v>
      </c>
      <c r="F42" s="10" t="s">
        <v>226</v>
      </c>
      <c r="G42" s="10" t="s">
        <v>226</v>
      </c>
    </row>
    <row r="43" spans="1:7" x14ac:dyDescent="0.25">
      <c r="A43" s="12">
        <v>20231030</v>
      </c>
      <c r="B43" t="s">
        <v>30</v>
      </c>
      <c r="C43" t="s">
        <v>31</v>
      </c>
      <c r="D43" t="s">
        <v>51</v>
      </c>
      <c r="E43" t="s">
        <v>52</v>
      </c>
      <c r="F43" s="10" t="s">
        <v>226</v>
      </c>
      <c r="G43" s="10" t="s">
        <v>226</v>
      </c>
    </row>
    <row r="44" spans="1:7" x14ac:dyDescent="0.25">
      <c r="A44" s="9">
        <v>20231030</v>
      </c>
      <c r="B44" t="s">
        <v>21</v>
      </c>
      <c r="C44" t="s">
        <v>22</v>
      </c>
      <c r="D44" t="s">
        <v>104</v>
      </c>
      <c r="E44" t="s">
        <v>105</v>
      </c>
      <c r="F44" s="10" t="s">
        <v>226</v>
      </c>
      <c r="G44" s="10" t="s">
        <v>226</v>
      </c>
    </row>
    <row r="45" spans="1:7" x14ac:dyDescent="0.25">
      <c r="A45" s="12">
        <v>20231030</v>
      </c>
      <c r="B45" t="s">
        <v>68</v>
      </c>
      <c r="C45" t="s">
        <v>69</v>
      </c>
      <c r="D45" t="s">
        <v>17</v>
      </c>
      <c r="E45" t="s">
        <v>18</v>
      </c>
      <c r="F45" s="10" t="s">
        <v>226</v>
      </c>
      <c r="G45" s="10" t="s">
        <v>226</v>
      </c>
    </row>
    <row r="46" spans="1:7" x14ac:dyDescent="0.25">
      <c r="A46" s="9">
        <v>20231030</v>
      </c>
      <c r="B46" t="s">
        <v>89</v>
      </c>
      <c r="C46" t="s">
        <v>90</v>
      </c>
      <c r="D46" t="s">
        <v>98</v>
      </c>
      <c r="E46" t="s">
        <v>99</v>
      </c>
      <c r="F46" s="10" t="s">
        <v>226</v>
      </c>
      <c r="G46" s="10" t="s">
        <v>226</v>
      </c>
    </row>
    <row r="47" spans="1:7" x14ac:dyDescent="0.25">
      <c r="A47" s="12">
        <v>20231030</v>
      </c>
      <c r="B47" t="s">
        <v>36</v>
      </c>
      <c r="C47" t="s">
        <v>37</v>
      </c>
      <c r="D47" t="s">
        <v>59</v>
      </c>
      <c r="E47" t="s">
        <v>60</v>
      </c>
      <c r="F47" s="10" t="s">
        <v>226</v>
      </c>
      <c r="G47" s="10" t="s">
        <v>226</v>
      </c>
    </row>
    <row r="48" spans="1:7" x14ac:dyDescent="0.25">
      <c r="A48" s="9">
        <v>20231030</v>
      </c>
      <c r="B48" t="s">
        <v>62</v>
      </c>
      <c r="C48" t="s">
        <v>63</v>
      </c>
      <c r="D48" t="s">
        <v>65</v>
      </c>
      <c r="E48" t="s">
        <v>66</v>
      </c>
      <c r="F48" s="10" t="s">
        <v>226</v>
      </c>
      <c r="G48" s="10" t="s">
        <v>226</v>
      </c>
    </row>
    <row r="49" spans="1:7" x14ac:dyDescent="0.25">
      <c r="A49" s="12">
        <v>20231030</v>
      </c>
      <c r="B49" t="s">
        <v>45</v>
      </c>
      <c r="C49" t="s">
        <v>46</v>
      </c>
      <c r="D49" t="s">
        <v>71</v>
      </c>
      <c r="E49" t="s">
        <v>72</v>
      </c>
      <c r="F49" s="10" t="s">
        <v>226</v>
      </c>
      <c r="G49" s="10" t="s">
        <v>226</v>
      </c>
    </row>
    <row r="50" spans="1:7" x14ac:dyDescent="0.25">
      <c r="A50" s="9">
        <v>20231030</v>
      </c>
      <c r="B50" t="s">
        <v>42</v>
      </c>
      <c r="C50" t="s">
        <v>43</v>
      </c>
      <c r="D50" t="s">
        <v>77</v>
      </c>
      <c r="E50" t="s">
        <v>78</v>
      </c>
      <c r="F50" s="10" t="s">
        <v>226</v>
      </c>
      <c r="G50" s="10" t="s">
        <v>226</v>
      </c>
    </row>
    <row r="51" spans="1:7" x14ac:dyDescent="0.25">
      <c r="A51" s="12">
        <v>20231030</v>
      </c>
      <c r="B51" t="s">
        <v>101</v>
      </c>
      <c r="C51" t="s">
        <v>102</v>
      </c>
      <c r="D51" t="s">
        <v>39</v>
      </c>
      <c r="E51" t="s">
        <v>40</v>
      </c>
      <c r="F51" s="10" t="s">
        <v>226</v>
      </c>
      <c r="G51" s="10" t="s">
        <v>226</v>
      </c>
    </row>
    <row r="52" spans="1:7" x14ac:dyDescent="0.25">
      <c r="A52" s="9">
        <v>20231030</v>
      </c>
      <c r="B52" t="s">
        <v>80</v>
      </c>
      <c r="C52" t="s">
        <v>81</v>
      </c>
      <c r="D52" t="s">
        <v>54</v>
      </c>
      <c r="E52" t="s">
        <v>57</v>
      </c>
      <c r="F52" s="10" t="s">
        <v>226</v>
      </c>
      <c r="G52" s="10" t="s">
        <v>226</v>
      </c>
    </row>
    <row r="53" spans="1:7" x14ac:dyDescent="0.25">
      <c r="A53" s="12">
        <v>20231031</v>
      </c>
      <c r="B53" t="s">
        <v>74</v>
      </c>
      <c r="C53" t="s">
        <v>75</v>
      </c>
      <c r="D53" t="s">
        <v>33</v>
      </c>
      <c r="E53" t="s">
        <v>34</v>
      </c>
      <c r="F53" s="10" t="s">
        <v>226</v>
      </c>
      <c r="G53" s="10" t="s">
        <v>226</v>
      </c>
    </row>
    <row r="54" spans="1:7" x14ac:dyDescent="0.25">
      <c r="A54" s="9">
        <v>20231031</v>
      </c>
      <c r="B54" t="s">
        <v>95</v>
      </c>
      <c r="C54" t="s">
        <v>96</v>
      </c>
      <c r="D54" t="s">
        <v>86</v>
      </c>
      <c r="E54" t="s">
        <v>87</v>
      </c>
      <c r="F54" s="10" t="s">
        <v>226</v>
      </c>
      <c r="G54" s="10" t="s">
        <v>226</v>
      </c>
    </row>
    <row r="55" spans="1:7" x14ac:dyDescent="0.25">
      <c r="A55" s="12">
        <v>20231031</v>
      </c>
      <c r="B55" t="s">
        <v>80</v>
      </c>
      <c r="C55" t="s">
        <v>81</v>
      </c>
      <c r="D55" t="s">
        <v>54</v>
      </c>
      <c r="E55" t="s">
        <v>55</v>
      </c>
      <c r="F55" s="10" t="s">
        <v>226</v>
      </c>
      <c r="G55" s="10" t="s">
        <v>226</v>
      </c>
    </row>
    <row r="56" spans="1:7" x14ac:dyDescent="0.25">
      <c r="A56" s="9" t="s">
        <v>113</v>
      </c>
      <c r="B56" t="s">
        <v>89</v>
      </c>
      <c r="C56" t="s">
        <v>90</v>
      </c>
      <c r="D56" t="s">
        <v>42</v>
      </c>
      <c r="E56" t="s">
        <v>43</v>
      </c>
      <c r="F56" s="10" t="s">
        <v>226</v>
      </c>
      <c r="G56" s="10" t="s">
        <v>226</v>
      </c>
    </row>
    <row r="57" spans="1:7" x14ac:dyDescent="0.25">
      <c r="A57" s="12" t="s">
        <v>113</v>
      </c>
      <c r="B57" t="s">
        <v>65</v>
      </c>
      <c r="C57" t="s">
        <v>66</v>
      </c>
      <c r="D57" t="s">
        <v>98</v>
      </c>
      <c r="E57" t="s">
        <v>99</v>
      </c>
      <c r="F57" s="10" t="s">
        <v>226</v>
      </c>
      <c r="G57" s="10" t="s">
        <v>226</v>
      </c>
    </row>
    <row r="58" spans="1:7" x14ac:dyDescent="0.25">
      <c r="A58" s="9" t="s">
        <v>113</v>
      </c>
      <c r="B58" t="s">
        <v>104</v>
      </c>
      <c r="C58" t="s">
        <v>105</v>
      </c>
      <c r="D58" t="s">
        <v>17</v>
      </c>
      <c r="E58" t="s">
        <v>18</v>
      </c>
      <c r="F58" s="10" t="s">
        <v>226</v>
      </c>
      <c r="G58" s="10" t="s">
        <v>226</v>
      </c>
    </row>
    <row r="59" spans="1:7" x14ac:dyDescent="0.25">
      <c r="A59" s="12" t="s">
        <v>113</v>
      </c>
      <c r="B59" t="s">
        <v>51</v>
      </c>
      <c r="C59" t="s">
        <v>52</v>
      </c>
      <c r="D59" t="s">
        <v>21</v>
      </c>
      <c r="E59" t="s">
        <v>22</v>
      </c>
      <c r="F59" s="10" t="s">
        <v>226</v>
      </c>
      <c r="G59" s="10" t="s">
        <v>226</v>
      </c>
    </row>
    <row r="60" spans="1:7" x14ac:dyDescent="0.25">
      <c r="A60" s="9" t="s">
        <v>113</v>
      </c>
      <c r="B60" t="s">
        <v>24</v>
      </c>
      <c r="C60" t="s">
        <v>25</v>
      </c>
      <c r="D60" t="s">
        <v>62</v>
      </c>
      <c r="E60" t="s">
        <v>63</v>
      </c>
      <c r="F60" s="10" t="s">
        <v>226</v>
      </c>
      <c r="G60" s="10" t="s">
        <v>226</v>
      </c>
    </row>
    <row r="61" spans="1:7" x14ac:dyDescent="0.25">
      <c r="A61" s="12" t="s">
        <v>113</v>
      </c>
      <c r="B61" t="s">
        <v>33</v>
      </c>
      <c r="C61" t="s">
        <v>34</v>
      </c>
      <c r="D61" t="s">
        <v>74</v>
      </c>
      <c r="E61" t="s">
        <v>75</v>
      </c>
      <c r="F61" s="10" t="s">
        <v>226</v>
      </c>
      <c r="G61" s="10" t="s">
        <v>226</v>
      </c>
    </row>
    <row r="62" spans="1:7" x14ac:dyDescent="0.25">
      <c r="A62" s="9" t="s">
        <v>113</v>
      </c>
      <c r="B62" t="s">
        <v>71</v>
      </c>
      <c r="C62" t="s">
        <v>72</v>
      </c>
      <c r="D62" t="s">
        <v>77</v>
      </c>
      <c r="E62" t="s">
        <v>78</v>
      </c>
      <c r="F62" s="10" t="s">
        <v>226</v>
      </c>
      <c r="G62" s="10" t="s">
        <v>226</v>
      </c>
    </row>
    <row r="63" spans="1:7" x14ac:dyDescent="0.25">
      <c r="A63" s="12" t="s">
        <v>113</v>
      </c>
      <c r="B63" t="s">
        <v>27</v>
      </c>
      <c r="C63" t="s">
        <v>28</v>
      </c>
      <c r="D63" t="s">
        <v>48</v>
      </c>
      <c r="E63" t="s">
        <v>49</v>
      </c>
      <c r="F63" s="10" t="s">
        <v>226</v>
      </c>
      <c r="G63" s="10" t="s">
        <v>226</v>
      </c>
    </row>
    <row r="64" spans="1:7" x14ac:dyDescent="0.25">
      <c r="A64" s="9" t="s">
        <v>113</v>
      </c>
      <c r="B64" t="s">
        <v>39</v>
      </c>
      <c r="C64" t="s">
        <v>40</v>
      </c>
      <c r="D64" t="s">
        <v>68</v>
      </c>
      <c r="E64" t="s">
        <v>69</v>
      </c>
      <c r="F64" s="10" t="s">
        <v>226</v>
      </c>
      <c r="G64" s="10" t="s">
        <v>226</v>
      </c>
    </row>
    <row r="65" spans="1:12" x14ac:dyDescent="0.25">
      <c r="A65" s="12" t="s">
        <v>113</v>
      </c>
      <c r="B65" t="s">
        <v>30</v>
      </c>
      <c r="C65" t="s">
        <v>31</v>
      </c>
      <c r="D65" t="s">
        <v>36</v>
      </c>
      <c r="E65" t="s">
        <v>37</v>
      </c>
      <c r="F65" s="10" t="s">
        <v>226</v>
      </c>
      <c r="G65" s="10" t="s">
        <v>226</v>
      </c>
    </row>
    <row r="66" spans="1:12" x14ac:dyDescent="0.25">
      <c r="A66" s="9" t="s">
        <v>113</v>
      </c>
      <c r="B66" t="s">
        <v>59</v>
      </c>
      <c r="C66" t="s">
        <v>60</v>
      </c>
      <c r="D66" t="s">
        <v>101</v>
      </c>
      <c r="E66" t="s">
        <v>102</v>
      </c>
      <c r="F66" s="10" t="s">
        <v>226</v>
      </c>
      <c r="G66" s="10" t="s">
        <v>226</v>
      </c>
    </row>
    <row r="67" spans="1:12" x14ac:dyDescent="0.25">
      <c r="A67" s="12" t="s">
        <v>113</v>
      </c>
      <c r="B67" t="s">
        <v>92</v>
      </c>
      <c r="C67" t="s">
        <v>93</v>
      </c>
      <c r="D67" t="s">
        <v>45</v>
      </c>
      <c r="E67" t="s">
        <v>46</v>
      </c>
      <c r="F67" s="10" t="s">
        <v>226</v>
      </c>
      <c r="G67" s="10" t="s">
        <v>226</v>
      </c>
    </row>
    <row r="68" spans="1:12" x14ac:dyDescent="0.25">
      <c r="A68" s="9" t="s">
        <v>113</v>
      </c>
      <c r="B68" t="s">
        <v>54</v>
      </c>
      <c r="C68" t="s">
        <v>55</v>
      </c>
      <c r="D68" t="s">
        <v>54</v>
      </c>
      <c r="E68" t="s">
        <v>57</v>
      </c>
      <c r="F68" s="10" t="s">
        <v>226</v>
      </c>
      <c r="G68" s="10" t="s">
        <v>226</v>
      </c>
    </row>
    <row r="69" spans="1:12" x14ac:dyDescent="0.25">
      <c r="A69" s="12" t="s">
        <v>114</v>
      </c>
      <c r="B69" t="s">
        <v>98</v>
      </c>
      <c r="C69" t="s">
        <v>99</v>
      </c>
      <c r="D69" t="s">
        <v>83</v>
      </c>
      <c r="E69" t="s">
        <v>84</v>
      </c>
      <c r="F69" s="10">
        <v>3.55</v>
      </c>
      <c r="G69" s="10">
        <v>1.3</v>
      </c>
    </row>
    <row r="70" spans="1:12" x14ac:dyDescent="0.25">
      <c r="A70" s="9" t="s">
        <v>114</v>
      </c>
      <c r="B70" t="s">
        <v>42</v>
      </c>
      <c r="C70" t="s">
        <v>43</v>
      </c>
      <c r="D70" t="s">
        <v>71</v>
      </c>
      <c r="E70" t="s">
        <v>72</v>
      </c>
      <c r="F70" s="10">
        <v>2.65</v>
      </c>
      <c r="G70" s="10">
        <v>1.47</v>
      </c>
    </row>
    <row r="71" spans="1:12" x14ac:dyDescent="0.25">
      <c r="A71" s="12" t="s">
        <v>114</v>
      </c>
      <c r="B71" t="s">
        <v>80</v>
      </c>
      <c r="C71" t="s">
        <v>81</v>
      </c>
      <c r="D71" t="s">
        <v>101</v>
      </c>
      <c r="E71" t="s">
        <v>102</v>
      </c>
      <c r="F71" s="10">
        <v>1.8</v>
      </c>
      <c r="G71" s="10">
        <v>2</v>
      </c>
      <c r="L71" s="13"/>
    </row>
    <row r="72" spans="1:12" x14ac:dyDescent="0.25">
      <c r="A72" s="9" t="s">
        <v>114</v>
      </c>
      <c r="B72" t="s">
        <v>95</v>
      </c>
      <c r="C72" t="s">
        <v>96</v>
      </c>
      <c r="D72" t="s">
        <v>86</v>
      </c>
      <c r="E72" t="s">
        <v>87</v>
      </c>
      <c r="F72" s="10">
        <v>3.9</v>
      </c>
      <c r="G72" s="10">
        <v>1.25</v>
      </c>
    </row>
    <row r="73" spans="1:12" x14ac:dyDescent="0.25">
      <c r="A73" s="12" t="s">
        <v>115</v>
      </c>
      <c r="B73" t="s">
        <v>33</v>
      </c>
      <c r="C73" t="s">
        <v>34</v>
      </c>
      <c r="D73" t="s">
        <v>51</v>
      </c>
      <c r="E73" t="s">
        <v>52</v>
      </c>
      <c r="F73" s="10">
        <v>1.667</v>
      </c>
      <c r="G73" s="10">
        <v>2.2000000000000002</v>
      </c>
    </row>
    <row r="74" spans="1:12" x14ac:dyDescent="0.25">
      <c r="A74" s="9" t="s">
        <v>115</v>
      </c>
      <c r="B74" t="s">
        <v>74</v>
      </c>
      <c r="C74" t="s">
        <v>75</v>
      </c>
      <c r="D74" t="s">
        <v>65</v>
      </c>
      <c r="E74" t="s">
        <v>66</v>
      </c>
      <c r="F74" s="10">
        <v>2.8</v>
      </c>
      <c r="G74" s="10">
        <v>1.4</v>
      </c>
    </row>
    <row r="75" spans="1:12" x14ac:dyDescent="0.25">
      <c r="A75" s="12" t="s">
        <v>115</v>
      </c>
      <c r="B75" t="s">
        <v>104</v>
      </c>
      <c r="C75" t="s">
        <v>105</v>
      </c>
      <c r="D75" t="s">
        <v>62</v>
      </c>
      <c r="E75" t="s">
        <v>63</v>
      </c>
      <c r="F75" s="10">
        <v>1.4</v>
      </c>
      <c r="G75" s="10">
        <v>2.9</v>
      </c>
    </row>
    <row r="76" spans="1:12" x14ac:dyDescent="0.25">
      <c r="A76" s="9" t="s">
        <v>115</v>
      </c>
      <c r="B76" t="s">
        <v>24</v>
      </c>
      <c r="C76" t="s">
        <v>25</v>
      </c>
      <c r="D76" t="s">
        <v>30</v>
      </c>
      <c r="E76" t="s">
        <v>31</v>
      </c>
      <c r="F76" s="10">
        <v>2.2999999999999998</v>
      </c>
      <c r="G76" s="10">
        <v>1.6</v>
      </c>
    </row>
    <row r="77" spans="1:12" x14ac:dyDescent="0.25">
      <c r="A77" s="12" t="s">
        <v>115</v>
      </c>
      <c r="B77" t="s">
        <v>45</v>
      </c>
      <c r="C77" t="s">
        <v>46</v>
      </c>
      <c r="D77" t="s">
        <v>77</v>
      </c>
      <c r="E77" t="s">
        <v>78</v>
      </c>
      <c r="F77" s="10">
        <v>4</v>
      </c>
      <c r="G77" s="10">
        <v>1.25</v>
      </c>
    </row>
    <row r="78" spans="1:12" x14ac:dyDescent="0.25">
      <c r="A78" s="9" t="s">
        <v>115</v>
      </c>
      <c r="B78" t="s">
        <v>36</v>
      </c>
      <c r="C78" t="s">
        <v>37</v>
      </c>
      <c r="D78" t="s">
        <v>39</v>
      </c>
      <c r="E78" t="s">
        <v>40</v>
      </c>
      <c r="F78" s="10">
        <v>3.2</v>
      </c>
      <c r="G78" s="10">
        <v>1.33</v>
      </c>
    </row>
    <row r="79" spans="1:12" x14ac:dyDescent="0.25">
      <c r="A79" s="12" t="s">
        <v>115</v>
      </c>
      <c r="B79" t="s">
        <v>59</v>
      </c>
      <c r="C79" t="s">
        <v>60</v>
      </c>
      <c r="D79" t="s">
        <v>89</v>
      </c>
      <c r="E79" t="s">
        <v>90</v>
      </c>
      <c r="F79" s="10">
        <v>1.6</v>
      </c>
      <c r="G79" s="10">
        <v>2.2999999999999998</v>
      </c>
    </row>
    <row r="80" spans="1:12" x14ac:dyDescent="0.25">
      <c r="A80" s="9" t="s">
        <v>116</v>
      </c>
      <c r="B80" t="s">
        <v>86</v>
      </c>
      <c r="C80" t="s">
        <v>87</v>
      </c>
      <c r="D80" t="s">
        <v>83</v>
      </c>
      <c r="E80" t="s">
        <v>84</v>
      </c>
      <c r="F80" s="10">
        <v>2.4</v>
      </c>
      <c r="G80" s="10">
        <v>1.53</v>
      </c>
    </row>
    <row r="81" spans="1:7" x14ac:dyDescent="0.25">
      <c r="A81" s="12" t="s">
        <v>116</v>
      </c>
      <c r="B81" t="s">
        <v>27</v>
      </c>
      <c r="C81" t="s">
        <v>28</v>
      </c>
      <c r="D81" t="s">
        <v>51</v>
      </c>
      <c r="E81" t="s">
        <v>52</v>
      </c>
      <c r="F81" s="10">
        <v>2.5</v>
      </c>
      <c r="G81" s="10">
        <v>1.5329999999999999</v>
      </c>
    </row>
    <row r="82" spans="1:7" x14ac:dyDescent="0.25">
      <c r="A82" s="9" t="s">
        <v>116</v>
      </c>
      <c r="B82" t="s">
        <v>54</v>
      </c>
      <c r="C82" t="s">
        <v>57</v>
      </c>
      <c r="D82" t="s">
        <v>80</v>
      </c>
      <c r="E82" t="s">
        <v>81</v>
      </c>
      <c r="F82" s="10">
        <v>1.571</v>
      </c>
      <c r="G82" s="10">
        <v>2.35</v>
      </c>
    </row>
    <row r="83" spans="1:7" x14ac:dyDescent="0.25">
      <c r="A83" s="12" t="s">
        <v>116</v>
      </c>
      <c r="B83" t="s">
        <v>17</v>
      </c>
      <c r="C83" t="s">
        <v>18</v>
      </c>
      <c r="D83" t="s">
        <v>71</v>
      </c>
      <c r="E83" t="s">
        <v>72</v>
      </c>
      <c r="F83" s="10">
        <v>2.2000000000000002</v>
      </c>
      <c r="G83" s="10">
        <v>1.66</v>
      </c>
    </row>
    <row r="84" spans="1:7" x14ac:dyDescent="0.25">
      <c r="A84" s="9" t="s">
        <v>116</v>
      </c>
      <c r="B84" t="s">
        <v>21</v>
      </c>
      <c r="C84" t="s">
        <v>22</v>
      </c>
      <c r="D84" t="s">
        <v>24</v>
      </c>
      <c r="E84" t="s">
        <v>25</v>
      </c>
      <c r="F84" s="10">
        <v>1.22</v>
      </c>
      <c r="G84" s="10">
        <v>4.2</v>
      </c>
    </row>
    <row r="85" spans="1:7" x14ac:dyDescent="0.25">
      <c r="A85" s="12" t="s">
        <v>116</v>
      </c>
      <c r="B85" t="s">
        <v>92</v>
      </c>
      <c r="C85" t="s">
        <v>93</v>
      </c>
      <c r="D85" t="s">
        <v>48</v>
      </c>
      <c r="E85" t="s">
        <v>49</v>
      </c>
      <c r="F85" s="10">
        <v>1.667</v>
      </c>
      <c r="G85" s="10">
        <v>2.2000000000000002</v>
      </c>
    </row>
    <row r="86" spans="1:7" x14ac:dyDescent="0.25">
      <c r="A86" s="9" t="s">
        <v>116</v>
      </c>
      <c r="B86" t="s">
        <v>101</v>
      </c>
      <c r="C86" t="s">
        <v>102</v>
      </c>
      <c r="D86" t="s">
        <v>68</v>
      </c>
      <c r="E86" t="s">
        <v>69</v>
      </c>
      <c r="F86" s="10">
        <v>3.55</v>
      </c>
      <c r="G86" s="10">
        <v>1.3</v>
      </c>
    </row>
    <row r="87" spans="1:7" x14ac:dyDescent="0.25">
      <c r="A87" s="12" t="s">
        <v>116</v>
      </c>
      <c r="B87" t="s">
        <v>30</v>
      </c>
      <c r="C87" t="s">
        <v>31</v>
      </c>
      <c r="D87" t="s">
        <v>39</v>
      </c>
      <c r="E87" t="s">
        <v>40</v>
      </c>
      <c r="F87" s="10">
        <v>4</v>
      </c>
      <c r="G87" s="10">
        <v>1.25</v>
      </c>
    </row>
    <row r="88" spans="1:7" x14ac:dyDescent="0.25">
      <c r="A88" s="9" t="s">
        <v>117</v>
      </c>
      <c r="B88" t="s">
        <v>86</v>
      </c>
      <c r="C88" t="s">
        <v>87</v>
      </c>
      <c r="D88" t="s">
        <v>42</v>
      </c>
      <c r="E88" t="s">
        <v>43</v>
      </c>
      <c r="F88" s="10">
        <v>1.631</v>
      </c>
      <c r="G88" s="10">
        <v>2.25</v>
      </c>
    </row>
    <row r="89" spans="1:7" x14ac:dyDescent="0.25">
      <c r="A89" s="12" t="s">
        <v>117</v>
      </c>
      <c r="B89" t="s">
        <v>98</v>
      </c>
      <c r="C89" t="s">
        <v>99</v>
      </c>
      <c r="D89" t="s">
        <v>95</v>
      </c>
      <c r="E89" t="s">
        <v>96</v>
      </c>
      <c r="F89" s="10">
        <v>1.6</v>
      </c>
      <c r="G89" s="10">
        <v>2.2999999999999998</v>
      </c>
    </row>
    <row r="90" spans="1:7" x14ac:dyDescent="0.25">
      <c r="A90" s="9" t="s">
        <v>117</v>
      </c>
      <c r="B90" t="s">
        <v>45</v>
      </c>
      <c r="C90" t="s">
        <v>46</v>
      </c>
      <c r="D90" t="s">
        <v>33</v>
      </c>
      <c r="E90" t="s">
        <v>34</v>
      </c>
      <c r="F90" s="10">
        <v>2</v>
      </c>
      <c r="G90" s="10">
        <v>1.8</v>
      </c>
    </row>
    <row r="91" spans="1:7" x14ac:dyDescent="0.25">
      <c r="A91" s="12" t="s">
        <v>117</v>
      </c>
      <c r="B91" t="s">
        <v>27</v>
      </c>
      <c r="C91" t="s">
        <v>28</v>
      </c>
      <c r="D91" t="s">
        <v>36</v>
      </c>
      <c r="E91" t="s">
        <v>37</v>
      </c>
      <c r="F91" s="10">
        <v>5.75</v>
      </c>
      <c r="G91" s="10">
        <v>1.133</v>
      </c>
    </row>
    <row r="92" spans="1:7" x14ac:dyDescent="0.25">
      <c r="A92" s="9" t="s">
        <v>117</v>
      </c>
      <c r="B92" t="s">
        <v>59</v>
      </c>
      <c r="C92" t="s">
        <v>60</v>
      </c>
      <c r="D92" t="s">
        <v>89</v>
      </c>
      <c r="E92" t="s">
        <v>90</v>
      </c>
      <c r="F92" s="10">
        <v>1.667</v>
      </c>
      <c r="G92" s="10">
        <v>2.2000000000000002</v>
      </c>
    </row>
    <row r="93" spans="1:7" x14ac:dyDescent="0.25">
      <c r="A93" s="12" t="s">
        <v>118</v>
      </c>
      <c r="B93" t="s">
        <v>45</v>
      </c>
      <c r="C93" t="s">
        <v>46</v>
      </c>
      <c r="D93" t="s">
        <v>42</v>
      </c>
      <c r="E93" t="s">
        <v>43</v>
      </c>
      <c r="F93" s="10">
        <v>1.3640000000000001</v>
      </c>
      <c r="G93" s="10">
        <v>3</v>
      </c>
    </row>
    <row r="94" spans="1:7" x14ac:dyDescent="0.25">
      <c r="A94" s="9" t="s">
        <v>118</v>
      </c>
      <c r="B94" t="s">
        <v>95</v>
      </c>
      <c r="C94" t="s">
        <v>96</v>
      </c>
      <c r="D94" t="s">
        <v>51</v>
      </c>
      <c r="E94" t="s">
        <v>52</v>
      </c>
      <c r="F94" s="10">
        <v>3.55</v>
      </c>
      <c r="G94" s="10">
        <v>1.3</v>
      </c>
    </row>
    <row r="95" spans="1:7" x14ac:dyDescent="0.25">
      <c r="A95" s="12" t="s">
        <v>118</v>
      </c>
      <c r="B95" t="s">
        <v>36</v>
      </c>
      <c r="C95" t="s">
        <v>37</v>
      </c>
      <c r="D95" t="s">
        <v>80</v>
      </c>
      <c r="E95" t="s">
        <v>81</v>
      </c>
      <c r="F95" s="10">
        <v>2</v>
      </c>
      <c r="G95" s="10">
        <v>1.8</v>
      </c>
    </row>
    <row r="96" spans="1:7" x14ac:dyDescent="0.25">
      <c r="A96" s="9" t="s">
        <v>118</v>
      </c>
      <c r="B96" t="s">
        <v>104</v>
      </c>
      <c r="C96" t="s">
        <v>105</v>
      </c>
      <c r="D96" t="s">
        <v>83</v>
      </c>
      <c r="E96" t="s">
        <v>84</v>
      </c>
      <c r="F96" s="10">
        <v>5.0999999999999996</v>
      </c>
      <c r="G96" s="10">
        <v>1.167</v>
      </c>
    </row>
    <row r="97" spans="1:7" x14ac:dyDescent="0.25">
      <c r="A97" s="12" t="s">
        <v>118</v>
      </c>
      <c r="B97" t="s">
        <v>65</v>
      </c>
      <c r="C97" t="s">
        <v>66</v>
      </c>
      <c r="D97" t="s">
        <v>24</v>
      </c>
      <c r="E97" t="s">
        <v>25</v>
      </c>
      <c r="F97" s="10">
        <v>1.45</v>
      </c>
      <c r="G97" s="10">
        <v>2.75</v>
      </c>
    </row>
    <row r="98" spans="1:7" x14ac:dyDescent="0.25">
      <c r="A98" s="9" t="s">
        <v>118</v>
      </c>
      <c r="B98" t="s">
        <v>54</v>
      </c>
      <c r="C98" t="s">
        <v>57</v>
      </c>
      <c r="D98" t="s">
        <v>62</v>
      </c>
      <c r="E98" t="s">
        <v>63</v>
      </c>
      <c r="F98" s="10">
        <v>1.95</v>
      </c>
      <c r="G98" s="10">
        <v>1.85</v>
      </c>
    </row>
    <row r="99" spans="1:7" x14ac:dyDescent="0.25">
      <c r="A99" s="12" t="s">
        <v>118</v>
      </c>
      <c r="B99" t="s">
        <v>54</v>
      </c>
      <c r="C99" t="s">
        <v>55</v>
      </c>
      <c r="D99" t="s">
        <v>74</v>
      </c>
      <c r="E99" t="s">
        <v>75</v>
      </c>
      <c r="F99" s="10">
        <v>1.75</v>
      </c>
      <c r="G99" s="10">
        <v>2.0499999999999998</v>
      </c>
    </row>
    <row r="100" spans="1:7" x14ac:dyDescent="0.25">
      <c r="A100" s="9" t="s">
        <v>118</v>
      </c>
      <c r="B100" t="s">
        <v>101</v>
      </c>
      <c r="C100" t="s">
        <v>102</v>
      </c>
      <c r="D100" t="s">
        <v>30</v>
      </c>
      <c r="E100" t="s">
        <v>31</v>
      </c>
      <c r="F100" s="10">
        <v>2.35</v>
      </c>
      <c r="G100" s="10">
        <v>1.6</v>
      </c>
    </row>
    <row r="101" spans="1:7" x14ac:dyDescent="0.25">
      <c r="A101" s="12" t="s">
        <v>118</v>
      </c>
      <c r="B101" t="s">
        <v>92</v>
      </c>
      <c r="C101" t="s">
        <v>93</v>
      </c>
      <c r="D101" t="s">
        <v>48</v>
      </c>
      <c r="E101" t="s">
        <v>49</v>
      </c>
      <c r="F101" s="10">
        <v>2.0499999999999998</v>
      </c>
      <c r="G101" s="10">
        <v>1.75</v>
      </c>
    </row>
    <row r="102" spans="1:7" x14ac:dyDescent="0.25">
      <c r="A102" s="9" t="s">
        <v>118</v>
      </c>
      <c r="B102" t="s">
        <v>21</v>
      </c>
      <c r="C102" t="s">
        <v>22</v>
      </c>
      <c r="D102" t="s">
        <v>68</v>
      </c>
      <c r="E102" t="s">
        <v>69</v>
      </c>
      <c r="F102" s="10">
        <v>1.5329999999999999</v>
      </c>
      <c r="G102" s="10">
        <v>2.4</v>
      </c>
    </row>
    <row r="103" spans="1:7" x14ac:dyDescent="0.25">
      <c r="A103" s="12" t="s">
        <v>118</v>
      </c>
      <c r="B103" t="s">
        <v>17</v>
      </c>
      <c r="C103" t="s">
        <v>18</v>
      </c>
      <c r="D103" t="s">
        <v>77</v>
      </c>
      <c r="E103" t="s">
        <v>78</v>
      </c>
      <c r="F103" s="10">
        <v>1.6</v>
      </c>
      <c r="G103" s="10">
        <v>2.35</v>
      </c>
    </row>
    <row r="104" spans="1:7" x14ac:dyDescent="0.25">
      <c r="A104" s="9" t="s">
        <v>118</v>
      </c>
      <c r="B104" t="s">
        <v>71</v>
      </c>
      <c r="C104" t="s">
        <v>72</v>
      </c>
      <c r="D104" t="s">
        <v>39</v>
      </c>
      <c r="E104" t="s">
        <v>40</v>
      </c>
      <c r="F104" s="10">
        <v>3</v>
      </c>
      <c r="G104" s="10">
        <v>1.3640000000000001</v>
      </c>
    </row>
    <row r="105" spans="1:7" x14ac:dyDescent="0.25">
      <c r="A105" s="12" t="s">
        <v>119</v>
      </c>
      <c r="B105" t="s">
        <v>104</v>
      </c>
      <c r="C105" t="s">
        <v>105</v>
      </c>
      <c r="D105" t="s">
        <v>27</v>
      </c>
      <c r="E105" t="s">
        <v>28</v>
      </c>
      <c r="F105" s="10">
        <v>2.1</v>
      </c>
      <c r="G105" s="10">
        <v>1.73</v>
      </c>
    </row>
    <row r="106" spans="1:7" x14ac:dyDescent="0.25">
      <c r="A106" s="9" t="s">
        <v>119</v>
      </c>
      <c r="B106" t="s">
        <v>101</v>
      </c>
      <c r="C106" t="s">
        <v>102</v>
      </c>
      <c r="D106" t="s">
        <v>51</v>
      </c>
      <c r="E106" t="s">
        <v>52</v>
      </c>
      <c r="F106" s="10">
        <v>2.9</v>
      </c>
      <c r="G106" s="10">
        <v>1.4</v>
      </c>
    </row>
    <row r="107" spans="1:7" x14ac:dyDescent="0.25">
      <c r="A107" s="12" t="s">
        <v>119</v>
      </c>
      <c r="B107" t="s">
        <v>21</v>
      </c>
      <c r="C107" t="s">
        <v>22</v>
      </c>
      <c r="D107" t="s">
        <v>83</v>
      </c>
      <c r="E107" t="s">
        <v>84</v>
      </c>
      <c r="F107" s="10">
        <v>1.73</v>
      </c>
      <c r="G107" s="10">
        <v>2.1</v>
      </c>
    </row>
    <row r="108" spans="1:7" x14ac:dyDescent="0.25">
      <c r="A108" s="9" t="s">
        <v>119</v>
      </c>
      <c r="B108" t="s">
        <v>54</v>
      </c>
      <c r="C108" t="s">
        <v>55</v>
      </c>
      <c r="D108" t="s">
        <v>24</v>
      </c>
      <c r="E108" t="s">
        <v>25</v>
      </c>
      <c r="F108" s="10">
        <v>1.5</v>
      </c>
      <c r="G108" s="10">
        <v>2.6</v>
      </c>
    </row>
    <row r="109" spans="1:7" x14ac:dyDescent="0.25">
      <c r="A109" s="12" t="s">
        <v>119</v>
      </c>
      <c r="B109" t="s">
        <v>95</v>
      </c>
      <c r="C109" t="s">
        <v>96</v>
      </c>
      <c r="D109" t="s">
        <v>74</v>
      </c>
      <c r="E109" t="s">
        <v>75</v>
      </c>
      <c r="F109" s="10">
        <v>4.5999999999999996</v>
      </c>
      <c r="G109" s="10">
        <v>1.2</v>
      </c>
    </row>
    <row r="110" spans="1:7" x14ac:dyDescent="0.25">
      <c r="A110" s="9" t="s">
        <v>119</v>
      </c>
      <c r="B110" t="s">
        <v>86</v>
      </c>
      <c r="C110" t="s">
        <v>87</v>
      </c>
      <c r="D110" t="s">
        <v>30</v>
      </c>
      <c r="E110" t="s">
        <v>31</v>
      </c>
      <c r="F110" s="10">
        <v>1.909</v>
      </c>
      <c r="G110" s="10">
        <v>1.909</v>
      </c>
    </row>
    <row r="111" spans="1:7" x14ac:dyDescent="0.25">
      <c r="A111" s="12" t="s">
        <v>119</v>
      </c>
      <c r="B111" t="s">
        <v>54</v>
      </c>
      <c r="C111" t="s">
        <v>57</v>
      </c>
      <c r="D111" t="s">
        <v>48</v>
      </c>
      <c r="E111" t="s">
        <v>49</v>
      </c>
      <c r="F111" s="10">
        <v>1.62</v>
      </c>
      <c r="G111" s="10">
        <v>2.2999999999999998</v>
      </c>
    </row>
    <row r="112" spans="1:7" x14ac:dyDescent="0.25">
      <c r="A112" s="9" t="s">
        <v>119</v>
      </c>
      <c r="B112" t="s">
        <v>62</v>
      </c>
      <c r="C112" t="s">
        <v>63</v>
      </c>
      <c r="D112" t="s">
        <v>59</v>
      </c>
      <c r="E112" t="s">
        <v>60</v>
      </c>
      <c r="F112" s="10">
        <v>1.8</v>
      </c>
      <c r="G112" s="10">
        <v>2</v>
      </c>
    </row>
    <row r="113" spans="1:7" x14ac:dyDescent="0.25">
      <c r="A113" s="12" t="s">
        <v>119</v>
      </c>
      <c r="B113" t="s">
        <v>42</v>
      </c>
      <c r="C113" t="s">
        <v>43</v>
      </c>
      <c r="D113" t="s">
        <v>65</v>
      </c>
      <c r="E113" t="s">
        <v>66</v>
      </c>
      <c r="F113" s="10">
        <v>5.75</v>
      </c>
      <c r="G113" s="10">
        <v>1.133</v>
      </c>
    </row>
    <row r="114" spans="1:7" x14ac:dyDescent="0.25">
      <c r="A114" s="9" t="s">
        <v>119</v>
      </c>
      <c r="B114" t="s">
        <v>71</v>
      </c>
      <c r="C114" t="s">
        <v>72</v>
      </c>
      <c r="D114" t="s">
        <v>68</v>
      </c>
      <c r="E114" t="s">
        <v>69</v>
      </c>
      <c r="F114" s="10">
        <v>4.3</v>
      </c>
      <c r="G114" s="10">
        <v>1.2</v>
      </c>
    </row>
    <row r="115" spans="1:7" x14ac:dyDescent="0.25">
      <c r="A115" s="12" t="s">
        <v>119</v>
      </c>
      <c r="B115" t="s">
        <v>33</v>
      </c>
      <c r="C115" t="s">
        <v>34</v>
      </c>
      <c r="D115" t="s">
        <v>77</v>
      </c>
      <c r="E115" t="s">
        <v>78</v>
      </c>
      <c r="F115" s="10">
        <v>1.73</v>
      </c>
      <c r="G115" s="10">
        <v>2.1</v>
      </c>
    </row>
    <row r="116" spans="1:7" x14ac:dyDescent="0.25">
      <c r="A116" s="9" t="s">
        <v>119</v>
      </c>
      <c r="B116" t="s">
        <v>98</v>
      </c>
      <c r="C116" t="s">
        <v>99</v>
      </c>
      <c r="D116" t="s">
        <v>36</v>
      </c>
      <c r="E116" t="s">
        <v>37</v>
      </c>
      <c r="F116" s="10">
        <v>2.5</v>
      </c>
      <c r="G116" s="10">
        <v>1.5</v>
      </c>
    </row>
    <row r="117" spans="1:7" x14ac:dyDescent="0.25">
      <c r="A117" s="12" t="s">
        <v>119</v>
      </c>
      <c r="B117" t="s">
        <v>45</v>
      </c>
      <c r="C117" t="s">
        <v>46</v>
      </c>
      <c r="D117" t="s">
        <v>39</v>
      </c>
      <c r="E117" t="s">
        <v>40</v>
      </c>
      <c r="F117" s="10">
        <v>2.2000000000000002</v>
      </c>
      <c r="G117" s="10">
        <v>1.66</v>
      </c>
    </row>
    <row r="118" spans="1:7" x14ac:dyDescent="0.25">
      <c r="A118" s="9" t="s">
        <v>119</v>
      </c>
      <c r="B118" t="s">
        <v>89</v>
      </c>
      <c r="C118" t="s">
        <v>90</v>
      </c>
      <c r="D118" t="s">
        <v>92</v>
      </c>
      <c r="E118" t="s">
        <v>93</v>
      </c>
      <c r="F118" s="10">
        <v>3.6</v>
      </c>
      <c r="G118" s="10">
        <v>1.29</v>
      </c>
    </row>
    <row r="119" spans="1:7" x14ac:dyDescent="0.25">
      <c r="A119" s="12" t="s">
        <v>120</v>
      </c>
      <c r="B119" t="s">
        <v>65</v>
      </c>
      <c r="C119" t="s">
        <v>66</v>
      </c>
      <c r="D119" t="s">
        <v>51</v>
      </c>
      <c r="E119" t="s">
        <v>52</v>
      </c>
      <c r="F119" s="10">
        <v>1.65</v>
      </c>
      <c r="G119" s="10">
        <v>2.25</v>
      </c>
    </row>
    <row r="120" spans="1:7" x14ac:dyDescent="0.25">
      <c r="A120" s="9" t="s">
        <v>120</v>
      </c>
      <c r="B120" t="s">
        <v>17</v>
      </c>
      <c r="C120" t="s">
        <v>18</v>
      </c>
      <c r="D120" t="s">
        <v>80</v>
      </c>
      <c r="E120" t="s">
        <v>81</v>
      </c>
      <c r="F120" s="10">
        <v>1.6</v>
      </c>
      <c r="G120" s="10">
        <v>2.2999999999999998</v>
      </c>
    </row>
    <row r="121" spans="1:7" x14ac:dyDescent="0.25">
      <c r="A121" s="12" t="s">
        <v>121</v>
      </c>
      <c r="B121" t="s">
        <v>83</v>
      </c>
      <c r="C121" t="s">
        <v>84</v>
      </c>
      <c r="D121" t="s">
        <v>42</v>
      </c>
      <c r="E121" t="s">
        <v>43</v>
      </c>
      <c r="F121" s="10">
        <v>1.266</v>
      </c>
      <c r="G121" s="10">
        <v>3.7</v>
      </c>
    </row>
    <row r="122" spans="1:7" x14ac:dyDescent="0.25">
      <c r="A122" s="9" t="s">
        <v>121</v>
      </c>
      <c r="B122" t="s">
        <v>27</v>
      </c>
      <c r="C122" t="s">
        <v>28</v>
      </c>
      <c r="D122" t="s">
        <v>104</v>
      </c>
      <c r="E122" t="s">
        <v>105</v>
      </c>
      <c r="F122" s="10">
        <v>2.0499999999999998</v>
      </c>
      <c r="G122" s="10">
        <v>1.75</v>
      </c>
    </row>
    <row r="123" spans="1:7" x14ac:dyDescent="0.25">
      <c r="A123" s="12" t="s">
        <v>121</v>
      </c>
      <c r="B123" t="s">
        <v>24</v>
      </c>
      <c r="C123" t="s">
        <v>25</v>
      </c>
      <c r="D123" t="s">
        <v>21</v>
      </c>
      <c r="E123" t="s">
        <v>22</v>
      </c>
      <c r="F123" s="10">
        <v>5.3</v>
      </c>
      <c r="G123" s="10">
        <v>1.153</v>
      </c>
    </row>
    <row r="124" spans="1:7" x14ac:dyDescent="0.25">
      <c r="A124" s="9" t="s">
        <v>121</v>
      </c>
      <c r="B124" t="s">
        <v>71</v>
      </c>
      <c r="C124" t="s">
        <v>72</v>
      </c>
      <c r="D124" t="s">
        <v>48</v>
      </c>
      <c r="E124" t="s">
        <v>49</v>
      </c>
      <c r="F124" s="10">
        <v>2.1</v>
      </c>
      <c r="G124" s="10">
        <v>1.73</v>
      </c>
    </row>
    <row r="125" spans="1:7" x14ac:dyDescent="0.25">
      <c r="A125" s="12" t="s">
        <v>121</v>
      </c>
      <c r="B125" t="s">
        <v>101</v>
      </c>
      <c r="C125" t="s">
        <v>102</v>
      </c>
      <c r="D125" t="s">
        <v>59</v>
      </c>
      <c r="E125" t="s">
        <v>60</v>
      </c>
      <c r="F125" s="10">
        <v>2.5</v>
      </c>
      <c r="G125" s="10">
        <v>1.5329999999999999</v>
      </c>
    </row>
    <row r="126" spans="1:7" x14ac:dyDescent="0.25">
      <c r="A126" s="9" t="s">
        <v>121</v>
      </c>
      <c r="B126" t="s">
        <v>68</v>
      </c>
      <c r="C126" t="s">
        <v>69</v>
      </c>
      <c r="D126" t="s">
        <v>95</v>
      </c>
      <c r="E126" t="s">
        <v>96</v>
      </c>
      <c r="F126" s="10">
        <v>1.3640000000000001</v>
      </c>
      <c r="G126" s="10">
        <v>3.05</v>
      </c>
    </row>
    <row r="127" spans="1:7" x14ac:dyDescent="0.25">
      <c r="A127" s="12" t="s">
        <v>121</v>
      </c>
      <c r="B127" t="s">
        <v>54</v>
      </c>
      <c r="C127" t="s">
        <v>55</v>
      </c>
      <c r="D127" t="s">
        <v>36</v>
      </c>
      <c r="E127" t="s">
        <v>37</v>
      </c>
      <c r="F127" s="10">
        <v>2.0499999999999998</v>
      </c>
      <c r="G127" s="10">
        <v>1.75</v>
      </c>
    </row>
    <row r="128" spans="1:7" x14ac:dyDescent="0.25">
      <c r="A128" s="9" t="s">
        <v>121</v>
      </c>
      <c r="B128" t="s">
        <v>54</v>
      </c>
      <c r="C128" t="s">
        <v>57</v>
      </c>
      <c r="D128" t="s">
        <v>86</v>
      </c>
      <c r="E128" t="s">
        <v>87</v>
      </c>
      <c r="F128" s="10">
        <v>2.35</v>
      </c>
      <c r="G128" s="10">
        <v>1.571</v>
      </c>
    </row>
    <row r="129" spans="1:7" x14ac:dyDescent="0.25">
      <c r="A129" s="12" t="s">
        <v>121</v>
      </c>
      <c r="B129" t="s">
        <v>77</v>
      </c>
      <c r="C129" t="s">
        <v>78</v>
      </c>
      <c r="D129" t="s">
        <v>92</v>
      </c>
      <c r="E129" t="s">
        <v>93</v>
      </c>
      <c r="F129" s="10">
        <v>1.71</v>
      </c>
      <c r="G129" s="10">
        <v>2.15</v>
      </c>
    </row>
    <row r="130" spans="1:7" x14ac:dyDescent="0.25">
      <c r="A130" s="9" t="s">
        <v>122</v>
      </c>
      <c r="B130" t="s">
        <v>65</v>
      </c>
      <c r="C130" t="s">
        <v>66</v>
      </c>
      <c r="D130" t="s">
        <v>80</v>
      </c>
      <c r="E130" t="s">
        <v>81</v>
      </c>
      <c r="F130" s="10">
        <v>1.571</v>
      </c>
      <c r="G130" s="10">
        <v>2.35</v>
      </c>
    </row>
    <row r="131" spans="1:7" x14ac:dyDescent="0.25">
      <c r="A131" s="12" t="s">
        <v>122</v>
      </c>
      <c r="B131" t="s">
        <v>98</v>
      </c>
      <c r="C131" t="s">
        <v>99</v>
      </c>
      <c r="D131" t="s">
        <v>21</v>
      </c>
      <c r="E131" t="s">
        <v>22</v>
      </c>
      <c r="F131" s="10">
        <v>4</v>
      </c>
      <c r="G131" s="10">
        <v>1.25</v>
      </c>
    </row>
    <row r="132" spans="1:7" x14ac:dyDescent="0.25">
      <c r="A132" s="9" t="s">
        <v>122</v>
      </c>
      <c r="B132" t="s">
        <v>62</v>
      </c>
      <c r="C132" t="s">
        <v>63</v>
      </c>
      <c r="D132" t="s">
        <v>17</v>
      </c>
      <c r="E132" t="s">
        <v>18</v>
      </c>
      <c r="F132" s="10">
        <v>3.25</v>
      </c>
      <c r="G132" s="10">
        <v>1.333</v>
      </c>
    </row>
    <row r="133" spans="1:7" x14ac:dyDescent="0.25">
      <c r="A133" s="12" t="s">
        <v>122</v>
      </c>
      <c r="B133" t="s">
        <v>33</v>
      </c>
      <c r="C133" t="s">
        <v>34</v>
      </c>
      <c r="D133" t="s">
        <v>45</v>
      </c>
      <c r="E133" t="s">
        <v>46</v>
      </c>
      <c r="F133" s="10">
        <v>2.35</v>
      </c>
      <c r="G133" s="10">
        <v>1.571</v>
      </c>
    </row>
    <row r="134" spans="1:7" x14ac:dyDescent="0.25">
      <c r="A134" s="9" t="s">
        <v>123</v>
      </c>
      <c r="B134" t="s">
        <v>27</v>
      </c>
      <c r="C134" t="s">
        <v>28</v>
      </c>
      <c r="D134" t="s">
        <v>74</v>
      </c>
      <c r="E134" t="s">
        <v>75</v>
      </c>
      <c r="F134" s="10">
        <v>4.3</v>
      </c>
      <c r="G134" s="10">
        <v>1.2</v>
      </c>
    </row>
    <row r="135" spans="1:7" x14ac:dyDescent="0.25">
      <c r="A135" s="12" t="s">
        <v>123</v>
      </c>
      <c r="B135" t="s">
        <v>104</v>
      </c>
      <c r="C135" t="s">
        <v>105</v>
      </c>
      <c r="D135" t="s">
        <v>24</v>
      </c>
      <c r="E135" t="s">
        <v>25</v>
      </c>
      <c r="F135" s="10">
        <v>3.2</v>
      </c>
      <c r="G135" s="10">
        <v>1.333</v>
      </c>
    </row>
    <row r="136" spans="1:7" x14ac:dyDescent="0.25">
      <c r="A136" s="9" t="s">
        <v>123</v>
      </c>
      <c r="B136" t="s">
        <v>59</v>
      </c>
      <c r="C136" t="s">
        <v>60</v>
      </c>
      <c r="D136" t="s">
        <v>54</v>
      </c>
      <c r="E136" t="s">
        <v>55</v>
      </c>
      <c r="F136" s="10">
        <v>3.9</v>
      </c>
      <c r="G136" s="10">
        <v>1.25</v>
      </c>
    </row>
    <row r="137" spans="1:7" x14ac:dyDescent="0.25">
      <c r="A137" s="12" t="s">
        <v>123</v>
      </c>
      <c r="B137" t="s">
        <v>51</v>
      </c>
      <c r="C137" t="s">
        <v>52</v>
      </c>
      <c r="D137" t="s">
        <v>83</v>
      </c>
      <c r="E137" t="s">
        <v>84</v>
      </c>
      <c r="F137" s="10">
        <v>3.1</v>
      </c>
      <c r="G137" s="10">
        <v>1.3640000000000001</v>
      </c>
    </row>
    <row r="138" spans="1:7" x14ac:dyDescent="0.25">
      <c r="A138" s="9" t="s">
        <v>123</v>
      </c>
      <c r="B138" t="s">
        <v>42</v>
      </c>
      <c r="C138" t="s">
        <v>43</v>
      </c>
      <c r="D138" t="s">
        <v>30</v>
      </c>
      <c r="E138" t="s">
        <v>31</v>
      </c>
      <c r="F138" s="10" t="s">
        <v>226</v>
      </c>
      <c r="G138" s="10" t="s">
        <v>226</v>
      </c>
    </row>
    <row r="139" spans="1:7" x14ac:dyDescent="0.25">
      <c r="A139" s="12" t="s">
        <v>123</v>
      </c>
      <c r="B139" t="s">
        <v>39</v>
      </c>
      <c r="C139" t="s">
        <v>40</v>
      </c>
      <c r="D139" t="s">
        <v>48</v>
      </c>
      <c r="E139" t="s">
        <v>49</v>
      </c>
      <c r="F139" s="10" t="s">
        <v>226</v>
      </c>
      <c r="G139" s="10" t="s">
        <v>226</v>
      </c>
    </row>
    <row r="140" spans="1:7" x14ac:dyDescent="0.25">
      <c r="A140" s="9" t="s">
        <v>123</v>
      </c>
      <c r="B140" t="s">
        <v>36</v>
      </c>
      <c r="C140" t="s">
        <v>37</v>
      </c>
      <c r="D140" t="s">
        <v>71</v>
      </c>
      <c r="E140" t="s">
        <v>72</v>
      </c>
      <c r="F140" s="10" t="s">
        <v>226</v>
      </c>
      <c r="G140" s="10" t="s">
        <v>226</v>
      </c>
    </row>
    <row r="141" spans="1:7" x14ac:dyDescent="0.25">
      <c r="A141" s="12" t="s">
        <v>123</v>
      </c>
      <c r="B141" t="s">
        <v>62</v>
      </c>
      <c r="C141" t="s">
        <v>63</v>
      </c>
      <c r="D141" t="s">
        <v>95</v>
      </c>
      <c r="E141" t="s">
        <v>96</v>
      </c>
      <c r="F141" s="10" t="s">
        <v>226</v>
      </c>
      <c r="G141" s="10" t="s">
        <v>226</v>
      </c>
    </row>
    <row r="142" spans="1:7" x14ac:dyDescent="0.25">
      <c r="A142" s="9" t="s">
        <v>123</v>
      </c>
      <c r="B142" t="s">
        <v>77</v>
      </c>
      <c r="C142" t="s">
        <v>78</v>
      </c>
      <c r="D142" t="s">
        <v>86</v>
      </c>
      <c r="E142" t="s">
        <v>87</v>
      </c>
      <c r="F142" s="10" t="s">
        <v>226</v>
      </c>
      <c r="G142" s="10" t="s">
        <v>226</v>
      </c>
    </row>
    <row r="143" spans="1:7" x14ac:dyDescent="0.25">
      <c r="A143" s="12" t="s">
        <v>123</v>
      </c>
      <c r="B143" t="s">
        <v>68</v>
      </c>
      <c r="C143" t="s">
        <v>69</v>
      </c>
      <c r="D143" t="s">
        <v>45</v>
      </c>
      <c r="E143" t="s">
        <v>46</v>
      </c>
      <c r="F143" s="10" t="s">
        <v>226</v>
      </c>
      <c r="G143" s="10" t="s">
        <v>226</v>
      </c>
    </row>
    <row r="144" spans="1:7" x14ac:dyDescent="0.25">
      <c r="A144" s="9" t="s">
        <v>123</v>
      </c>
      <c r="B144" t="s">
        <v>89</v>
      </c>
      <c r="C144" t="s">
        <v>90</v>
      </c>
      <c r="D144" t="s">
        <v>54</v>
      </c>
      <c r="E144" t="s">
        <v>57</v>
      </c>
      <c r="F144" s="10" t="s">
        <v>226</v>
      </c>
      <c r="G144" s="10" t="s">
        <v>226</v>
      </c>
    </row>
    <row r="145" spans="1:7" x14ac:dyDescent="0.25">
      <c r="A145" s="12">
        <v>20231113</v>
      </c>
      <c r="B145" t="s">
        <v>74</v>
      </c>
      <c r="C145" t="s">
        <v>75</v>
      </c>
      <c r="D145" t="s">
        <v>21</v>
      </c>
      <c r="E145" t="s">
        <v>22</v>
      </c>
      <c r="F145" s="10">
        <v>4</v>
      </c>
      <c r="G145" s="10">
        <v>1.25</v>
      </c>
    </row>
    <row r="146" spans="1:7" x14ac:dyDescent="0.25">
      <c r="A146" s="9">
        <v>20231113</v>
      </c>
      <c r="B146" t="s">
        <v>104</v>
      </c>
      <c r="C146" t="s">
        <v>105</v>
      </c>
      <c r="D146" t="s">
        <v>98</v>
      </c>
      <c r="E146" t="s">
        <v>99</v>
      </c>
      <c r="F146" s="10">
        <v>4.3</v>
      </c>
      <c r="G146" s="10">
        <v>1.2</v>
      </c>
    </row>
    <row r="147" spans="1:7" x14ac:dyDescent="0.25">
      <c r="A147" s="12">
        <v>20231113</v>
      </c>
      <c r="B147" t="s">
        <v>30</v>
      </c>
      <c r="C147" t="s">
        <v>31</v>
      </c>
      <c r="D147" t="s">
        <v>65</v>
      </c>
      <c r="E147" t="s">
        <v>66</v>
      </c>
      <c r="F147" s="10">
        <v>3.6</v>
      </c>
      <c r="G147" s="10">
        <v>1.29</v>
      </c>
    </row>
    <row r="148" spans="1:7" x14ac:dyDescent="0.25">
      <c r="A148" s="9">
        <v>20231113</v>
      </c>
      <c r="B148" t="s">
        <v>33</v>
      </c>
      <c r="C148" t="s">
        <v>34</v>
      </c>
      <c r="D148" t="s">
        <v>92</v>
      </c>
      <c r="E148" t="s">
        <v>93</v>
      </c>
      <c r="F148" s="10">
        <v>1.667</v>
      </c>
      <c r="G148" s="10">
        <v>2.2000000000000002</v>
      </c>
    </row>
    <row r="149" spans="1:7" x14ac:dyDescent="0.25">
      <c r="A149" s="12">
        <v>20231114</v>
      </c>
      <c r="B149" t="s">
        <v>62</v>
      </c>
      <c r="C149" t="s">
        <v>63</v>
      </c>
      <c r="D149" t="s">
        <v>27</v>
      </c>
      <c r="E149" t="s">
        <v>28</v>
      </c>
      <c r="F149" s="10">
        <v>1.5</v>
      </c>
      <c r="G149" s="10">
        <v>2.6</v>
      </c>
    </row>
    <row r="150" spans="1:7" x14ac:dyDescent="0.25">
      <c r="A150" s="9">
        <v>20231114</v>
      </c>
      <c r="B150" t="s">
        <v>17</v>
      </c>
      <c r="C150" t="s">
        <v>18</v>
      </c>
      <c r="D150" t="s">
        <v>42</v>
      </c>
      <c r="E150" t="s">
        <v>43</v>
      </c>
      <c r="F150" s="10" t="s">
        <v>226</v>
      </c>
      <c r="G150" s="10" t="s">
        <v>226</v>
      </c>
    </row>
    <row r="151" spans="1:7" x14ac:dyDescent="0.25">
      <c r="A151" s="12">
        <v>20231114</v>
      </c>
      <c r="B151" t="s">
        <v>51</v>
      </c>
      <c r="C151" t="s">
        <v>52</v>
      </c>
      <c r="D151" t="s">
        <v>83</v>
      </c>
      <c r="E151" t="s">
        <v>84</v>
      </c>
      <c r="F151" s="10">
        <v>2.6</v>
      </c>
      <c r="G151" s="10">
        <v>1.5</v>
      </c>
    </row>
    <row r="152" spans="1:7" x14ac:dyDescent="0.25">
      <c r="A152" s="9">
        <v>20231114</v>
      </c>
      <c r="B152" t="s">
        <v>80</v>
      </c>
      <c r="C152" t="s">
        <v>81</v>
      </c>
      <c r="D152" t="s">
        <v>24</v>
      </c>
      <c r="E152" t="s">
        <v>25</v>
      </c>
      <c r="F152" s="10">
        <v>2.2000000000000002</v>
      </c>
      <c r="G152" s="10">
        <v>1.66</v>
      </c>
    </row>
    <row r="153" spans="1:7" x14ac:dyDescent="0.25">
      <c r="A153" s="12">
        <v>20231114</v>
      </c>
      <c r="B153" t="s">
        <v>95</v>
      </c>
      <c r="C153" t="s">
        <v>96</v>
      </c>
      <c r="D153" t="s">
        <v>77</v>
      </c>
      <c r="E153" t="s">
        <v>78</v>
      </c>
      <c r="F153" s="10">
        <v>4.5999999999999996</v>
      </c>
      <c r="G153" s="10">
        <v>1.2</v>
      </c>
    </row>
    <row r="154" spans="1:7" x14ac:dyDescent="0.25">
      <c r="A154" s="9">
        <v>20231114</v>
      </c>
      <c r="B154" t="s">
        <v>36</v>
      </c>
      <c r="C154" t="s">
        <v>37</v>
      </c>
      <c r="D154" t="s">
        <v>71</v>
      </c>
      <c r="E154" t="s">
        <v>72</v>
      </c>
      <c r="F154" s="10">
        <v>1.6</v>
      </c>
      <c r="G154" s="10">
        <v>2.2999999999999998</v>
      </c>
    </row>
    <row r="155" spans="1:7" x14ac:dyDescent="0.25">
      <c r="A155" s="12">
        <v>20231114</v>
      </c>
      <c r="B155" t="s">
        <v>89</v>
      </c>
      <c r="C155" t="s">
        <v>90</v>
      </c>
      <c r="D155" t="s">
        <v>101</v>
      </c>
      <c r="E155" t="s">
        <v>102</v>
      </c>
      <c r="F155" s="10">
        <v>2.95</v>
      </c>
      <c r="G155" s="10">
        <v>1.4</v>
      </c>
    </row>
    <row r="156" spans="1:7" x14ac:dyDescent="0.25">
      <c r="A156" s="9">
        <v>20231114</v>
      </c>
      <c r="B156" t="s">
        <v>54</v>
      </c>
      <c r="C156" t="s">
        <v>55</v>
      </c>
      <c r="D156" t="s">
        <v>39</v>
      </c>
      <c r="E156" t="s">
        <v>40</v>
      </c>
      <c r="F156" s="10">
        <v>2.5</v>
      </c>
      <c r="G156" s="10">
        <v>1.5</v>
      </c>
    </row>
    <row r="157" spans="1:7" x14ac:dyDescent="0.25">
      <c r="A157" s="12">
        <v>20231114</v>
      </c>
      <c r="B157" t="s">
        <v>68</v>
      </c>
      <c r="C157" t="s">
        <v>69</v>
      </c>
      <c r="D157" t="s">
        <v>45</v>
      </c>
      <c r="E157" t="s">
        <v>46</v>
      </c>
      <c r="F157" s="10">
        <v>2.0499999999999998</v>
      </c>
      <c r="G157" s="10">
        <v>1.75</v>
      </c>
    </row>
    <row r="158" spans="1:7" x14ac:dyDescent="0.25">
      <c r="A158" s="9">
        <v>20231114</v>
      </c>
      <c r="B158" t="s">
        <v>59</v>
      </c>
      <c r="C158" t="s">
        <v>60</v>
      </c>
      <c r="D158" t="s">
        <v>54</v>
      </c>
      <c r="E158" t="s">
        <v>57</v>
      </c>
      <c r="F158" s="10">
        <v>2.5499999999999998</v>
      </c>
      <c r="G158" s="10">
        <v>1.5</v>
      </c>
    </row>
    <row r="159" spans="1:7" x14ac:dyDescent="0.25">
      <c r="A159" s="12">
        <v>20231115</v>
      </c>
      <c r="B159" t="s">
        <v>36</v>
      </c>
      <c r="C159" t="s">
        <v>37</v>
      </c>
      <c r="D159" t="s">
        <v>104</v>
      </c>
      <c r="E159" t="s">
        <v>105</v>
      </c>
      <c r="F159" s="10">
        <v>1.4</v>
      </c>
      <c r="G159" s="10">
        <v>2.85</v>
      </c>
    </row>
    <row r="160" spans="1:7" x14ac:dyDescent="0.25">
      <c r="A160" s="9">
        <v>20231115</v>
      </c>
      <c r="B160" t="s">
        <v>74</v>
      </c>
      <c r="C160" t="s">
        <v>75</v>
      </c>
      <c r="D160" t="s">
        <v>17</v>
      </c>
      <c r="E160" t="s">
        <v>18</v>
      </c>
      <c r="F160" s="10">
        <v>1.95</v>
      </c>
      <c r="G160" s="10">
        <v>1.85</v>
      </c>
    </row>
    <row r="161" spans="1:7" x14ac:dyDescent="0.25">
      <c r="A161" s="12">
        <v>20231115</v>
      </c>
      <c r="B161" t="s">
        <v>21</v>
      </c>
      <c r="C161" t="s">
        <v>22</v>
      </c>
      <c r="D161" t="s">
        <v>83</v>
      </c>
      <c r="E161" t="s">
        <v>84</v>
      </c>
      <c r="F161" s="10">
        <v>1.6</v>
      </c>
      <c r="G161" s="10">
        <v>2.2999999999999998</v>
      </c>
    </row>
    <row r="162" spans="1:7" x14ac:dyDescent="0.25">
      <c r="A162" s="9">
        <v>20231115</v>
      </c>
      <c r="B162" t="s">
        <v>65</v>
      </c>
      <c r="C162" t="s">
        <v>66</v>
      </c>
      <c r="D162" t="s">
        <v>98</v>
      </c>
      <c r="E162" t="s">
        <v>99</v>
      </c>
      <c r="F162" s="10">
        <v>1.5</v>
      </c>
      <c r="G162" s="10">
        <v>2.5499999999999998</v>
      </c>
    </row>
    <row r="163" spans="1:7" x14ac:dyDescent="0.25">
      <c r="A163" s="12">
        <v>20231115</v>
      </c>
      <c r="B163" t="s">
        <v>80</v>
      </c>
      <c r="C163" t="s">
        <v>81</v>
      </c>
      <c r="D163" t="s">
        <v>30</v>
      </c>
      <c r="E163" t="s">
        <v>31</v>
      </c>
      <c r="F163" s="10">
        <v>2.1</v>
      </c>
      <c r="G163" s="10">
        <v>1.73</v>
      </c>
    </row>
    <row r="164" spans="1:7" x14ac:dyDescent="0.25">
      <c r="A164" s="9">
        <v>20231115</v>
      </c>
      <c r="B164" t="s">
        <v>68</v>
      </c>
      <c r="C164" t="s">
        <v>69</v>
      </c>
      <c r="D164" t="s">
        <v>86</v>
      </c>
      <c r="E164" t="s">
        <v>87</v>
      </c>
      <c r="F164" s="10">
        <v>2.85</v>
      </c>
      <c r="G164" s="10">
        <v>1.4</v>
      </c>
    </row>
    <row r="165" spans="1:7" x14ac:dyDescent="0.25">
      <c r="A165" s="12">
        <v>20231115</v>
      </c>
      <c r="B165" t="s">
        <v>92</v>
      </c>
      <c r="C165" t="s">
        <v>93</v>
      </c>
      <c r="D165" t="s">
        <v>54</v>
      </c>
      <c r="E165" t="s">
        <v>57</v>
      </c>
      <c r="F165" s="10">
        <v>1.909</v>
      </c>
      <c r="G165" s="10">
        <v>1.909</v>
      </c>
    </row>
    <row r="166" spans="1:7" x14ac:dyDescent="0.25">
      <c r="A166" s="9">
        <v>20231115</v>
      </c>
      <c r="B166" t="s">
        <v>33</v>
      </c>
      <c r="C166" t="s">
        <v>34</v>
      </c>
      <c r="D166" t="s">
        <v>89</v>
      </c>
      <c r="E166" t="s">
        <v>90</v>
      </c>
      <c r="F166" s="10">
        <v>1.2</v>
      </c>
      <c r="G166" s="10">
        <v>4.5</v>
      </c>
    </row>
    <row r="167" spans="1:7" x14ac:dyDescent="0.25">
      <c r="A167" s="12">
        <v>20231116</v>
      </c>
      <c r="B167" t="s">
        <v>24</v>
      </c>
      <c r="C167" t="s">
        <v>25</v>
      </c>
      <c r="D167" t="s">
        <v>62</v>
      </c>
      <c r="E167" t="s">
        <v>63</v>
      </c>
      <c r="F167" s="10">
        <v>2.2999999999999998</v>
      </c>
      <c r="G167" s="10">
        <v>1.6</v>
      </c>
    </row>
    <row r="168" spans="1:7" x14ac:dyDescent="0.25">
      <c r="A168" s="9">
        <v>20231116</v>
      </c>
      <c r="B168" t="s">
        <v>77</v>
      </c>
      <c r="C168" t="s">
        <v>78</v>
      </c>
      <c r="D168" t="s">
        <v>45</v>
      </c>
      <c r="E168" t="s">
        <v>46</v>
      </c>
      <c r="F168" s="10">
        <v>1.71</v>
      </c>
      <c r="G168" s="10">
        <v>2.15</v>
      </c>
    </row>
    <row r="169" spans="1:7" x14ac:dyDescent="0.25">
      <c r="A169" s="12">
        <v>20231117</v>
      </c>
      <c r="B169" t="s">
        <v>65</v>
      </c>
      <c r="C169" t="s">
        <v>66</v>
      </c>
      <c r="D169" t="s">
        <v>27</v>
      </c>
      <c r="E169" t="s">
        <v>28</v>
      </c>
      <c r="F169" s="10">
        <v>1.3</v>
      </c>
      <c r="G169" s="10">
        <v>3.4</v>
      </c>
    </row>
    <row r="170" spans="1:7" x14ac:dyDescent="0.25">
      <c r="A170" s="9">
        <v>20231117</v>
      </c>
      <c r="B170" t="s">
        <v>74</v>
      </c>
      <c r="C170" t="s">
        <v>75</v>
      </c>
      <c r="D170" t="s">
        <v>104</v>
      </c>
      <c r="E170" t="s">
        <v>105</v>
      </c>
      <c r="F170" s="10">
        <v>1.333</v>
      </c>
      <c r="G170" s="10">
        <v>3.2</v>
      </c>
    </row>
    <row r="171" spans="1:7" x14ac:dyDescent="0.25">
      <c r="A171" s="12">
        <v>20231117</v>
      </c>
      <c r="B171" t="s">
        <v>83</v>
      </c>
      <c r="C171" t="s">
        <v>84</v>
      </c>
      <c r="D171" t="s">
        <v>17</v>
      </c>
      <c r="E171" t="s">
        <v>18</v>
      </c>
      <c r="F171" s="10">
        <v>1.909</v>
      </c>
      <c r="G171" s="10">
        <v>1.85</v>
      </c>
    </row>
    <row r="172" spans="1:7" x14ac:dyDescent="0.25">
      <c r="A172" s="9">
        <v>20231117</v>
      </c>
      <c r="B172" t="s">
        <v>42</v>
      </c>
      <c r="C172" t="s">
        <v>43</v>
      </c>
      <c r="D172" t="s">
        <v>33</v>
      </c>
      <c r="E172" t="s">
        <v>34</v>
      </c>
      <c r="F172" s="10">
        <v>3.9</v>
      </c>
      <c r="G172" s="10">
        <v>1.25</v>
      </c>
    </row>
    <row r="173" spans="1:7" x14ac:dyDescent="0.25">
      <c r="A173" s="12">
        <v>20231117</v>
      </c>
      <c r="B173" t="s">
        <v>21</v>
      </c>
      <c r="C173" t="s">
        <v>22</v>
      </c>
      <c r="D173" t="s">
        <v>98</v>
      </c>
      <c r="E173" t="s">
        <v>99</v>
      </c>
      <c r="F173" s="10">
        <v>1.333</v>
      </c>
      <c r="G173" s="10">
        <v>3.15</v>
      </c>
    </row>
    <row r="174" spans="1:7" x14ac:dyDescent="0.25">
      <c r="A174" s="9">
        <v>20231117</v>
      </c>
      <c r="B174" t="s">
        <v>92</v>
      </c>
      <c r="C174" t="s">
        <v>93</v>
      </c>
      <c r="D174" t="s">
        <v>95</v>
      </c>
      <c r="E174" t="s">
        <v>96</v>
      </c>
      <c r="F174" s="10">
        <v>1.3</v>
      </c>
      <c r="G174" s="10">
        <v>3.35</v>
      </c>
    </row>
    <row r="175" spans="1:7" x14ac:dyDescent="0.25">
      <c r="A175" s="12">
        <v>20231117</v>
      </c>
      <c r="B175" t="s">
        <v>80</v>
      </c>
      <c r="C175" t="s">
        <v>81</v>
      </c>
      <c r="D175" t="s">
        <v>30</v>
      </c>
      <c r="E175" t="s">
        <v>31</v>
      </c>
      <c r="F175" s="10">
        <v>2.0499999999999998</v>
      </c>
      <c r="G175" s="10">
        <v>1.75</v>
      </c>
    </row>
    <row r="176" spans="1:7" x14ac:dyDescent="0.25">
      <c r="A176" s="9">
        <v>20231117</v>
      </c>
      <c r="B176" t="s">
        <v>39</v>
      </c>
      <c r="C176" t="s">
        <v>40</v>
      </c>
      <c r="D176" t="s">
        <v>71</v>
      </c>
      <c r="E176" t="s">
        <v>72</v>
      </c>
      <c r="F176" s="10">
        <v>1.5</v>
      </c>
      <c r="G176" s="10">
        <v>2.5499999999999998</v>
      </c>
    </row>
    <row r="177" spans="1:7" x14ac:dyDescent="0.25">
      <c r="A177" s="12">
        <v>20231117</v>
      </c>
      <c r="B177" t="s">
        <v>86</v>
      </c>
      <c r="C177" t="s">
        <v>87</v>
      </c>
      <c r="D177" t="s">
        <v>101</v>
      </c>
      <c r="E177" t="s">
        <v>102</v>
      </c>
      <c r="F177" s="10">
        <v>1.47</v>
      </c>
      <c r="G177" s="10">
        <v>2.7</v>
      </c>
    </row>
    <row r="178" spans="1:7" x14ac:dyDescent="0.25">
      <c r="A178" s="9">
        <v>20231117</v>
      </c>
      <c r="B178" t="s">
        <v>54</v>
      </c>
      <c r="C178" t="s">
        <v>57</v>
      </c>
      <c r="D178" t="s">
        <v>89</v>
      </c>
      <c r="E178" t="s">
        <v>90</v>
      </c>
      <c r="F178" s="10">
        <v>1.3</v>
      </c>
      <c r="G178" s="10">
        <v>3.55</v>
      </c>
    </row>
    <row r="179" spans="1:7" x14ac:dyDescent="0.25">
      <c r="A179" s="12">
        <v>20231117</v>
      </c>
      <c r="B179" t="s">
        <v>48</v>
      </c>
      <c r="C179" t="s">
        <v>49</v>
      </c>
      <c r="D179" t="s">
        <v>54</v>
      </c>
      <c r="E179" t="s">
        <v>55</v>
      </c>
      <c r="F179" s="10">
        <v>3.1</v>
      </c>
      <c r="G179" s="10">
        <v>1.3640000000000001</v>
      </c>
    </row>
    <row r="180" spans="1:7" x14ac:dyDescent="0.25">
      <c r="A180" s="9">
        <v>20231118</v>
      </c>
      <c r="B180" t="s">
        <v>74</v>
      </c>
      <c r="C180" t="s">
        <v>75</v>
      </c>
      <c r="D180" t="s">
        <v>27</v>
      </c>
      <c r="E180" t="s">
        <v>28</v>
      </c>
      <c r="F180" s="10">
        <v>1.333</v>
      </c>
      <c r="G180" s="10">
        <v>3.15</v>
      </c>
    </row>
    <row r="181" spans="1:7" x14ac:dyDescent="0.25">
      <c r="A181" s="12">
        <v>20231118</v>
      </c>
      <c r="B181" t="s">
        <v>68</v>
      </c>
      <c r="C181" t="s">
        <v>69</v>
      </c>
      <c r="D181" t="s">
        <v>71</v>
      </c>
      <c r="E181" t="s">
        <v>72</v>
      </c>
      <c r="F181" s="10">
        <v>1.47</v>
      </c>
      <c r="G181" s="10">
        <v>2.7</v>
      </c>
    </row>
    <row r="182" spans="1:7" x14ac:dyDescent="0.25">
      <c r="A182" s="9">
        <v>20231118</v>
      </c>
      <c r="B182" t="s">
        <v>62</v>
      </c>
      <c r="C182" t="s">
        <v>63</v>
      </c>
      <c r="D182" t="s">
        <v>30</v>
      </c>
      <c r="E182" t="s">
        <v>31</v>
      </c>
      <c r="F182" s="10">
        <v>1.667</v>
      </c>
      <c r="G182" s="10">
        <v>2.2000000000000002</v>
      </c>
    </row>
    <row r="183" spans="1:7" x14ac:dyDescent="0.25">
      <c r="A183" s="12">
        <v>20231118</v>
      </c>
      <c r="B183" t="s">
        <v>36</v>
      </c>
      <c r="C183" t="s">
        <v>37</v>
      </c>
      <c r="D183" t="s">
        <v>65</v>
      </c>
      <c r="E183" t="s">
        <v>66</v>
      </c>
      <c r="F183" s="10">
        <v>2.1</v>
      </c>
      <c r="G183" s="10">
        <v>1.73</v>
      </c>
    </row>
    <row r="184" spans="1:7" x14ac:dyDescent="0.25">
      <c r="A184" s="9">
        <v>20231118</v>
      </c>
      <c r="B184" t="s">
        <v>59</v>
      </c>
      <c r="C184" t="s">
        <v>60</v>
      </c>
      <c r="D184" t="s">
        <v>95</v>
      </c>
      <c r="E184" t="s">
        <v>96</v>
      </c>
      <c r="F184" s="10">
        <v>1.66</v>
      </c>
      <c r="G184" s="10">
        <v>2.2000000000000002</v>
      </c>
    </row>
    <row r="185" spans="1:7" x14ac:dyDescent="0.25">
      <c r="A185" s="12">
        <v>20231118</v>
      </c>
      <c r="B185" t="s">
        <v>77</v>
      </c>
      <c r="C185" t="s">
        <v>78</v>
      </c>
      <c r="D185" t="s">
        <v>45</v>
      </c>
      <c r="E185" t="s">
        <v>46</v>
      </c>
      <c r="F185" s="10">
        <v>1.65</v>
      </c>
      <c r="G185" s="10">
        <v>2.25</v>
      </c>
    </row>
    <row r="186" spans="1:7" x14ac:dyDescent="0.25">
      <c r="A186" s="9">
        <v>20231119</v>
      </c>
      <c r="B186" t="s">
        <v>83</v>
      </c>
      <c r="C186" t="s">
        <v>84</v>
      </c>
      <c r="D186" t="s">
        <v>24</v>
      </c>
      <c r="E186" t="s">
        <v>25</v>
      </c>
      <c r="F186" s="10">
        <v>1.57</v>
      </c>
      <c r="G186" s="10">
        <v>2.35</v>
      </c>
    </row>
    <row r="187" spans="1:7" x14ac:dyDescent="0.25">
      <c r="A187" s="12">
        <v>20231119</v>
      </c>
      <c r="B187" t="s">
        <v>80</v>
      </c>
      <c r="C187" t="s">
        <v>81</v>
      </c>
      <c r="D187" t="s">
        <v>51</v>
      </c>
      <c r="E187" t="s">
        <v>52</v>
      </c>
      <c r="F187" s="10">
        <v>2.5</v>
      </c>
      <c r="G187" s="10">
        <v>1.5329999999999999</v>
      </c>
    </row>
    <row r="188" spans="1:7" x14ac:dyDescent="0.25">
      <c r="A188" s="9">
        <v>20231119</v>
      </c>
      <c r="B188" t="s">
        <v>39</v>
      </c>
      <c r="C188" t="s">
        <v>40</v>
      </c>
      <c r="D188" t="s">
        <v>33</v>
      </c>
      <c r="E188" t="s">
        <v>34</v>
      </c>
      <c r="F188" s="10">
        <v>1.62</v>
      </c>
      <c r="G188" s="10">
        <v>2.2999999999999998</v>
      </c>
    </row>
    <row r="189" spans="1:7" x14ac:dyDescent="0.25">
      <c r="A189" s="12">
        <v>20231119</v>
      </c>
      <c r="B189" t="s">
        <v>42</v>
      </c>
      <c r="C189" t="s">
        <v>43</v>
      </c>
      <c r="D189" t="s">
        <v>98</v>
      </c>
      <c r="E189" t="s">
        <v>99</v>
      </c>
      <c r="F189" s="10">
        <v>3.8</v>
      </c>
      <c r="G189" s="10">
        <v>1.266</v>
      </c>
    </row>
    <row r="190" spans="1:7" x14ac:dyDescent="0.25">
      <c r="A190" s="9">
        <v>20231119</v>
      </c>
      <c r="B190" t="s">
        <v>92</v>
      </c>
      <c r="C190" t="s">
        <v>93</v>
      </c>
      <c r="D190" t="s">
        <v>36</v>
      </c>
      <c r="E190" t="s">
        <v>37</v>
      </c>
      <c r="F190" s="10">
        <v>1.75</v>
      </c>
      <c r="G190" s="10">
        <v>2.0499999999999998</v>
      </c>
    </row>
    <row r="191" spans="1:7" x14ac:dyDescent="0.25">
      <c r="A191" s="12">
        <v>20231119</v>
      </c>
      <c r="B191" t="s">
        <v>21</v>
      </c>
      <c r="C191" t="s">
        <v>22</v>
      </c>
      <c r="D191" t="s">
        <v>59</v>
      </c>
      <c r="E191" t="s">
        <v>60</v>
      </c>
      <c r="F191" s="10">
        <v>1.167</v>
      </c>
      <c r="G191" s="10">
        <v>5.0999999999999996</v>
      </c>
    </row>
    <row r="192" spans="1:7" x14ac:dyDescent="0.25">
      <c r="A192" s="9">
        <v>20231119</v>
      </c>
      <c r="B192" t="s">
        <v>86</v>
      </c>
      <c r="C192" t="s">
        <v>87</v>
      </c>
      <c r="D192" t="s">
        <v>101</v>
      </c>
      <c r="E192" t="s">
        <v>102</v>
      </c>
      <c r="F192" s="10">
        <v>1.5</v>
      </c>
      <c r="G192" s="10">
        <v>2.6</v>
      </c>
    </row>
    <row r="193" spans="1:7" x14ac:dyDescent="0.25">
      <c r="A193" s="12">
        <v>20231119</v>
      </c>
      <c r="B193" t="s">
        <v>77</v>
      </c>
      <c r="C193" t="s">
        <v>78</v>
      </c>
      <c r="D193" t="s">
        <v>89</v>
      </c>
      <c r="E193" t="s">
        <v>90</v>
      </c>
      <c r="F193" s="10">
        <v>1.3640000000000001</v>
      </c>
      <c r="G193" s="10">
        <v>3.1</v>
      </c>
    </row>
    <row r="194" spans="1:7" x14ac:dyDescent="0.25">
      <c r="A194" s="9">
        <v>20231119</v>
      </c>
      <c r="B194" t="s">
        <v>48</v>
      </c>
      <c r="C194" t="s">
        <v>49</v>
      </c>
      <c r="D194" t="s">
        <v>54</v>
      </c>
      <c r="E194" t="s">
        <v>57</v>
      </c>
      <c r="F194" s="10">
        <v>2.75</v>
      </c>
      <c r="G194" s="10">
        <v>1.45</v>
      </c>
    </row>
    <row r="195" spans="1:7" x14ac:dyDescent="0.25">
      <c r="A195" s="12">
        <v>20231120</v>
      </c>
      <c r="B195" t="s">
        <v>21</v>
      </c>
      <c r="C195" t="s">
        <v>22</v>
      </c>
      <c r="D195" t="s">
        <v>27</v>
      </c>
      <c r="E195" t="s">
        <v>28</v>
      </c>
      <c r="F195" s="10">
        <v>1.2</v>
      </c>
      <c r="G195" s="10">
        <v>4.3</v>
      </c>
    </row>
    <row r="196" spans="1:7" x14ac:dyDescent="0.25">
      <c r="A196" s="9">
        <v>20231120</v>
      </c>
      <c r="B196" t="s">
        <v>39</v>
      </c>
      <c r="C196" t="s">
        <v>40</v>
      </c>
      <c r="D196" t="s">
        <v>42</v>
      </c>
      <c r="E196" t="s">
        <v>43</v>
      </c>
      <c r="F196" s="10">
        <v>1.25</v>
      </c>
      <c r="G196" s="10">
        <v>3.9</v>
      </c>
    </row>
    <row r="197" spans="1:7" x14ac:dyDescent="0.25">
      <c r="A197" s="12">
        <v>20231120</v>
      </c>
      <c r="B197" t="s">
        <v>65</v>
      </c>
      <c r="C197" t="s">
        <v>66</v>
      </c>
      <c r="D197" t="s">
        <v>104</v>
      </c>
      <c r="E197" t="s">
        <v>105</v>
      </c>
      <c r="F197" s="10">
        <v>1.2</v>
      </c>
      <c r="G197" s="10">
        <v>4.3</v>
      </c>
    </row>
    <row r="198" spans="1:7" x14ac:dyDescent="0.25">
      <c r="A198" s="9">
        <v>20231120</v>
      </c>
      <c r="B198" t="s">
        <v>62</v>
      </c>
      <c r="C198" t="s">
        <v>63</v>
      </c>
      <c r="D198" t="s">
        <v>30</v>
      </c>
      <c r="E198" t="s">
        <v>31</v>
      </c>
      <c r="F198" s="10">
        <v>1.8</v>
      </c>
      <c r="G198" s="10">
        <v>2</v>
      </c>
    </row>
    <row r="199" spans="1:7" x14ac:dyDescent="0.25">
      <c r="A199" s="12">
        <v>20231120</v>
      </c>
      <c r="B199" t="s">
        <v>74</v>
      </c>
      <c r="C199" t="s">
        <v>75</v>
      </c>
      <c r="D199" t="s">
        <v>68</v>
      </c>
      <c r="E199" t="s">
        <v>69</v>
      </c>
      <c r="F199" s="10">
        <v>2.2999999999999998</v>
      </c>
      <c r="G199" s="10">
        <v>1.62</v>
      </c>
    </row>
    <row r="200" spans="1:7" x14ac:dyDescent="0.25">
      <c r="A200" s="9">
        <v>20231120</v>
      </c>
      <c r="B200" t="s">
        <v>92</v>
      </c>
      <c r="C200" t="s">
        <v>93</v>
      </c>
      <c r="D200" t="s">
        <v>71</v>
      </c>
      <c r="E200" t="s">
        <v>72</v>
      </c>
      <c r="F200" s="10">
        <v>1.85</v>
      </c>
      <c r="G200" s="10">
        <v>1.909</v>
      </c>
    </row>
    <row r="201" spans="1:7" x14ac:dyDescent="0.25">
      <c r="A201" s="12">
        <v>20231120</v>
      </c>
      <c r="B201" t="s">
        <v>54</v>
      </c>
      <c r="C201" t="s">
        <v>55</v>
      </c>
      <c r="D201" t="s">
        <v>95</v>
      </c>
      <c r="E201" t="s">
        <v>96</v>
      </c>
      <c r="F201" s="10">
        <v>1.25</v>
      </c>
      <c r="G201" s="10">
        <v>3.9</v>
      </c>
    </row>
    <row r="202" spans="1:7" x14ac:dyDescent="0.25">
      <c r="A202" s="9">
        <v>20231120</v>
      </c>
      <c r="B202" t="s">
        <v>48</v>
      </c>
      <c r="C202" t="s">
        <v>49</v>
      </c>
      <c r="D202" t="s">
        <v>45</v>
      </c>
      <c r="E202" t="s">
        <v>46</v>
      </c>
      <c r="F202" s="10">
        <v>3.4</v>
      </c>
      <c r="G202" s="10">
        <v>1.3</v>
      </c>
    </row>
    <row r="203" spans="1:7" x14ac:dyDescent="0.25">
      <c r="A203" s="12">
        <v>20231121</v>
      </c>
      <c r="B203" t="s">
        <v>98</v>
      </c>
      <c r="C203" t="s">
        <v>99</v>
      </c>
      <c r="D203" t="s">
        <v>80</v>
      </c>
      <c r="E203" t="s">
        <v>81</v>
      </c>
      <c r="F203" s="10">
        <v>2</v>
      </c>
      <c r="G203" s="10">
        <v>1.8</v>
      </c>
    </row>
    <row r="204" spans="1:7" x14ac:dyDescent="0.25">
      <c r="A204" s="9">
        <v>20231121</v>
      </c>
      <c r="B204" t="s">
        <v>51</v>
      </c>
      <c r="C204" t="s">
        <v>52</v>
      </c>
      <c r="D204" t="s">
        <v>17</v>
      </c>
      <c r="E204" t="s">
        <v>18</v>
      </c>
      <c r="F204" s="10">
        <v>2.35</v>
      </c>
      <c r="G204" s="10">
        <v>1.6</v>
      </c>
    </row>
    <row r="205" spans="1:7" x14ac:dyDescent="0.25">
      <c r="A205" s="12">
        <v>20231121</v>
      </c>
      <c r="B205" t="s">
        <v>33</v>
      </c>
      <c r="C205" t="s">
        <v>34</v>
      </c>
      <c r="D205" t="s">
        <v>83</v>
      </c>
      <c r="E205" t="s">
        <v>84</v>
      </c>
      <c r="F205" s="10">
        <v>3.55</v>
      </c>
      <c r="G205" s="10">
        <v>1.3</v>
      </c>
    </row>
    <row r="206" spans="1:7" x14ac:dyDescent="0.25">
      <c r="A206" s="9">
        <v>20231121</v>
      </c>
      <c r="B206" t="s">
        <v>89</v>
      </c>
      <c r="C206" t="s">
        <v>90</v>
      </c>
      <c r="D206" t="s">
        <v>86</v>
      </c>
      <c r="E206" t="s">
        <v>87</v>
      </c>
      <c r="F206" s="10">
        <v>6.4</v>
      </c>
      <c r="G206" s="10">
        <v>1.111</v>
      </c>
    </row>
    <row r="207" spans="1:7" x14ac:dyDescent="0.25">
      <c r="A207" s="12">
        <v>20231121</v>
      </c>
      <c r="B207" t="s">
        <v>101</v>
      </c>
      <c r="C207" t="s">
        <v>102</v>
      </c>
      <c r="D207" t="s">
        <v>54</v>
      </c>
      <c r="E207" t="s">
        <v>57</v>
      </c>
      <c r="F207" s="10">
        <v>3.4</v>
      </c>
      <c r="G207" s="10">
        <v>1.3</v>
      </c>
    </row>
    <row r="208" spans="1:7" x14ac:dyDescent="0.25">
      <c r="A208" s="9">
        <v>20231122</v>
      </c>
      <c r="B208" t="s">
        <v>104</v>
      </c>
      <c r="C208" t="s">
        <v>105</v>
      </c>
      <c r="D208" t="s">
        <v>27</v>
      </c>
      <c r="E208" t="s">
        <v>28</v>
      </c>
      <c r="F208" s="10">
        <v>2.4500000000000002</v>
      </c>
      <c r="G208" s="10">
        <v>1.5329999999999999</v>
      </c>
    </row>
    <row r="209" spans="1:7" x14ac:dyDescent="0.25">
      <c r="A209" s="12">
        <v>20231122</v>
      </c>
      <c r="B209" t="s">
        <v>39</v>
      </c>
      <c r="C209" t="s">
        <v>40</v>
      </c>
      <c r="D209" t="s">
        <v>80</v>
      </c>
      <c r="E209" t="s">
        <v>81</v>
      </c>
      <c r="F209" s="10">
        <v>1.5329999999999999</v>
      </c>
      <c r="G209" s="10">
        <v>2.4500000000000002</v>
      </c>
    </row>
    <row r="210" spans="1:7" x14ac:dyDescent="0.25">
      <c r="A210" s="9">
        <v>20231122</v>
      </c>
      <c r="B210" t="s">
        <v>24</v>
      </c>
      <c r="C210" t="s">
        <v>25</v>
      </c>
      <c r="D210" t="s">
        <v>17</v>
      </c>
      <c r="E210" t="s">
        <v>18</v>
      </c>
      <c r="F210" s="10">
        <v>2.4500000000000002</v>
      </c>
      <c r="G210" s="10">
        <v>1.5329999999999999</v>
      </c>
    </row>
    <row r="211" spans="1:7" x14ac:dyDescent="0.25">
      <c r="A211" s="12">
        <v>20231122</v>
      </c>
      <c r="B211" t="s">
        <v>65</v>
      </c>
      <c r="C211" t="s">
        <v>66</v>
      </c>
      <c r="D211" t="s">
        <v>21</v>
      </c>
      <c r="E211" t="s">
        <v>22</v>
      </c>
      <c r="F211" s="10">
        <v>2.75</v>
      </c>
      <c r="G211" s="10">
        <v>1.45</v>
      </c>
    </row>
    <row r="212" spans="1:7" x14ac:dyDescent="0.25">
      <c r="A212" s="9">
        <v>20231122</v>
      </c>
      <c r="B212" t="s">
        <v>62</v>
      </c>
      <c r="C212" t="s">
        <v>63</v>
      </c>
      <c r="D212" t="s">
        <v>33</v>
      </c>
      <c r="E212" t="s">
        <v>34</v>
      </c>
      <c r="F212" s="10">
        <v>1.75</v>
      </c>
      <c r="G212" s="10">
        <v>2.0499999999999998</v>
      </c>
    </row>
    <row r="213" spans="1:7" x14ac:dyDescent="0.25">
      <c r="A213" s="12">
        <v>20231122</v>
      </c>
      <c r="B213" t="s">
        <v>98</v>
      </c>
      <c r="C213" t="s">
        <v>99</v>
      </c>
      <c r="D213" t="s">
        <v>51</v>
      </c>
      <c r="E213" t="s">
        <v>52</v>
      </c>
      <c r="F213" s="10">
        <v>2.4</v>
      </c>
      <c r="G213" s="10">
        <v>1.571</v>
      </c>
    </row>
    <row r="214" spans="1:7" x14ac:dyDescent="0.25">
      <c r="A214" s="9">
        <v>20231122</v>
      </c>
      <c r="B214" t="s">
        <v>59</v>
      </c>
      <c r="C214" t="s">
        <v>60</v>
      </c>
      <c r="D214" t="s">
        <v>48</v>
      </c>
      <c r="E214" t="s">
        <v>49</v>
      </c>
      <c r="F214" s="10">
        <v>2.75</v>
      </c>
      <c r="G214" s="10">
        <v>1.45</v>
      </c>
    </row>
    <row r="215" spans="1:7" x14ac:dyDescent="0.25">
      <c r="A215" s="12">
        <v>20231122</v>
      </c>
      <c r="B215" t="s">
        <v>83</v>
      </c>
      <c r="C215" t="s">
        <v>84</v>
      </c>
      <c r="D215" t="s">
        <v>68</v>
      </c>
      <c r="E215" t="s">
        <v>69</v>
      </c>
      <c r="F215" s="10">
        <v>2.75</v>
      </c>
      <c r="G215" s="10">
        <v>1.45</v>
      </c>
    </row>
    <row r="216" spans="1:7" x14ac:dyDescent="0.25">
      <c r="A216" s="9">
        <v>20231122</v>
      </c>
      <c r="B216" t="s">
        <v>92</v>
      </c>
      <c r="C216" t="s">
        <v>93</v>
      </c>
      <c r="D216" t="s">
        <v>71</v>
      </c>
      <c r="E216" t="s">
        <v>72</v>
      </c>
      <c r="F216" s="10">
        <v>1.75</v>
      </c>
      <c r="G216" s="10">
        <v>2.0499999999999998</v>
      </c>
    </row>
    <row r="217" spans="1:7" x14ac:dyDescent="0.25">
      <c r="A217" s="12">
        <v>20231122</v>
      </c>
      <c r="B217" t="s">
        <v>30</v>
      </c>
      <c r="C217" t="s">
        <v>31</v>
      </c>
      <c r="D217" t="s">
        <v>77</v>
      </c>
      <c r="E217" t="s">
        <v>78</v>
      </c>
      <c r="F217" s="10">
        <v>3.2</v>
      </c>
      <c r="G217" s="10">
        <v>1.333</v>
      </c>
    </row>
    <row r="218" spans="1:7" x14ac:dyDescent="0.25">
      <c r="A218" s="9">
        <v>20231122</v>
      </c>
      <c r="B218" t="s">
        <v>54</v>
      </c>
      <c r="C218" t="s">
        <v>55</v>
      </c>
      <c r="D218" t="s">
        <v>95</v>
      </c>
      <c r="E218" t="s">
        <v>96</v>
      </c>
      <c r="F218" s="10">
        <v>1.25</v>
      </c>
      <c r="G218" s="10">
        <v>3.9</v>
      </c>
    </row>
    <row r="219" spans="1:7" x14ac:dyDescent="0.25">
      <c r="A219" s="12">
        <v>20231122</v>
      </c>
      <c r="B219" t="s">
        <v>45</v>
      </c>
      <c r="C219" t="s">
        <v>46</v>
      </c>
      <c r="D219" t="s">
        <v>86</v>
      </c>
      <c r="E219" t="s">
        <v>87</v>
      </c>
      <c r="F219" s="10">
        <v>2.15</v>
      </c>
      <c r="G219" s="10">
        <v>1.71</v>
      </c>
    </row>
    <row r="220" spans="1:7" x14ac:dyDescent="0.25">
      <c r="A220" s="9">
        <v>20231122</v>
      </c>
      <c r="B220" t="s">
        <v>101</v>
      </c>
      <c r="C220" t="s">
        <v>102</v>
      </c>
      <c r="D220" t="s">
        <v>89</v>
      </c>
      <c r="E220" t="s">
        <v>90</v>
      </c>
      <c r="F220" s="10">
        <v>1.66</v>
      </c>
      <c r="G220" s="10">
        <v>2.2000000000000002</v>
      </c>
    </row>
    <row r="221" spans="1:7" x14ac:dyDescent="0.25">
      <c r="A221" s="12">
        <v>20231122</v>
      </c>
      <c r="B221" t="s">
        <v>36</v>
      </c>
      <c r="C221" t="s">
        <v>37</v>
      </c>
      <c r="D221" t="s">
        <v>54</v>
      </c>
      <c r="E221" t="s">
        <v>57</v>
      </c>
      <c r="F221" s="10">
        <v>1.8</v>
      </c>
      <c r="G221" s="10">
        <v>2</v>
      </c>
    </row>
    <row r="222" spans="1:7" x14ac:dyDescent="0.25">
      <c r="A222" s="9">
        <v>20231124</v>
      </c>
      <c r="B222" t="s">
        <v>21</v>
      </c>
      <c r="C222" t="s">
        <v>22</v>
      </c>
      <c r="D222" t="s">
        <v>80</v>
      </c>
      <c r="E222" t="s">
        <v>81</v>
      </c>
      <c r="F222" s="10" t="s">
        <v>226</v>
      </c>
      <c r="G222" s="10" t="s">
        <v>226</v>
      </c>
    </row>
    <row r="223" spans="1:7" x14ac:dyDescent="0.25">
      <c r="A223" s="12">
        <v>20231124</v>
      </c>
      <c r="B223" t="s">
        <v>86</v>
      </c>
      <c r="C223" t="s">
        <v>87</v>
      </c>
      <c r="D223" t="s">
        <v>59</v>
      </c>
      <c r="E223" t="s">
        <v>60</v>
      </c>
      <c r="F223" s="10">
        <v>1.667</v>
      </c>
      <c r="G223" s="10">
        <v>2.0499999999999998</v>
      </c>
    </row>
    <row r="224" spans="1:7" x14ac:dyDescent="0.25">
      <c r="A224" s="9">
        <v>20231124</v>
      </c>
      <c r="B224" t="s">
        <v>62</v>
      </c>
      <c r="C224" t="s">
        <v>63</v>
      </c>
      <c r="D224" t="s">
        <v>74</v>
      </c>
      <c r="E224" t="s">
        <v>75</v>
      </c>
      <c r="F224" s="10">
        <v>2.7</v>
      </c>
      <c r="G224" s="10">
        <v>1.47</v>
      </c>
    </row>
    <row r="225" spans="1:7" x14ac:dyDescent="0.25">
      <c r="A225" s="12">
        <v>20231124</v>
      </c>
      <c r="B225" t="s">
        <v>30</v>
      </c>
      <c r="C225" t="s">
        <v>31</v>
      </c>
      <c r="D225" t="s">
        <v>98</v>
      </c>
      <c r="E225" t="s">
        <v>99</v>
      </c>
      <c r="F225" s="10">
        <v>2.75</v>
      </c>
      <c r="G225" s="10">
        <v>1.45</v>
      </c>
    </row>
    <row r="226" spans="1:7" x14ac:dyDescent="0.25">
      <c r="A226" s="9">
        <v>20231124</v>
      </c>
      <c r="B226" t="s">
        <v>42</v>
      </c>
      <c r="C226" t="s">
        <v>43</v>
      </c>
      <c r="D226" t="s">
        <v>51</v>
      </c>
      <c r="E226" t="s">
        <v>52</v>
      </c>
      <c r="F226" s="10">
        <v>3.55</v>
      </c>
      <c r="G226" s="10">
        <v>1.3</v>
      </c>
    </row>
    <row r="227" spans="1:7" x14ac:dyDescent="0.25">
      <c r="A227" s="12">
        <v>20231124</v>
      </c>
      <c r="B227" t="s">
        <v>39</v>
      </c>
      <c r="C227" t="s">
        <v>40</v>
      </c>
      <c r="D227" t="s">
        <v>48</v>
      </c>
      <c r="E227" t="s">
        <v>49</v>
      </c>
      <c r="F227" s="10">
        <v>1.66</v>
      </c>
      <c r="G227" s="10">
        <v>2.2000000000000002</v>
      </c>
    </row>
    <row r="228" spans="1:7" x14ac:dyDescent="0.25">
      <c r="A228" s="9">
        <v>20231124</v>
      </c>
      <c r="B228" t="s">
        <v>104</v>
      </c>
      <c r="C228" t="s">
        <v>105</v>
      </c>
      <c r="D228" t="s">
        <v>65</v>
      </c>
      <c r="E228" t="s">
        <v>66</v>
      </c>
      <c r="F228" s="10">
        <v>5.55</v>
      </c>
      <c r="G228" s="10">
        <v>1.143</v>
      </c>
    </row>
    <row r="229" spans="1:7" x14ac:dyDescent="0.25">
      <c r="A229" s="12">
        <v>20231124</v>
      </c>
      <c r="B229" t="s">
        <v>92</v>
      </c>
      <c r="C229" t="s">
        <v>93</v>
      </c>
      <c r="D229" t="s">
        <v>68</v>
      </c>
      <c r="E229" t="s">
        <v>69</v>
      </c>
      <c r="F229" s="10">
        <v>2.5</v>
      </c>
      <c r="G229" s="10">
        <v>1.5329999999999999</v>
      </c>
    </row>
    <row r="230" spans="1:7" x14ac:dyDescent="0.25">
      <c r="A230" s="9">
        <v>20231124</v>
      </c>
      <c r="B230" t="s">
        <v>95</v>
      </c>
      <c r="C230" t="s">
        <v>96</v>
      </c>
      <c r="D230" t="s">
        <v>45</v>
      </c>
      <c r="E230" t="s">
        <v>46</v>
      </c>
      <c r="F230" s="10">
        <v>4.5</v>
      </c>
      <c r="G230" s="10">
        <v>1.2</v>
      </c>
    </row>
    <row r="231" spans="1:7" x14ac:dyDescent="0.25">
      <c r="A231" s="12">
        <v>20231124</v>
      </c>
      <c r="B231" t="s">
        <v>71</v>
      </c>
      <c r="C231" t="s">
        <v>72</v>
      </c>
      <c r="D231" t="s">
        <v>54</v>
      </c>
      <c r="E231" t="s">
        <v>55</v>
      </c>
      <c r="F231" s="10">
        <v>2.7</v>
      </c>
      <c r="G231" s="10">
        <v>1.47</v>
      </c>
    </row>
    <row r="232" spans="1:7" x14ac:dyDescent="0.25">
      <c r="A232" s="9">
        <v>20231125</v>
      </c>
      <c r="B232" t="s">
        <v>83</v>
      </c>
      <c r="C232" t="s">
        <v>84</v>
      </c>
      <c r="D232" t="s">
        <v>77</v>
      </c>
      <c r="E232" t="s">
        <v>78</v>
      </c>
      <c r="F232" s="10">
        <v>1.8</v>
      </c>
      <c r="G232" s="10">
        <v>2</v>
      </c>
    </row>
    <row r="233" spans="1:7" x14ac:dyDescent="0.25">
      <c r="A233" s="12">
        <v>20231125</v>
      </c>
      <c r="B233" t="s">
        <v>62</v>
      </c>
      <c r="C233" t="s">
        <v>63</v>
      </c>
      <c r="D233" t="s">
        <v>24</v>
      </c>
      <c r="E233" t="s">
        <v>25</v>
      </c>
      <c r="F233" s="10">
        <v>2.4</v>
      </c>
      <c r="G233" s="10">
        <v>1.5329999999999999</v>
      </c>
    </row>
    <row r="234" spans="1:7" x14ac:dyDescent="0.25">
      <c r="A234" s="9">
        <v>20231125</v>
      </c>
      <c r="B234" t="s">
        <v>17</v>
      </c>
      <c r="C234" t="s">
        <v>18</v>
      </c>
      <c r="D234" t="s">
        <v>104</v>
      </c>
      <c r="E234" t="s">
        <v>105</v>
      </c>
      <c r="F234" s="10">
        <v>1.29</v>
      </c>
      <c r="G234" s="10">
        <v>3.6</v>
      </c>
    </row>
    <row r="235" spans="1:7" x14ac:dyDescent="0.25">
      <c r="A235" s="12">
        <v>20231125</v>
      </c>
      <c r="B235" t="s">
        <v>54</v>
      </c>
      <c r="C235" t="s">
        <v>57</v>
      </c>
      <c r="D235" t="s">
        <v>33</v>
      </c>
      <c r="E235" t="s">
        <v>34</v>
      </c>
      <c r="F235" s="10">
        <v>2.35</v>
      </c>
      <c r="G235" s="10">
        <v>1.6</v>
      </c>
    </row>
    <row r="236" spans="1:7" x14ac:dyDescent="0.25">
      <c r="A236" s="9">
        <v>20231125</v>
      </c>
      <c r="B236" t="s">
        <v>71</v>
      </c>
      <c r="C236" t="s">
        <v>72</v>
      </c>
      <c r="D236" t="s">
        <v>101</v>
      </c>
      <c r="E236" t="s">
        <v>102</v>
      </c>
      <c r="F236" s="10">
        <v>1.85</v>
      </c>
      <c r="G236" s="10">
        <v>1.909</v>
      </c>
    </row>
    <row r="237" spans="1:7" x14ac:dyDescent="0.25">
      <c r="A237" s="12">
        <v>20231125</v>
      </c>
      <c r="B237" t="s">
        <v>36</v>
      </c>
      <c r="C237" t="s">
        <v>37</v>
      </c>
      <c r="D237" t="s">
        <v>54</v>
      </c>
      <c r="E237" t="s">
        <v>55</v>
      </c>
      <c r="F237" s="10">
        <v>1.73</v>
      </c>
      <c r="G237" s="10">
        <v>2.1</v>
      </c>
    </row>
    <row r="238" spans="1:7" x14ac:dyDescent="0.25">
      <c r="A238" s="9">
        <v>20231126</v>
      </c>
      <c r="B238" t="s">
        <v>89</v>
      </c>
      <c r="C238" t="s">
        <v>90</v>
      </c>
      <c r="D238" t="s">
        <v>65</v>
      </c>
      <c r="E238" t="s">
        <v>66</v>
      </c>
      <c r="F238" s="10">
        <v>6.4</v>
      </c>
      <c r="G238" s="10">
        <v>1.111</v>
      </c>
    </row>
    <row r="239" spans="1:7" x14ac:dyDescent="0.25">
      <c r="A239" s="12">
        <v>20231126</v>
      </c>
      <c r="B239" t="s">
        <v>17</v>
      </c>
      <c r="C239" t="s">
        <v>18</v>
      </c>
      <c r="D239" t="s">
        <v>21</v>
      </c>
      <c r="E239" t="s">
        <v>22</v>
      </c>
      <c r="F239" s="10">
        <v>3.55</v>
      </c>
      <c r="G239" s="10">
        <v>1.3</v>
      </c>
    </row>
    <row r="240" spans="1:7" x14ac:dyDescent="0.25">
      <c r="A240" s="9">
        <v>20231126</v>
      </c>
      <c r="B240" t="s">
        <v>86</v>
      </c>
      <c r="C240" t="s">
        <v>87</v>
      </c>
      <c r="D240" t="s">
        <v>74</v>
      </c>
      <c r="E240" t="s">
        <v>75</v>
      </c>
      <c r="F240" s="10">
        <v>2.25</v>
      </c>
      <c r="G240" s="10">
        <v>1.631</v>
      </c>
    </row>
    <row r="241" spans="1:7" x14ac:dyDescent="0.25">
      <c r="A241" s="12">
        <v>20231126</v>
      </c>
      <c r="B241" t="s">
        <v>27</v>
      </c>
      <c r="C241" t="s">
        <v>28</v>
      </c>
      <c r="D241" t="s">
        <v>80</v>
      </c>
      <c r="E241" t="s">
        <v>81</v>
      </c>
      <c r="F241" s="10">
        <v>3.35</v>
      </c>
      <c r="G241" s="10">
        <v>1.3</v>
      </c>
    </row>
    <row r="242" spans="1:7" x14ac:dyDescent="0.25">
      <c r="A242" s="9">
        <v>20231126</v>
      </c>
      <c r="B242" t="s">
        <v>68</v>
      </c>
      <c r="C242" t="s">
        <v>69</v>
      </c>
      <c r="D242" t="s">
        <v>59</v>
      </c>
      <c r="E242" t="s">
        <v>60</v>
      </c>
      <c r="F242" s="10">
        <v>1.3640000000000001</v>
      </c>
      <c r="G242" s="10">
        <v>3.1</v>
      </c>
    </row>
    <row r="243" spans="1:7" x14ac:dyDescent="0.25">
      <c r="A243" s="12">
        <v>20231126</v>
      </c>
      <c r="B243" t="s">
        <v>30</v>
      </c>
      <c r="C243" t="s">
        <v>31</v>
      </c>
      <c r="D243" t="s">
        <v>24</v>
      </c>
      <c r="E243" t="s">
        <v>25</v>
      </c>
      <c r="F243" s="10">
        <v>2.35</v>
      </c>
      <c r="G243" s="10">
        <v>1.6</v>
      </c>
    </row>
    <row r="244" spans="1:7" x14ac:dyDescent="0.25">
      <c r="A244" s="9">
        <v>20231126</v>
      </c>
      <c r="B244" t="s">
        <v>98</v>
      </c>
      <c r="C244" t="s">
        <v>99</v>
      </c>
      <c r="D244" t="s">
        <v>33</v>
      </c>
      <c r="E244" t="s">
        <v>34</v>
      </c>
      <c r="F244" s="10">
        <v>1.95</v>
      </c>
      <c r="G244" s="10">
        <v>1.85</v>
      </c>
    </row>
    <row r="245" spans="1:7" x14ac:dyDescent="0.25">
      <c r="A245" s="12">
        <v>20231126</v>
      </c>
      <c r="B245" t="s">
        <v>95</v>
      </c>
      <c r="C245" t="s">
        <v>96</v>
      </c>
      <c r="D245" t="s">
        <v>39</v>
      </c>
      <c r="E245" t="s">
        <v>40</v>
      </c>
      <c r="F245" s="10">
        <v>5.5</v>
      </c>
      <c r="G245" s="10">
        <v>1.143</v>
      </c>
    </row>
    <row r="246" spans="1:7" x14ac:dyDescent="0.25">
      <c r="A246" s="9">
        <v>20231127</v>
      </c>
      <c r="B246" t="s">
        <v>104</v>
      </c>
      <c r="C246" t="s">
        <v>105</v>
      </c>
      <c r="D246" t="s">
        <v>42</v>
      </c>
      <c r="E246" t="s">
        <v>43</v>
      </c>
      <c r="F246" s="10">
        <v>2.2999999999999998</v>
      </c>
      <c r="G246" s="10">
        <v>1.62</v>
      </c>
    </row>
    <row r="247" spans="1:7" x14ac:dyDescent="0.25">
      <c r="A247" s="12">
        <v>20231127</v>
      </c>
      <c r="B247" t="s">
        <v>89</v>
      </c>
      <c r="C247" t="s">
        <v>90</v>
      </c>
      <c r="D247" t="s">
        <v>51</v>
      </c>
      <c r="E247" t="s">
        <v>52</v>
      </c>
      <c r="F247" s="10">
        <v>6.1</v>
      </c>
      <c r="G247" s="10">
        <v>1.125</v>
      </c>
    </row>
    <row r="248" spans="1:7" x14ac:dyDescent="0.25">
      <c r="A248" s="9">
        <v>20231127</v>
      </c>
      <c r="B248" t="s">
        <v>54</v>
      </c>
      <c r="C248" t="s">
        <v>57</v>
      </c>
      <c r="D248" t="s">
        <v>83</v>
      </c>
      <c r="E248" t="s">
        <v>84</v>
      </c>
      <c r="F248" s="10">
        <v>2.65</v>
      </c>
      <c r="G248" s="10">
        <v>1.47</v>
      </c>
    </row>
    <row r="249" spans="1:7" x14ac:dyDescent="0.25">
      <c r="A249" s="12">
        <v>20231127</v>
      </c>
      <c r="B249" t="s">
        <v>71</v>
      </c>
      <c r="C249" t="s">
        <v>72</v>
      </c>
      <c r="D249" t="s">
        <v>101</v>
      </c>
      <c r="E249" t="s">
        <v>102</v>
      </c>
      <c r="F249" s="10">
        <v>1.47</v>
      </c>
      <c r="G249" s="10">
        <v>2.65</v>
      </c>
    </row>
    <row r="250" spans="1:7" x14ac:dyDescent="0.25">
      <c r="A250" s="9">
        <v>20231127</v>
      </c>
      <c r="B250" t="s">
        <v>39</v>
      </c>
      <c r="C250" t="s">
        <v>40</v>
      </c>
      <c r="D250" t="s">
        <v>54</v>
      </c>
      <c r="E250" t="s">
        <v>55</v>
      </c>
      <c r="F250" s="10">
        <v>2.7</v>
      </c>
      <c r="G250" s="10">
        <v>1.47</v>
      </c>
    </row>
    <row r="251" spans="1:7" x14ac:dyDescent="0.25">
      <c r="A251" s="12">
        <v>20231128</v>
      </c>
      <c r="B251" t="s">
        <v>30</v>
      </c>
      <c r="C251" t="s">
        <v>31</v>
      </c>
      <c r="D251" t="s">
        <v>21</v>
      </c>
      <c r="E251" t="s">
        <v>22</v>
      </c>
      <c r="F251" s="10">
        <v>6.7</v>
      </c>
      <c r="G251" s="10">
        <v>1.1000000000000001</v>
      </c>
    </row>
    <row r="252" spans="1:7" x14ac:dyDescent="0.25">
      <c r="A252" s="9">
        <v>20231128</v>
      </c>
      <c r="B252" t="s">
        <v>98</v>
      </c>
      <c r="C252" t="s">
        <v>99</v>
      </c>
      <c r="D252" t="s">
        <v>24</v>
      </c>
      <c r="E252" t="s">
        <v>25</v>
      </c>
      <c r="F252" s="10">
        <v>2.0499999999999998</v>
      </c>
      <c r="G252" s="10">
        <v>1.75</v>
      </c>
    </row>
    <row r="253" spans="1:7" x14ac:dyDescent="0.25">
      <c r="A253" s="12">
        <v>20231128</v>
      </c>
      <c r="B253" t="s">
        <v>17</v>
      </c>
      <c r="C253" t="s">
        <v>18</v>
      </c>
      <c r="D253" t="s">
        <v>33</v>
      </c>
      <c r="E253" t="s">
        <v>34</v>
      </c>
      <c r="F253" s="10">
        <v>2.4500000000000002</v>
      </c>
      <c r="G253" s="10">
        <v>1.5329999999999999</v>
      </c>
    </row>
    <row r="254" spans="1:7" x14ac:dyDescent="0.25">
      <c r="A254" s="9">
        <v>20231128</v>
      </c>
      <c r="B254" t="s">
        <v>65</v>
      </c>
      <c r="C254" t="s">
        <v>66</v>
      </c>
      <c r="D254" t="s">
        <v>62</v>
      </c>
      <c r="E254" t="s">
        <v>63</v>
      </c>
      <c r="F254" s="10">
        <v>1.667</v>
      </c>
      <c r="G254" s="10">
        <v>2.2000000000000002</v>
      </c>
    </row>
    <row r="255" spans="1:7" x14ac:dyDescent="0.25">
      <c r="A255" s="12">
        <v>20231128</v>
      </c>
      <c r="B255" t="s">
        <v>27</v>
      </c>
      <c r="C255" t="s">
        <v>28</v>
      </c>
      <c r="D255" t="s">
        <v>74</v>
      </c>
      <c r="E255" t="s">
        <v>75</v>
      </c>
      <c r="F255" s="10">
        <v>5.3</v>
      </c>
      <c r="G255" s="10">
        <v>1.153</v>
      </c>
    </row>
    <row r="256" spans="1:7" x14ac:dyDescent="0.25">
      <c r="A256" s="9">
        <v>20231128</v>
      </c>
      <c r="B256" t="s">
        <v>77</v>
      </c>
      <c r="C256" t="s">
        <v>78</v>
      </c>
      <c r="D256" t="s">
        <v>68</v>
      </c>
      <c r="E256" t="s">
        <v>69</v>
      </c>
      <c r="F256" s="10">
        <v>2.25</v>
      </c>
      <c r="G256" s="10">
        <v>1.65</v>
      </c>
    </row>
    <row r="257" spans="1:7" x14ac:dyDescent="0.25">
      <c r="A257" s="12">
        <v>20231128</v>
      </c>
      <c r="B257" t="s">
        <v>48</v>
      </c>
      <c r="C257" t="s">
        <v>49</v>
      </c>
      <c r="D257" t="s">
        <v>36</v>
      </c>
      <c r="E257" t="s">
        <v>37</v>
      </c>
      <c r="F257" s="10">
        <v>2.35</v>
      </c>
      <c r="G257" s="10">
        <v>1.571</v>
      </c>
    </row>
    <row r="258" spans="1:7" x14ac:dyDescent="0.25">
      <c r="A258" s="9">
        <v>20231128</v>
      </c>
      <c r="B258" t="s">
        <v>45</v>
      </c>
      <c r="C258" t="s">
        <v>46</v>
      </c>
      <c r="D258" t="s">
        <v>92</v>
      </c>
      <c r="E258" t="s">
        <v>93</v>
      </c>
      <c r="F258" s="10">
        <v>2</v>
      </c>
      <c r="G258" s="10">
        <v>1.8</v>
      </c>
    </row>
    <row r="259" spans="1:7" x14ac:dyDescent="0.25">
      <c r="A259" s="12">
        <v>20231129</v>
      </c>
      <c r="B259" t="s">
        <v>54</v>
      </c>
      <c r="C259" t="s">
        <v>57</v>
      </c>
      <c r="D259" t="s">
        <v>42</v>
      </c>
      <c r="E259" t="s">
        <v>43</v>
      </c>
      <c r="F259" s="10">
        <v>1.333</v>
      </c>
      <c r="G259" s="10">
        <v>3.2</v>
      </c>
    </row>
    <row r="260" spans="1:7" x14ac:dyDescent="0.25">
      <c r="A260" s="9">
        <v>20231129</v>
      </c>
      <c r="B260" t="s">
        <v>104</v>
      </c>
      <c r="C260" t="s">
        <v>105</v>
      </c>
      <c r="D260" t="s">
        <v>80</v>
      </c>
      <c r="E260" t="s">
        <v>81</v>
      </c>
      <c r="F260" s="10">
        <v>4.5</v>
      </c>
      <c r="G260" s="10">
        <v>1.2</v>
      </c>
    </row>
    <row r="261" spans="1:7" x14ac:dyDescent="0.25">
      <c r="A261" s="12">
        <v>20231129</v>
      </c>
      <c r="B261" t="s">
        <v>86</v>
      </c>
      <c r="C261" t="s">
        <v>87</v>
      </c>
      <c r="D261" t="s">
        <v>98</v>
      </c>
      <c r="E261" t="s">
        <v>99</v>
      </c>
      <c r="F261" s="10">
        <v>1.73</v>
      </c>
      <c r="G261" s="10">
        <v>2.1</v>
      </c>
    </row>
    <row r="262" spans="1:7" x14ac:dyDescent="0.25">
      <c r="A262" s="9">
        <v>20231129</v>
      </c>
      <c r="B262" t="s">
        <v>101</v>
      </c>
      <c r="C262" t="s">
        <v>102</v>
      </c>
      <c r="D262" t="s">
        <v>59</v>
      </c>
      <c r="E262" t="s">
        <v>60</v>
      </c>
      <c r="F262" s="10">
        <v>2.5499999999999998</v>
      </c>
      <c r="G262" s="10">
        <v>1.5</v>
      </c>
    </row>
    <row r="263" spans="1:7" x14ac:dyDescent="0.25">
      <c r="A263" s="12">
        <v>20231129</v>
      </c>
      <c r="B263" t="s">
        <v>83</v>
      </c>
      <c r="C263" t="s">
        <v>84</v>
      </c>
      <c r="D263" t="s">
        <v>71</v>
      </c>
      <c r="E263" t="s">
        <v>72</v>
      </c>
      <c r="F263" s="10">
        <v>1.85</v>
      </c>
      <c r="G263" s="10">
        <v>1.95</v>
      </c>
    </row>
    <row r="264" spans="1:7" x14ac:dyDescent="0.25">
      <c r="A264" s="9">
        <v>20231129</v>
      </c>
      <c r="B264" t="s">
        <v>48</v>
      </c>
      <c r="C264" t="s">
        <v>49</v>
      </c>
      <c r="D264" t="s">
        <v>39</v>
      </c>
      <c r="E264" t="s">
        <v>40</v>
      </c>
      <c r="F264" s="10">
        <v>2.95</v>
      </c>
      <c r="G264" s="10">
        <v>1.4</v>
      </c>
    </row>
    <row r="265" spans="1:7" x14ac:dyDescent="0.25">
      <c r="A265" s="12">
        <v>20231129</v>
      </c>
      <c r="B265" t="s">
        <v>54</v>
      </c>
      <c r="C265" t="s">
        <v>55</v>
      </c>
      <c r="D265" t="s">
        <v>92</v>
      </c>
      <c r="E265" t="s">
        <v>93</v>
      </c>
      <c r="F265" s="10">
        <v>1.75</v>
      </c>
      <c r="G265" s="10">
        <v>2.0499999999999998</v>
      </c>
    </row>
    <row r="266" spans="1:7" x14ac:dyDescent="0.25">
      <c r="A266" s="9">
        <v>20231130</v>
      </c>
      <c r="B266" t="s">
        <v>89</v>
      </c>
      <c r="C266" t="s">
        <v>90</v>
      </c>
      <c r="D266" t="s">
        <v>33</v>
      </c>
      <c r="E266" t="s">
        <v>34</v>
      </c>
      <c r="F266" s="10">
        <v>5.3</v>
      </c>
      <c r="G266" s="10">
        <v>1.153</v>
      </c>
    </row>
    <row r="267" spans="1:7" x14ac:dyDescent="0.25">
      <c r="A267" s="12">
        <v>20231130</v>
      </c>
      <c r="B267" t="s">
        <v>27</v>
      </c>
      <c r="C267" t="s">
        <v>28</v>
      </c>
      <c r="D267" t="s">
        <v>24</v>
      </c>
      <c r="E267" t="s">
        <v>25</v>
      </c>
      <c r="F267" s="10">
        <v>3.6</v>
      </c>
      <c r="G267" s="10">
        <v>1.29</v>
      </c>
    </row>
    <row r="268" spans="1:7" x14ac:dyDescent="0.25">
      <c r="A268" s="9">
        <v>20231130</v>
      </c>
      <c r="B268" t="s">
        <v>51</v>
      </c>
      <c r="C268" t="s">
        <v>52</v>
      </c>
      <c r="D268" t="s">
        <v>62</v>
      </c>
      <c r="E268" t="s">
        <v>63</v>
      </c>
      <c r="F268" s="10">
        <v>2.0499999999999998</v>
      </c>
      <c r="G268" s="10">
        <v>1.75</v>
      </c>
    </row>
    <row r="269" spans="1:7" x14ac:dyDescent="0.25">
      <c r="A269" s="12">
        <v>20231130</v>
      </c>
      <c r="B269" t="s">
        <v>42</v>
      </c>
      <c r="C269" t="s">
        <v>43</v>
      </c>
      <c r="D269" t="s">
        <v>74</v>
      </c>
      <c r="E269" t="s">
        <v>75</v>
      </c>
      <c r="F269" s="10">
        <v>6.7</v>
      </c>
      <c r="G269" s="10">
        <v>1.1000000000000001</v>
      </c>
    </row>
    <row r="270" spans="1:7" x14ac:dyDescent="0.25">
      <c r="A270" s="9">
        <v>20231130</v>
      </c>
      <c r="B270" t="s">
        <v>65</v>
      </c>
      <c r="C270" t="s">
        <v>66</v>
      </c>
      <c r="D270" t="s">
        <v>30</v>
      </c>
      <c r="E270" t="s">
        <v>31</v>
      </c>
      <c r="F270" s="10">
        <v>1.29</v>
      </c>
      <c r="G270" s="10">
        <v>3.6</v>
      </c>
    </row>
    <row r="271" spans="1:7" x14ac:dyDescent="0.25">
      <c r="A271" s="12">
        <v>20231130</v>
      </c>
      <c r="B271" t="s">
        <v>101</v>
      </c>
      <c r="C271" t="s">
        <v>102</v>
      </c>
      <c r="D271" t="s">
        <v>68</v>
      </c>
      <c r="E271" t="s">
        <v>69</v>
      </c>
      <c r="F271" s="10">
        <v>4.8</v>
      </c>
      <c r="G271" s="10">
        <v>1.1819999999999999</v>
      </c>
    </row>
    <row r="272" spans="1:7" x14ac:dyDescent="0.25">
      <c r="A272" s="9">
        <v>20231130</v>
      </c>
      <c r="B272" t="s">
        <v>54</v>
      </c>
      <c r="C272" t="s">
        <v>57</v>
      </c>
      <c r="D272" t="s">
        <v>77</v>
      </c>
      <c r="E272" t="s">
        <v>78</v>
      </c>
      <c r="F272" s="10">
        <v>3.15</v>
      </c>
      <c r="G272" s="10">
        <v>1.333</v>
      </c>
    </row>
    <row r="273" spans="1:7" x14ac:dyDescent="0.25">
      <c r="A273" s="12">
        <v>20231130</v>
      </c>
      <c r="B273" t="s">
        <v>17</v>
      </c>
      <c r="C273" t="s">
        <v>18</v>
      </c>
      <c r="D273" t="s">
        <v>95</v>
      </c>
      <c r="E273" t="s">
        <v>96</v>
      </c>
      <c r="F273" s="10">
        <v>1.3</v>
      </c>
      <c r="G273" s="10">
        <v>3.35</v>
      </c>
    </row>
    <row r="274" spans="1:7" x14ac:dyDescent="0.25">
      <c r="A274" s="9">
        <v>20231130</v>
      </c>
      <c r="B274" t="s">
        <v>54</v>
      </c>
      <c r="C274" t="s">
        <v>55</v>
      </c>
      <c r="D274" t="s">
        <v>45</v>
      </c>
      <c r="E274" t="s">
        <v>46</v>
      </c>
      <c r="F274" s="10">
        <v>2.7</v>
      </c>
      <c r="G274" s="10">
        <v>1.47</v>
      </c>
    </row>
    <row r="275" spans="1:7" x14ac:dyDescent="0.25">
      <c r="A275" s="12" t="s">
        <v>124</v>
      </c>
      <c r="B275" t="s">
        <v>104</v>
      </c>
      <c r="C275" t="s">
        <v>105</v>
      </c>
      <c r="D275" t="s">
        <v>80</v>
      </c>
      <c r="E275" t="s">
        <v>81</v>
      </c>
      <c r="F275" s="10">
        <v>5.3</v>
      </c>
      <c r="G275" s="10">
        <v>1.153</v>
      </c>
    </row>
    <row r="276" spans="1:7" x14ac:dyDescent="0.25">
      <c r="A276" s="9" t="s">
        <v>124</v>
      </c>
      <c r="B276" t="s">
        <v>83</v>
      </c>
      <c r="C276" t="s">
        <v>84</v>
      </c>
      <c r="D276" t="s">
        <v>21</v>
      </c>
      <c r="E276" t="s">
        <v>22</v>
      </c>
      <c r="F276" s="10">
        <v>3.05</v>
      </c>
      <c r="G276" s="10">
        <v>1.3640000000000001</v>
      </c>
    </row>
    <row r="277" spans="1:7" x14ac:dyDescent="0.25">
      <c r="A277" s="12" t="s">
        <v>124</v>
      </c>
      <c r="B277" t="s">
        <v>74</v>
      </c>
      <c r="C277" t="s">
        <v>75</v>
      </c>
      <c r="D277" t="s">
        <v>98</v>
      </c>
      <c r="E277" t="s">
        <v>99</v>
      </c>
      <c r="F277" s="10">
        <v>2.0499999999999998</v>
      </c>
      <c r="G277" s="10">
        <v>1.75</v>
      </c>
    </row>
    <row r="278" spans="1:7" x14ac:dyDescent="0.25">
      <c r="A278" s="9" t="s">
        <v>124</v>
      </c>
      <c r="B278" t="s">
        <v>59</v>
      </c>
      <c r="C278" t="s">
        <v>60</v>
      </c>
      <c r="D278" t="s">
        <v>36</v>
      </c>
      <c r="E278" t="s">
        <v>37</v>
      </c>
      <c r="F278" s="10">
        <v>4.5</v>
      </c>
      <c r="G278" s="10">
        <v>1.2</v>
      </c>
    </row>
    <row r="279" spans="1:7" x14ac:dyDescent="0.25">
      <c r="A279" s="12" t="s">
        <v>124</v>
      </c>
      <c r="B279" t="s">
        <v>95</v>
      </c>
      <c r="C279" t="s">
        <v>96</v>
      </c>
      <c r="D279" t="s">
        <v>71</v>
      </c>
      <c r="E279" t="s">
        <v>72</v>
      </c>
      <c r="F279" s="10">
        <v>6.1</v>
      </c>
      <c r="G279" s="10">
        <v>1.125</v>
      </c>
    </row>
    <row r="280" spans="1:7" x14ac:dyDescent="0.25">
      <c r="A280" s="9" t="s">
        <v>124</v>
      </c>
      <c r="B280" t="s">
        <v>39</v>
      </c>
      <c r="C280" t="s">
        <v>40</v>
      </c>
      <c r="D280" t="s">
        <v>86</v>
      </c>
      <c r="E280" t="s">
        <v>87</v>
      </c>
      <c r="F280" s="10">
        <v>1.73</v>
      </c>
      <c r="G280" s="10">
        <v>2.1</v>
      </c>
    </row>
    <row r="281" spans="1:7" x14ac:dyDescent="0.25">
      <c r="A281" s="12" t="s">
        <v>125</v>
      </c>
      <c r="B281" t="s">
        <v>45</v>
      </c>
      <c r="C281" t="s">
        <v>46</v>
      </c>
      <c r="D281" t="s">
        <v>54</v>
      </c>
      <c r="E281" t="s">
        <v>55</v>
      </c>
      <c r="F281" s="10">
        <v>2.65</v>
      </c>
      <c r="G281" s="10">
        <v>1.47</v>
      </c>
    </row>
    <row r="282" spans="1:7" x14ac:dyDescent="0.25">
      <c r="A282" s="9" t="s">
        <v>125</v>
      </c>
      <c r="B282" t="s">
        <v>68</v>
      </c>
      <c r="C282" t="s">
        <v>69</v>
      </c>
      <c r="D282" t="s">
        <v>27</v>
      </c>
      <c r="E282" t="s">
        <v>28</v>
      </c>
      <c r="F282" s="10">
        <v>1.47</v>
      </c>
      <c r="G282" s="10">
        <v>2.7</v>
      </c>
    </row>
    <row r="283" spans="1:7" x14ac:dyDescent="0.25">
      <c r="A283" s="12" t="s">
        <v>125</v>
      </c>
      <c r="B283" t="s">
        <v>80</v>
      </c>
      <c r="C283" t="s">
        <v>81</v>
      </c>
      <c r="D283" t="s">
        <v>24</v>
      </c>
      <c r="E283" t="s">
        <v>25</v>
      </c>
      <c r="F283" s="10">
        <v>2.15</v>
      </c>
      <c r="G283" s="10">
        <v>1.7</v>
      </c>
    </row>
    <row r="284" spans="1:7" x14ac:dyDescent="0.25">
      <c r="A284" s="9" t="s">
        <v>125</v>
      </c>
      <c r="B284" t="s">
        <v>33</v>
      </c>
      <c r="C284" t="s">
        <v>34</v>
      </c>
      <c r="D284" t="s">
        <v>42</v>
      </c>
      <c r="E284" t="s">
        <v>43</v>
      </c>
      <c r="F284" s="10">
        <v>1.222</v>
      </c>
      <c r="G284" s="10">
        <v>4.0999999999999996</v>
      </c>
    </row>
    <row r="285" spans="1:7" x14ac:dyDescent="0.25">
      <c r="A285" s="12" t="s">
        <v>125</v>
      </c>
      <c r="B285" t="s">
        <v>51</v>
      </c>
      <c r="C285" t="s">
        <v>52</v>
      </c>
      <c r="D285" t="s">
        <v>62</v>
      </c>
      <c r="E285" t="s">
        <v>63</v>
      </c>
      <c r="F285" s="10">
        <v>2.2999999999999998</v>
      </c>
      <c r="G285" s="10">
        <v>1.6</v>
      </c>
    </row>
    <row r="286" spans="1:7" x14ac:dyDescent="0.25">
      <c r="A286" s="9" t="s">
        <v>125</v>
      </c>
      <c r="B286" t="s">
        <v>71</v>
      </c>
      <c r="C286" t="s">
        <v>72</v>
      </c>
      <c r="D286" t="s">
        <v>30</v>
      </c>
      <c r="E286" t="s">
        <v>31</v>
      </c>
      <c r="F286" s="10">
        <v>1.62</v>
      </c>
      <c r="G286" s="10">
        <v>2.2999999999999998</v>
      </c>
    </row>
    <row r="287" spans="1:7" x14ac:dyDescent="0.25">
      <c r="A287" s="12" t="s">
        <v>125</v>
      </c>
      <c r="B287" t="s">
        <v>17</v>
      </c>
      <c r="C287" t="s">
        <v>18</v>
      </c>
      <c r="D287" t="s">
        <v>65</v>
      </c>
      <c r="E287" t="s">
        <v>66</v>
      </c>
      <c r="F287" s="10">
        <v>3</v>
      </c>
      <c r="G287" s="10">
        <v>1.3640000000000001</v>
      </c>
    </row>
    <row r="288" spans="1:7" x14ac:dyDescent="0.25">
      <c r="A288" s="9" t="s">
        <v>125</v>
      </c>
      <c r="B288" t="s">
        <v>77</v>
      </c>
      <c r="C288" t="s">
        <v>78</v>
      </c>
      <c r="D288" t="s">
        <v>36</v>
      </c>
      <c r="E288" t="s">
        <v>37</v>
      </c>
      <c r="F288" s="10">
        <v>1.571</v>
      </c>
      <c r="G288" s="10">
        <v>2.4</v>
      </c>
    </row>
    <row r="289" spans="1:7" x14ac:dyDescent="0.25">
      <c r="A289" s="12" t="s">
        <v>125</v>
      </c>
      <c r="B289" t="s">
        <v>59</v>
      </c>
      <c r="C289" t="s">
        <v>60</v>
      </c>
      <c r="D289" t="s">
        <v>86</v>
      </c>
      <c r="E289" t="s">
        <v>87</v>
      </c>
      <c r="F289" s="10">
        <v>4</v>
      </c>
      <c r="G289" s="10">
        <v>1.25</v>
      </c>
    </row>
    <row r="290" spans="1:7" x14ac:dyDescent="0.25">
      <c r="A290" s="9" t="s">
        <v>125</v>
      </c>
      <c r="B290" t="s">
        <v>89</v>
      </c>
      <c r="C290" t="s">
        <v>90</v>
      </c>
      <c r="D290" t="s">
        <v>101</v>
      </c>
      <c r="E290" t="s">
        <v>102</v>
      </c>
      <c r="F290" s="10">
        <v>2</v>
      </c>
      <c r="G290" s="10">
        <v>1.8</v>
      </c>
    </row>
    <row r="291" spans="1:7" x14ac:dyDescent="0.25">
      <c r="A291" s="12" t="s">
        <v>125</v>
      </c>
      <c r="B291" t="s">
        <v>39</v>
      </c>
      <c r="C291" t="s">
        <v>40</v>
      </c>
      <c r="D291" t="s">
        <v>92</v>
      </c>
      <c r="E291" t="s">
        <v>93</v>
      </c>
      <c r="F291" s="10">
        <v>2.4500000000000002</v>
      </c>
      <c r="G291" s="10">
        <v>1.5329999999999999</v>
      </c>
    </row>
    <row r="292" spans="1:7" x14ac:dyDescent="0.25">
      <c r="A292" s="9" t="s">
        <v>125</v>
      </c>
      <c r="B292" t="s">
        <v>48</v>
      </c>
      <c r="C292" t="s">
        <v>49</v>
      </c>
      <c r="D292" t="s">
        <v>54</v>
      </c>
      <c r="E292" t="s">
        <v>57</v>
      </c>
      <c r="F292" s="10">
        <v>2.7</v>
      </c>
      <c r="G292" s="10">
        <v>1.47</v>
      </c>
    </row>
    <row r="293" spans="1:7" x14ac:dyDescent="0.25">
      <c r="A293" s="9">
        <v>20231204</v>
      </c>
      <c r="B293" t="s">
        <v>21</v>
      </c>
      <c r="C293" t="s">
        <v>22</v>
      </c>
      <c r="D293" t="s">
        <v>51</v>
      </c>
      <c r="E293" t="s">
        <v>52</v>
      </c>
      <c r="F293" s="10">
        <v>1.45</v>
      </c>
      <c r="G293" s="10">
        <v>2.75</v>
      </c>
    </row>
    <row r="294" spans="1:7" x14ac:dyDescent="0.25">
      <c r="A294" s="9">
        <v>20231204</v>
      </c>
      <c r="B294" t="s">
        <v>71</v>
      </c>
      <c r="C294" t="s">
        <v>72</v>
      </c>
      <c r="D294" t="s">
        <v>92</v>
      </c>
      <c r="E294" t="s">
        <v>93</v>
      </c>
      <c r="F294" s="10">
        <v>2.35</v>
      </c>
      <c r="G294" s="10">
        <v>1.6</v>
      </c>
    </row>
    <row r="295" spans="1:7" x14ac:dyDescent="0.25">
      <c r="A295" s="9">
        <v>20231205</v>
      </c>
      <c r="B295" t="s">
        <v>74</v>
      </c>
      <c r="C295" t="s">
        <v>75</v>
      </c>
      <c r="D295" t="s">
        <v>65</v>
      </c>
      <c r="E295" t="s">
        <v>66</v>
      </c>
      <c r="F295" s="10">
        <v>2.6</v>
      </c>
      <c r="G295" s="10">
        <v>1.5</v>
      </c>
    </row>
    <row r="296" spans="1:7" x14ac:dyDescent="0.25">
      <c r="A296" s="9">
        <v>20231205</v>
      </c>
      <c r="B296" t="s">
        <v>86</v>
      </c>
      <c r="C296" t="s">
        <v>87</v>
      </c>
      <c r="D296" t="s">
        <v>54</v>
      </c>
      <c r="E296" t="s">
        <v>57</v>
      </c>
      <c r="F296" s="10">
        <v>2</v>
      </c>
      <c r="G296" s="10">
        <v>1.8</v>
      </c>
    </row>
    <row r="297" spans="1:7" x14ac:dyDescent="0.25">
      <c r="A297" s="9">
        <v>20231206</v>
      </c>
      <c r="B297" t="s">
        <v>80</v>
      </c>
      <c r="C297" t="s">
        <v>81</v>
      </c>
      <c r="D297" t="s">
        <v>33</v>
      </c>
      <c r="E297" t="s">
        <v>34</v>
      </c>
      <c r="F297" s="10">
        <v>2.5499999999999998</v>
      </c>
      <c r="G297" s="10">
        <v>1.5</v>
      </c>
    </row>
    <row r="298" spans="1:7" x14ac:dyDescent="0.25">
      <c r="A298" s="9">
        <v>20231206</v>
      </c>
      <c r="B298" t="s">
        <v>59</v>
      </c>
      <c r="C298" t="s">
        <v>60</v>
      </c>
      <c r="D298" t="s">
        <v>42</v>
      </c>
      <c r="E298" t="s">
        <v>43</v>
      </c>
      <c r="F298" s="10">
        <v>1.85</v>
      </c>
      <c r="G298" s="10">
        <v>1.95</v>
      </c>
    </row>
    <row r="299" spans="1:7" x14ac:dyDescent="0.25">
      <c r="A299" s="9">
        <v>20231206</v>
      </c>
      <c r="B299" t="s">
        <v>62</v>
      </c>
      <c r="C299" t="s">
        <v>63</v>
      </c>
      <c r="D299" t="s">
        <v>98</v>
      </c>
      <c r="E299" t="s">
        <v>99</v>
      </c>
      <c r="F299" s="10">
        <v>2.1</v>
      </c>
      <c r="G299" s="10">
        <v>1.73</v>
      </c>
    </row>
    <row r="300" spans="1:7" x14ac:dyDescent="0.25">
      <c r="A300" s="9">
        <v>20231206</v>
      </c>
      <c r="B300" t="s">
        <v>83</v>
      </c>
      <c r="C300" t="s">
        <v>84</v>
      </c>
      <c r="D300" t="s">
        <v>104</v>
      </c>
      <c r="E300" t="s">
        <v>105</v>
      </c>
      <c r="F300" s="10">
        <v>1.25</v>
      </c>
      <c r="G300" s="10">
        <v>3.9</v>
      </c>
    </row>
    <row r="301" spans="1:7" x14ac:dyDescent="0.25">
      <c r="A301" s="9">
        <v>20231206</v>
      </c>
      <c r="B301" t="s">
        <v>24</v>
      </c>
      <c r="C301" t="s">
        <v>25</v>
      </c>
      <c r="D301" t="s">
        <v>17</v>
      </c>
      <c r="E301" t="s">
        <v>18</v>
      </c>
      <c r="F301" s="10">
        <v>2.4500000000000002</v>
      </c>
      <c r="G301" s="10">
        <v>1.5329999999999999</v>
      </c>
    </row>
    <row r="302" spans="1:7" x14ac:dyDescent="0.25">
      <c r="A302" s="9">
        <v>20231206</v>
      </c>
      <c r="B302" t="s">
        <v>95</v>
      </c>
      <c r="C302" t="s">
        <v>96</v>
      </c>
      <c r="D302" t="s">
        <v>68</v>
      </c>
      <c r="E302" t="s">
        <v>69</v>
      </c>
      <c r="F302" s="10">
        <v>5.5</v>
      </c>
      <c r="G302" s="10">
        <v>1.143</v>
      </c>
    </row>
    <row r="303" spans="1:7" x14ac:dyDescent="0.25">
      <c r="A303" s="9">
        <v>20231206</v>
      </c>
      <c r="B303" t="s">
        <v>27</v>
      </c>
      <c r="C303" t="s">
        <v>28</v>
      </c>
      <c r="D303" t="s">
        <v>30</v>
      </c>
      <c r="E303" t="s">
        <v>31</v>
      </c>
      <c r="F303" s="10">
        <v>2.5499999999999998</v>
      </c>
      <c r="G303" s="10">
        <v>1.5</v>
      </c>
    </row>
    <row r="304" spans="1:7" x14ac:dyDescent="0.25">
      <c r="A304" s="9">
        <v>20231206</v>
      </c>
      <c r="B304" t="s">
        <v>77</v>
      </c>
      <c r="C304" t="s">
        <v>78</v>
      </c>
      <c r="D304" t="s">
        <v>48</v>
      </c>
      <c r="E304" t="s">
        <v>49</v>
      </c>
      <c r="F304" s="10">
        <v>1.8</v>
      </c>
      <c r="G304" s="10">
        <v>2</v>
      </c>
    </row>
    <row r="305" spans="1:7" x14ac:dyDescent="0.25">
      <c r="A305" s="9">
        <v>20231206</v>
      </c>
      <c r="B305" t="s">
        <v>101</v>
      </c>
      <c r="C305" t="s">
        <v>102</v>
      </c>
      <c r="D305" t="s">
        <v>36</v>
      </c>
      <c r="E305" t="s">
        <v>37</v>
      </c>
      <c r="F305" s="10">
        <v>3.9</v>
      </c>
      <c r="G305" s="10">
        <v>1.25</v>
      </c>
    </row>
    <row r="306" spans="1:7" x14ac:dyDescent="0.25">
      <c r="A306" s="9">
        <v>20231206</v>
      </c>
      <c r="B306" t="s">
        <v>89</v>
      </c>
      <c r="C306" t="s">
        <v>90</v>
      </c>
      <c r="D306" t="s">
        <v>45</v>
      </c>
      <c r="E306" t="s">
        <v>46</v>
      </c>
      <c r="F306" s="10">
        <v>4.9000000000000004</v>
      </c>
      <c r="G306" s="10">
        <v>1.1759999999999999</v>
      </c>
    </row>
    <row r="307" spans="1:7" x14ac:dyDescent="0.25">
      <c r="A307" s="9">
        <v>20231206</v>
      </c>
      <c r="B307" t="s">
        <v>39</v>
      </c>
      <c r="C307" t="s">
        <v>40</v>
      </c>
      <c r="D307" t="s">
        <v>54</v>
      </c>
      <c r="E307" t="s">
        <v>55</v>
      </c>
      <c r="F307" s="10">
        <v>1.9</v>
      </c>
      <c r="G307" s="10">
        <v>1.85</v>
      </c>
    </row>
    <row r="308" spans="1:7" x14ac:dyDescent="0.25">
      <c r="A308" s="9">
        <v>20231207</v>
      </c>
      <c r="B308" t="s">
        <v>51</v>
      </c>
      <c r="C308" t="s">
        <v>52</v>
      </c>
      <c r="D308" t="s">
        <v>65</v>
      </c>
      <c r="E308" t="s">
        <v>66</v>
      </c>
      <c r="F308" s="10">
        <v>2.65</v>
      </c>
      <c r="G308" s="10">
        <v>1.47</v>
      </c>
    </row>
    <row r="309" spans="1:7" x14ac:dyDescent="0.25">
      <c r="A309" s="9">
        <v>20231207</v>
      </c>
      <c r="B309" t="s">
        <v>71</v>
      </c>
      <c r="C309" t="s">
        <v>72</v>
      </c>
      <c r="D309" t="s">
        <v>54</v>
      </c>
      <c r="E309" t="s">
        <v>57</v>
      </c>
      <c r="F309" s="10">
        <v>2.0499999999999998</v>
      </c>
      <c r="G309" s="10">
        <v>1.75</v>
      </c>
    </row>
    <row r="310" spans="1:7" x14ac:dyDescent="0.25">
      <c r="A310" s="9">
        <v>20231208</v>
      </c>
      <c r="B310" t="s">
        <v>98</v>
      </c>
      <c r="C310" t="s">
        <v>99</v>
      </c>
      <c r="D310" t="s">
        <v>27</v>
      </c>
      <c r="E310" t="s">
        <v>28</v>
      </c>
      <c r="F310" s="10">
        <v>1.5</v>
      </c>
      <c r="G310" s="10">
        <v>2.5499999999999998</v>
      </c>
    </row>
    <row r="311" spans="1:7" x14ac:dyDescent="0.25">
      <c r="A311" s="9">
        <v>20231208</v>
      </c>
      <c r="B311" t="s">
        <v>42</v>
      </c>
      <c r="C311" t="s">
        <v>43</v>
      </c>
      <c r="D311" t="s">
        <v>80</v>
      </c>
      <c r="E311" t="s">
        <v>81</v>
      </c>
      <c r="F311" s="10">
        <v>5.5</v>
      </c>
      <c r="G311" s="10">
        <v>1.143</v>
      </c>
    </row>
    <row r="312" spans="1:7" x14ac:dyDescent="0.25">
      <c r="A312" s="9">
        <v>20231208</v>
      </c>
      <c r="B312" t="s">
        <v>17</v>
      </c>
      <c r="C312" t="s">
        <v>18</v>
      </c>
      <c r="D312" t="s">
        <v>83</v>
      </c>
      <c r="E312" t="s">
        <v>84</v>
      </c>
      <c r="F312" s="10">
        <v>3.6</v>
      </c>
      <c r="G312" s="10">
        <v>1.29</v>
      </c>
    </row>
    <row r="313" spans="1:7" x14ac:dyDescent="0.25">
      <c r="A313" s="9">
        <v>20231208</v>
      </c>
      <c r="B313" t="s">
        <v>104</v>
      </c>
      <c r="C313" t="s">
        <v>105</v>
      </c>
      <c r="D313" t="s">
        <v>24</v>
      </c>
      <c r="E313" t="s">
        <v>25</v>
      </c>
      <c r="F313" s="10">
        <v>4.0999999999999996</v>
      </c>
      <c r="G313" s="10">
        <v>1.222</v>
      </c>
    </row>
    <row r="314" spans="1:7" x14ac:dyDescent="0.25">
      <c r="A314" s="9">
        <v>20231208</v>
      </c>
      <c r="B314" t="s">
        <v>74</v>
      </c>
      <c r="C314" t="s">
        <v>75</v>
      </c>
      <c r="D314" t="s">
        <v>21</v>
      </c>
      <c r="E314" t="s">
        <v>22</v>
      </c>
      <c r="F314" s="10">
        <v>3.15</v>
      </c>
      <c r="G314" s="10">
        <v>1.333</v>
      </c>
    </row>
    <row r="315" spans="1:7" x14ac:dyDescent="0.25">
      <c r="A315" s="9">
        <v>20231208</v>
      </c>
      <c r="B315" t="s">
        <v>33</v>
      </c>
      <c r="C315" t="s">
        <v>34</v>
      </c>
      <c r="D315" t="s">
        <v>62</v>
      </c>
      <c r="E315" t="s">
        <v>63</v>
      </c>
      <c r="F315" s="10">
        <v>1.85</v>
      </c>
      <c r="G315" s="10">
        <v>1.909</v>
      </c>
    </row>
    <row r="316" spans="1:7" x14ac:dyDescent="0.25">
      <c r="A316" s="9">
        <v>20231208</v>
      </c>
      <c r="B316" t="s">
        <v>45</v>
      </c>
      <c r="C316" t="s">
        <v>46</v>
      </c>
      <c r="D316" t="s">
        <v>77</v>
      </c>
      <c r="E316" t="s">
        <v>78</v>
      </c>
      <c r="F316" s="10">
        <v>2.4</v>
      </c>
      <c r="G316" s="10">
        <v>1.5329999999999999</v>
      </c>
    </row>
    <row r="317" spans="1:7" x14ac:dyDescent="0.25">
      <c r="A317" s="9">
        <v>20231208</v>
      </c>
      <c r="B317" t="s">
        <v>68</v>
      </c>
      <c r="C317" t="s">
        <v>69</v>
      </c>
      <c r="D317" t="s">
        <v>59</v>
      </c>
      <c r="E317" t="s">
        <v>60</v>
      </c>
      <c r="F317" s="10">
        <v>1.4</v>
      </c>
      <c r="G317" s="10">
        <v>2.95</v>
      </c>
    </row>
    <row r="318" spans="1:7" x14ac:dyDescent="0.25">
      <c r="A318" s="9">
        <v>20231208</v>
      </c>
      <c r="B318" t="s">
        <v>30</v>
      </c>
      <c r="C318" t="s">
        <v>31</v>
      </c>
      <c r="D318" t="s">
        <v>95</v>
      </c>
      <c r="E318" t="s">
        <v>96</v>
      </c>
      <c r="F318" s="10">
        <v>1.73</v>
      </c>
      <c r="G318" s="10">
        <v>2.1</v>
      </c>
    </row>
    <row r="319" spans="1:7" x14ac:dyDescent="0.25">
      <c r="A319" s="9">
        <v>20231208</v>
      </c>
      <c r="B319" t="s">
        <v>48</v>
      </c>
      <c r="C319" t="s">
        <v>49</v>
      </c>
      <c r="D319" t="s">
        <v>39</v>
      </c>
      <c r="E319" t="s">
        <v>40</v>
      </c>
      <c r="F319" s="10">
        <v>3.8</v>
      </c>
      <c r="G319" s="10">
        <v>1.266</v>
      </c>
    </row>
    <row r="320" spans="1:7" x14ac:dyDescent="0.25">
      <c r="A320" s="9">
        <v>20231208</v>
      </c>
      <c r="B320" t="s">
        <v>92</v>
      </c>
      <c r="C320" t="s">
        <v>93</v>
      </c>
      <c r="D320" t="s">
        <v>86</v>
      </c>
      <c r="E320" t="s">
        <v>87</v>
      </c>
      <c r="F320" s="10">
        <v>1.8</v>
      </c>
      <c r="G320" s="10">
        <v>2</v>
      </c>
    </row>
    <row r="321" spans="1:7" x14ac:dyDescent="0.25">
      <c r="A321" s="9">
        <v>20231208</v>
      </c>
      <c r="B321" t="s">
        <v>36</v>
      </c>
      <c r="C321" t="s">
        <v>37</v>
      </c>
      <c r="D321" t="s">
        <v>89</v>
      </c>
      <c r="E321" t="s">
        <v>90</v>
      </c>
      <c r="F321" s="10">
        <v>1.3</v>
      </c>
      <c r="G321" s="10">
        <v>3.4</v>
      </c>
    </row>
    <row r="322" spans="1:7" x14ac:dyDescent="0.25">
      <c r="A322" s="9">
        <v>20231208</v>
      </c>
      <c r="B322" t="s">
        <v>54</v>
      </c>
      <c r="C322" t="s">
        <v>55</v>
      </c>
      <c r="D322" t="s">
        <v>101</v>
      </c>
      <c r="E322" t="s">
        <v>102</v>
      </c>
      <c r="F322" s="10">
        <v>1.3640000000000001</v>
      </c>
      <c r="G322" s="10">
        <v>3</v>
      </c>
    </row>
    <row r="323" spans="1:7" x14ac:dyDescent="0.25">
      <c r="A323" s="9">
        <v>20231209</v>
      </c>
      <c r="B323" t="s">
        <v>51</v>
      </c>
      <c r="C323" t="s">
        <v>52</v>
      </c>
      <c r="D323" t="s">
        <v>54</v>
      </c>
      <c r="E323" t="s">
        <v>57</v>
      </c>
      <c r="F323" s="10">
        <v>2.5499999999999998</v>
      </c>
      <c r="G323" s="10">
        <v>1.5</v>
      </c>
    </row>
    <row r="324" spans="1:7" x14ac:dyDescent="0.25">
      <c r="A324" s="12">
        <v>20231211</v>
      </c>
      <c r="B324" t="s">
        <v>62</v>
      </c>
      <c r="C324" t="s">
        <v>63</v>
      </c>
      <c r="D324" t="s">
        <v>27</v>
      </c>
      <c r="E324" t="s">
        <v>28</v>
      </c>
      <c r="F324" s="10">
        <v>1.571</v>
      </c>
      <c r="G324" s="10">
        <v>2.35</v>
      </c>
    </row>
    <row r="325" spans="1:7" x14ac:dyDescent="0.25">
      <c r="A325" s="9" t="s">
        <v>126</v>
      </c>
      <c r="B325" t="s">
        <v>51</v>
      </c>
      <c r="C325" t="s">
        <v>52</v>
      </c>
      <c r="D325" t="s">
        <v>42</v>
      </c>
      <c r="E325" t="s">
        <v>43</v>
      </c>
      <c r="F325" s="10">
        <v>1.3640000000000001</v>
      </c>
      <c r="G325" s="10">
        <v>3.1</v>
      </c>
    </row>
    <row r="326" spans="1:7" x14ac:dyDescent="0.25">
      <c r="A326" s="12" t="s">
        <v>126</v>
      </c>
      <c r="B326" t="s">
        <v>33</v>
      </c>
      <c r="C326" t="s">
        <v>34</v>
      </c>
      <c r="D326" t="s">
        <v>80</v>
      </c>
      <c r="E326" t="s">
        <v>81</v>
      </c>
      <c r="F326" s="10">
        <v>2.1</v>
      </c>
      <c r="G326" s="10">
        <v>1.73</v>
      </c>
    </row>
    <row r="327" spans="1:7" x14ac:dyDescent="0.25">
      <c r="A327" s="9" t="s">
        <v>126</v>
      </c>
      <c r="B327" t="s">
        <v>104</v>
      </c>
      <c r="C327" t="s">
        <v>105</v>
      </c>
      <c r="D327" t="s">
        <v>83</v>
      </c>
      <c r="E327" t="s">
        <v>84</v>
      </c>
      <c r="F327" s="10">
        <v>5.75</v>
      </c>
      <c r="G327" s="10">
        <v>1.133</v>
      </c>
    </row>
    <row r="328" spans="1:7" x14ac:dyDescent="0.25">
      <c r="A328" s="12" t="s">
        <v>126</v>
      </c>
      <c r="B328" t="s">
        <v>39</v>
      </c>
      <c r="C328" t="s">
        <v>40</v>
      </c>
      <c r="D328" t="s">
        <v>17</v>
      </c>
      <c r="E328" t="s">
        <v>18</v>
      </c>
      <c r="F328" s="10">
        <v>1.667</v>
      </c>
      <c r="G328" s="10">
        <v>2.2000000000000002</v>
      </c>
    </row>
    <row r="329" spans="1:7" x14ac:dyDescent="0.25">
      <c r="A329" s="9" t="s">
        <v>126</v>
      </c>
      <c r="B329" t="s">
        <v>98</v>
      </c>
      <c r="C329" t="s">
        <v>99</v>
      </c>
      <c r="D329" t="s">
        <v>74</v>
      </c>
      <c r="E329" t="s">
        <v>75</v>
      </c>
      <c r="F329" s="10">
        <v>2.5</v>
      </c>
      <c r="G329" s="10">
        <v>1.5329999999999999</v>
      </c>
    </row>
    <row r="330" spans="1:7" x14ac:dyDescent="0.25">
      <c r="A330" s="12" t="s">
        <v>126</v>
      </c>
      <c r="B330" t="s">
        <v>95</v>
      </c>
      <c r="C330" t="s">
        <v>96</v>
      </c>
      <c r="D330" t="s">
        <v>48</v>
      </c>
      <c r="E330" t="s">
        <v>49</v>
      </c>
      <c r="F330" s="10">
        <v>3.7</v>
      </c>
      <c r="G330" s="10">
        <v>1.266</v>
      </c>
    </row>
    <row r="331" spans="1:7" x14ac:dyDescent="0.25">
      <c r="A331" s="9" t="s">
        <v>126</v>
      </c>
      <c r="B331" t="s">
        <v>36</v>
      </c>
      <c r="C331" t="s">
        <v>37</v>
      </c>
      <c r="D331" t="s">
        <v>59</v>
      </c>
      <c r="E331" t="s">
        <v>60</v>
      </c>
      <c r="F331" s="10">
        <v>1.71</v>
      </c>
      <c r="G331" s="10">
        <v>2.15</v>
      </c>
    </row>
    <row r="332" spans="1:7" x14ac:dyDescent="0.25">
      <c r="A332" s="12" t="s">
        <v>126</v>
      </c>
      <c r="B332" t="s">
        <v>30</v>
      </c>
      <c r="C332" t="s">
        <v>31</v>
      </c>
      <c r="D332" t="s">
        <v>65</v>
      </c>
      <c r="E332" t="s">
        <v>66</v>
      </c>
      <c r="F332" s="10">
        <v>5.0999999999999996</v>
      </c>
      <c r="G332" s="10">
        <v>1.167</v>
      </c>
    </row>
    <row r="333" spans="1:7" x14ac:dyDescent="0.25">
      <c r="A333" s="9" t="s">
        <v>126</v>
      </c>
      <c r="B333" t="s">
        <v>68</v>
      </c>
      <c r="C333" t="s">
        <v>69</v>
      </c>
      <c r="D333" t="s">
        <v>71</v>
      </c>
      <c r="E333" t="s">
        <v>72</v>
      </c>
      <c r="F333" s="10">
        <v>2.2000000000000002</v>
      </c>
      <c r="G333" s="10">
        <v>1.667</v>
      </c>
    </row>
    <row r="334" spans="1:7" x14ac:dyDescent="0.25">
      <c r="A334" s="12" t="s">
        <v>126</v>
      </c>
      <c r="B334" t="s">
        <v>101</v>
      </c>
      <c r="C334" t="s">
        <v>102</v>
      </c>
      <c r="D334" t="s">
        <v>77</v>
      </c>
      <c r="E334" t="s">
        <v>78</v>
      </c>
      <c r="F334" s="10">
        <v>6.4</v>
      </c>
      <c r="G334" s="10">
        <v>1.111</v>
      </c>
    </row>
    <row r="335" spans="1:7" x14ac:dyDescent="0.25">
      <c r="A335" s="9" t="s">
        <v>126</v>
      </c>
      <c r="B335" t="s">
        <v>24</v>
      </c>
      <c r="C335" t="s">
        <v>25</v>
      </c>
      <c r="D335" t="s">
        <v>92</v>
      </c>
      <c r="E335" t="s">
        <v>93</v>
      </c>
      <c r="F335" s="10">
        <v>2.6</v>
      </c>
      <c r="G335" s="10">
        <v>1.5</v>
      </c>
    </row>
    <row r="336" spans="1:7" x14ac:dyDescent="0.25">
      <c r="A336" s="12" t="s">
        <v>126</v>
      </c>
      <c r="B336" t="s">
        <v>89</v>
      </c>
      <c r="C336" t="s">
        <v>90</v>
      </c>
      <c r="D336" t="s">
        <v>54</v>
      </c>
      <c r="E336" t="s">
        <v>55</v>
      </c>
      <c r="F336" s="10">
        <v>6.7</v>
      </c>
      <c r="G336" s="10">
        <v>1.1000000000000001</v>
      </c>
    </row>
    <row r="337" spans="1:7" x14ac:dyDescent="0.25">
      <c r="A337" s="9">
        <v>20231212</v>
      </c>
      <c r="B337" t="s">
        <v>33</v>
      </c>
      <c r="C337" t="s">
        <v>34</v>
      </c>
      <c r="D337" t="s">
        <v>21</v>
      </c>
      <c r="E337" t="s">
        <v>22</v>
      </c>
      <c r="F337" s="10">
        <v>4.8</v>
      </c>
      <c r="G337" s="10">
        <v>1.1819999999999999</v>
      </c>
    </row>
    <row r="338" spans="1:7" x14ac:dyDescent="0.25">
      <c r="A338" s="12">
        <v>20231212</v>
      </c>
      <c r="B338" t="s">
        <v>54</v>
      </c>
      <c r="C338" t="s">
        <v>57</v>
      </c>
      <c r="D338" t="s">
        <v>36</v>
      </c>
      <c r="E338" t="s">
        <v>37</v>
      </c>
      <c r="F338" s="10">
        <v>1.75</v>
      </c>
      <c r="G338" s="10">
        <v>2.0499999999999998</v>
      </c>
    </row>
    <row r="339" spans="1:7" x14ac:dyDescent="0.25">
      <c r="A339" s="9">
        <v>20231212</v>
      </c>
      <c r="B339" t="s">
        <v>39</v>
      </c>
      <c r="C339" t="s">
        <v>40</v>
      </c>
      <c r="D339" t="s">
        <v>30</v>
      </c>
      <c r="E339" t="s">
        <v>31</v>
      </c>
      <c r="F339" s="10">
        <v>1.3</v>
      </c>
      <c r="G339" s="10">
        <v>3.55</v>
      </c>
    </row>
    <row r="340" spans="1:7" x14ac:dyDescent="0.25">
      <c r="A340" s="12">
        <v>20231212</v>
      </c>
      <c r="B340" t="s">
        <v>45</v>
      </c>
      <c r="C340" t="s">
        <v>46</v>
      </c>
      <c r="D340" t="s">
        <v>86</v>
      </c>
      <c r="E340" t="s">
        <v>87</v>
      </c>
      <c r="F340" s="10">
        <v>2.25</v>
      </c>
      <c r="G340" s="10">
        <v>1.631</v>
      </c>
    </row>
    <row r="341" spans="1:7" x14ac:dyDescent="0.25">
      <c r="A341" s="9">
        <v>20231212</v>
      </c>
      <c r="B341" t="s">
        <v>92</v>
      </c>
      <c r="C341" t="s">
        <v>93</v>
      </c>
      <c r="D341" t="s">
        <v>54</v>
      </c>
      <c r="E341" t="s">
        <v>55</v>
      </c>
      <c r="F341" s="10">
        <v>2.4</v>
      </c>
      <c r="G341" s="10">
        <v>1.5329999999999999</v>
      </c>
    </row>
    <row r="342" spans="1:7" x14ac:dyDescent="0.25">
      <c r="A342" s="12">
        <v>20231213</v>
      </c>
      <c r="B342" t="s">
        <v>83</v>
      </c>
      <c r="C342" t="s">
        <v>84</v>
      </c>
      <c r="D342" t="s">
        <v>42</v>
      </c>
      <c r="E342" t="s">
        <v>43</v>
      </c>
      <c r="F342" s="10">
        <v>1.133</v>
      </c>
      <c r="G342" s="10">
        <v>5.75</v>
      </c>
    </row>
    <row r="343" spans="1:7" x14ac:dyDescent="0.25">
      <c r="A343" s="9">
        <v>20231213</v>
      </c>
      <c r="B343" t="s">
        <v>71</v>
      </c>
      <c r="C343" t="s">
        <v>72</v>
      </c>
      <c r="D343" t="s">
        <v>104</v>
      </c>
      <c r="E343" t="s">
        <v>105</v>
      </c>
      <c r="F343" s="10">
        <v>1.3</v>
      </c>
      <c r="G343" s="10">
        <v>3.4</v>
      </c>
    </row>
    <row r="344" spans="1:7" x14ac:dyDescent="0.25">
      <c r="A344" s="12">
        <v>20231213</v>
      </c>
      <c r="B344" t="s">
        <v>27</v>
      </c>
      <c r="C344" t="s">
        <v>28</v>
      </c>
      <c r="D344" t="s">
        <v>62</v>
      </c>
      <c r="E344" t="s">
        <v>63</v>
      </c>
      <c r="F344" s="10">
        <v>3.6</v>
      </c>
      <c r="G344" s="10">
        <v>1.29</v>
      </c>
    </row>
    <row r="345" spans="1:7" x14ac:dyDescent="0.25">
      <c r="A345" s="9">
        <v>20231213</v>
      </c>
      <c r="B345" t="s">
        <v>17</v>
      </c>
      <c r="C345" t="s">
        <v>18</v>
      </c>
      <c r="D345" t="s">
        <v>98</v>
      </c>
      <c r="E345" t="s">
        <v>99</v>
      </c>
      <c r="F345" s="10">
        <v>2.1</v>
      </c>
      <c r="G345" s="10">
        <v>1.73</v>
      </c>
    </row>
    <row r="346" spans="1:7" x14ac:dyDescent="0.25">
      <c r="A346" s="12">
        <v>20231213</v>
      </c>
      <c r="B346" t="s">
        <v>59</v>
      </c>
      <c r="C346" t="s">
        <v>60</v>
      </c>
      <c r="D346" t="s">
        <v>48</v>
      </c>
      <c r="E346" t="s">
        <v>49</v>
      </c>
      <c r="F346" s="10">
        <v>3.2</v>
      </c>
      <c r="G346" s="10">
        <v>1.333</v>
      </c>
    </row>
    <row r="347" spans="1:7" x14ac:dyDescent="0.25">
      <c r="A347" s="9">
        <v>20231213</v>
      </c>
      <c r="B347" t="s">
        <v>51</v>
      </c>
      <c r="C347" t="s">
        <v>52</v>
      </c>
      <c r="D347" t="s">
        <v>65</v>
      </c>
      <c r="E347" t="s">
        <v>66</v>
      </c>
      <c r="F347" s="10">
        <v>2.95</v>
      </c>
      <c r="G347" s="10">
        <v>1.4</v>
      </c>
    </row>
    <row r="348" spans="1:7" x14ac:dyDescent="0.25">
      <c r="A348" s="12">
        <v>20231213</v>
      </c>
      <c r="B348" t="s">
        <v>54</v>
      </c>
      <c r="C348" t="s">
        <v>57</v>
      </c>
      <c r="D348" t="s">
        <v>95</v>
      </c>
      <c r="E348" t="s">
        <v>96</v>
      </c>
      <c r="F348" s="10">
        <v>1.71</v>
      </c>
      <c r="G348" s="10">
        <v>2.15</v>
      </c>
    </row>
    <row r="349" spans="1:7" x14ac:dyDescent="0.25">
      <c r="A349" s="9">
        <v>20231213</v>
      </c>
      <c r="B349" t="s">
        <v>24</v>
      </c>
      <c r="C349" t="s">
        <v>25</v>
      </c>
      <c r="D349" t="s">
        <v>86</v>
      </c>
      <c r="E349" t="s">
        <v>87</v>
      </c>
      <c r="F349" s="10">
        <v>2.35</v>
      </c>
      <c r="G349" s="10">
        <v>1.571</v>
      </c>
    </row>
    <row r="350" spans="1:7" x14ac:dyDescent="0.25">
      <c r="A350" s="12">
        <v>20231213</v>
      </c>
      <c r="B350" t="s">
        <v>74</v>
      </c>
      <c r="C350" t="s">
        <v>75</v>
      </c>
      <c r="D350" t="s">
        <v>101</v>
      </c>
      <c r="E350" t="s">
        <v>102</v>
      </c>
      <c r="F350" s="10">
        <v>1.4</v>
      </c>
      <c r="G350" s="10">
        <v>2.9</v>
      </c>
    </row>
    <row r="351" spans="1:7" x14ac:dyDescent="0.25">
      <c r="A351" s="9">
        <v>20231214</v>
      </c>
      <c r="B351" t="s">
        <v>33</v>
      </c>
      <c r="C351" t="s">
        <v>34</v>
      </c>
      <c r="D351" t="s">
        <v>21</v>
      </c>
      <c r="E351" t="s">
        <v>22</v>
      </c>
      <c r="F351" s="10">
        <v>3.9</v>
      </c>
      <c r="G351" s="10">
        <v>1.25</v>
      </c>
    </row>
    <row r="352" spans="1:7" x14ac:dyDescent="0.25">
      <c r="A352" s="12">
        <v>20231214</v>
      </c>
      <c r="B352" t="s">
        <v>30</v>
      </c>
      <c r="C352" t="s">
        <v>31</v>
      </c>
      <c r="D352" t="s">
        <v>62</v>
      </c>
      <c r="E352" t="s">
        <v>63</v>
      </c>
      <c r="F352" s="10">
        <v>2.85</v>
      </c>
      <c r="G352" s="10">
        <v>1.4</v>
      </c>
    </row>
    <row r="353" spans="1:7" x14ac:dyDescent="0.25">
      <c r="A353" s="9">
        <v>20231214</v>
      </c>
      <c r="B353" t="s">
        <v>68</v>
      </c>
      <c r="C353" t="s">
        <v>69</v>
      </c>
      <c r="D353" t="s">
        <v>36</v>
      </c>
      <c r="E353" t="s">
        <v>37</v>
      </c>
      <c r="F353" s="10">
        <v>2.0499999999999998</v>
      </c>
      <c r="G353" s="10">
        <v>1.75</v>
      </c>
    </row>
    <row r="354" spans="1:7" x14ac:dyDescent="0.25">
      <c r="A354" s="12">
        <v>20231214</v>
      </c>
      <c r="B354" t="s">
        <v>24</v>
      </c>
      <c r="C354" t="s">
        <v>25</v>
      </c>
      <c r="D354" t="s">
        <v>39</v>
      </c>
      <c r="E354" t="s">
        <v>40</v>
      </c>
      <c r="F354" s="10">
        <v>4.5999999999999996</v>
      </c>
      <c r="G354" s="10">
        <v>1.2</v>
      </c>
    </row>
    <row r="355" spans="1:7" x14ac:dyDescent="0.25">
      <c r="A355" s="9">
        <v>20231214</v>
      </c>
      <c r="B355" t="s">
        <v>101</v>
      </c>
      <c r="C355" t="s">
        <v>102</v>
      </c>
      <c r="D355" t="s">
        <v>89</v>
      </c>
      <c r="E355" t="s">
        <v>90</v>
      </c>
      <c r="F355" s="10">
        <v>2.2000000000000002</v>
      </c>
      <c r="G355" s="10">
        <v>1.66</v>
      </c>
    </row>
    <row r="356" spans="1:7" x14ac:dyDescent="0.25">
      <c r="A356" s="12">
        <v>20231214</v>
      </c>
      <c r="B356" t="s">
        <v>77</v>
      </c>
      <c r="C356" t="s">
        <v>78</v>
      </c>
      <c r="D356" t="s">
        <v>92</v>
      </c>
      <c r="E356" t="s">
        <v>93</v>
      </c>
      <c r="F356" s="10">
        <v>2.0499999999999998</v>
      </c>
      <c r="G356" s="10">
        <v>1.75</v>
      </c>
    </row>
    <row r="357" spans="1:7" x14ac:dyDescent="0.25">
      <c r="A357" s="9">
        <v>20231214</v>
      </c>
      <c r="B357" t="s">
        <v>45</v>
      </c>
      <c r="C357" t="s">
        <v>46</v>
      </c>
      <c r="D357" t="s">
        <v>54</v>
      </c>
      <c r="E357" t="s">
        <v>55</v>
      </c>
      <c r="F357" s="10">
        <v>3</v>
      </c>
      <c r="G357" s="10">
        <v>1.3640000000000001</v>
      </c>
    </row>
    <row r="358" spans="1:7" x14ac:dyDescent="0.25">
      <c r="A358" s="12">
        <v>20231215</v>
      </c>
      <c r="B358" t="s">
        <v>71</v>
      </c>
      <c r="C358" t="s">
        <v>72</v>
      </c>
      <c r="D358" t="s">
        <v>27</v>
      </c>
      <c r="E358" t="s">
        <v>28</v>
      </c>
      <c r="F358" s="10">
        <v>1.3640000000000001</v>
      </c>
      <c r="G358" s="10">
        <v>3.1</v>
      </c>
    </row>
    <row r="359" spans="1:7" x14ac:dyDescent="0.25">
      <c r="A359" s="9">
        <v>20231215</v>
      </c>
      <c r="B359" t="s">
        <v>42</v>
      </c>
      <c r="C359" t="s">
        <v>43</v>
      </c>
      <c r="D359" t="s">
        <v>83</v>
      </c>
      <c r="E359" t="s">
        <v>84</v>
      </c>
      <c r="F359" s="10">
        <v>8.5</v>
      </c>
      <c r="G359" s="10">
        <v>1.0620000000000001</v>
      </c>
    </row>
    <row r="360" spans="1:7" x14ac:dyDescent="0.25">
      <c r="A360" s="12">
        <v>20231215</v>
      </c>
      <c r="B360" t="s">
        <v>51</v>
      </c>
      <c r="C360" t="s">
        <v>52</v>
      </c>
      <c r="D360" t="s">
        <v>104</v>
      </c>
      <c r="E360" t="s">
        <v>105</v>
      </c>
      <c r="F360" s="10">
        <v>1.266</v>
      </c>
      <c r="G360" s="10">
        <v>3.7</v>
      </c>
    </row>
    <row r="361" spans="1:7" x14ac:dyDescent="0.25">
      <c r="A361" s="9">
        <v>20231215</v>
      </c>
      <c r="B361" t="s">
        <v>80</v>
      </c>
      <c r="C361" t="s">
        <v>81</v>
      </c>
      <c r="D361" t="s">
        <v>21</v>
      </c>
      <c r="E361" t="s">
        <v>22</v>
      </c>
      <c r="F361" s="10">
        <v>2.9</v>
      </c>
      <c r="G361" s="10">
        <v>1.4</v>
      </c>
    </row>
    <row r="362" spans="1:7" x14ac:dyDescent="0.25">
      <c r="A362" s="12">
        <v>20231215</v>
      </c>
      <c r="B362" t="s">
        <v>17</v>
      </c>
      <c r="C362" t="s">
        <v>18</v>
      </c>
      <c r="D362" t="s">
        <v>98</v>
      </c>
      <c r="E362" t="s">
        <v>99</v>
      </c>
      <c r="F362" s="10">
        <v>2.1</v>
      </c>
      <c r="G362" s="10">
        <v>1.73</v>
      </c>
    </row>
    <row r="363" spans="1:7" x14ac:dyDescent="0.25">
      <c r="A363" s="9">
        <v>20231215</v>
      </c>
      <c r="B363" t="s">
        <v>54</v>
      </c>
      <c r="C363" t="s">
        <v>57</v>
      </c>
      <c r="D363" t="s">
        <v>95</v>
      </c>
      <c r="E363" t="s">
        <v>96</v>
      </c>
      <c r="F363" s="10">
        <v>1.333</v>
      </c>
      <c r="G363" s="10">
        <v>3.25</v>
      </c>
    </row>
    <row r="364" spans="1:7" x14ac:dyDescent="0.25">
      <c r="A364" s="12">
        <v>20231215</v>
      </c>
      <c r="B364" t="s">
        <v>48</v>
      </c>
      <c r="C364" t="s">
        <v>49</v>
      </c>
      <c r="D364" t="s">
        <v>59</v>
      </c>
      <c r="E364" t="s">
        <v>60</v>
      </c>
      <c r="F364" s="10">
        <v>1.5329999999999999</v>
      </c>
      <c r="G364" s="10">
        <v>2.4</v>
      </c>
    </row>
    <row r="365" spans="1:7" x14ac:dyDescent="0.25">
      <c r="A365" s="9">
        <v>20231215</v>
      </c>
      <c r="B365" t="s">
        <v>74</v>
      </c>
      <c r="C365" t="s">
        <v>75</v>
      </c>
      <c r="D365" t="s">
        <v>86</v>
      </c>
      <c r="E365" t="s">
        <v>87</v>
      </c>
      <c r="F365" s="10">
        <v>2.65</v>
      </c>
      <c r="G365" s="10">
        <v>1.47</v>
      </c>
    </row>
    <row r="366" spans="1:7" x14ac:dyDescent="0.25">
      <c r="A366" s="12">
        <v>20231216</v>
      </c>
      <c r="B366" t="s">
        <v>42</v>
      </c>
      <c r="C366" t="s">
        <v>43</v>
      </c>
      <c r="D366" t="s">
        <v>65</v>
      </c>
      <c r="E366" t="s">
        <v>66</v>
      </c>
      <c r="F366" s="10" t="s">
        <v>226</v>
      </c>
      <c r="G366" s="10" t="s">
        <v>226</v>
      </c>
    </row>
    <row r="367" spans="1:7" x14ac:dyDescent="0.25">
      <c r="A367" s="9">
        <v>20231216</v>
      </c>
      <c r="B367" t="s">
        <v>83</v>
      </c>
      <c r="C367" t="s">
        <v>84</v>
      </c>
      <c r="D367" t="s">
        <v>27</v>
      </c>
      <c r="E367" t="s">
        <v>28</v>
      </c>
      <c r="F367" s="10" t="s">
        <v>226</v>
      </c>
      <c r="G367" s="10" t="s">
        <v>226</v>
      </c>
    </row>
    <row r="368" spans="1:7" x14ac:dyDescent="0.25">
      <c r="A368" s="12">
        <v>20231216</v>
      </c>
      <c r="B368" t="s">
        <v>17</v>
      </c>
      <c r="C368" t="s">
        <v>18</v>
      </c>
      <c r="D368" t="s">
        <v>33</v>
      </c>
      <c r="E368" t="s">
        <v>34</v>
      </c>
      <c r="F368" s="10" t="s">
        <v>226</v>
      </c>
      <c r="G368" s="10" t="s">
        <v>226</v>
      </c>
    </row>
    <row r="369" spans="1:7" x14ac:dyDescent="0.25">
      <c r="A369" s="9">
        <v>20231216</v>
      </c>
      <c r="B369" t="s">
        <v>30</v>
      </c>
      <c r="C369" t="s">
        <v>31</v>
      </c>
      <c r="D369" t="s">
        <v>62</v>
      </c>
      <c r="E369" t="s">
        <v>63</v>
      </c>
      <c r="F369" s="10" t="s">
        <v>226</v>
      </c>
      <c r="G369" s="10" t="s">
        <v>226</v>
      </c>
    </row>
    <row r="370" spans="1:7" x14ac:dyDescent="0.25">
      <c r="A370" s="12">
        <v>20231216</v>
      </c>
      <c r="B370" t="s">
        <v>51</v>
      </c>
      <c r="C370" t="s">
        <v>52</v>
      </c>
      <c r="D370" t="s">
        <v>68</v>
      </c>
      <c r="E370" t="s">
        <v>69</v>
      </c>
      <c r="F370" s="10" t="s">
        <v>226</v>
      </c>
      <c r="G370" s="10" t="s">
        <v>226</v>
      </c>
    </row>
    <row r="371" spans="1:7" x14ac:dyDescent="0.25">
      <c r="A371" s="9">
        <v>20231216</v>
      </c>
      <c r="B371" t="s">
        <v>24</v>
      </c>
      <c r="C371" t="s">
        <v>25</v>
      </c>
      <c r="D371" t="s">
        <v>45</v>
      </c>
      <c r="E371" t="s">
        <v>46</v>
      </c>
      <c r="F371" s="10" t="s">
        <v>226</v>
      </c>
      <c r="G371" s="10" t="s">
        <v>226</v>
      </c>
    </row>
    <row r="372" spans="1:7" x14ac:dyDescent="0.25">
      <c r="A372" s="12">
        <v>20231216</v>
      </c>
      <c r="B372" t="s">
        <v>77</v>
      </c>
      <c r="C372" t="s">
        <v>78</v>
      </c>
      <c r="D372" t="s">
        <v>39</v>
      </c>
      <c r="E372" t="s">
        <v>40</v>
      </c>
      <c r="F372" s="10" t="s">
        <v>226</v>
      </c>
      <c r="G372" s="10" t="s">
        <v>226</v>
      </c>
    </row>
    <row r="373" spans="1:7" x14ac:dyDescent="0.25">
      <c r="A373" s="9">
        <v>20231216</v>
      </c>
      <c r="B373" t="s">
        <v>36</v>
      </c>
      <c r="C373" t="s">
        <v>37</v>
      </c>
      <c r="D373" t="s">
        <v>89</v>
      </c>
      <c r="E373" t="s">
        <v>90</v>
      </c>
      <c r="F373" s="10" t="s">
        <v>226</v>
      </c>
      <c r="G373" s="10" t="s">
        <v>226</v>
      </c>
    </row>
    <row r="374" spans="1:7" x14ac:dyDescent="0.25">
      <c r="A374" s="12">
        <v>20231216</v>
      </c>
      <c r="B374" t="s">
        <v>101</v>
      </c>
      <c r="C374" t="s">
        <v>102</v>
      </c>
      <c r="D374" t="s">
        <v>92</v>
      </c>
      <c r="E374" t="s">
        <v>93</v>
      </c>
      <c r="F374" s="10" t="s">
        <v>226</v>
      </c>
      <c r="G374" s="10" t="s">
        <v>226</v>
      </c>
    </row>
    <row r="375" spans="1:7" x14ac:dyDescent="0.25">
      <c r="A375" s="9">
        <v>20231216</v>
      </c>
      <c r="B375" t="s">
        <v>74</v>
      </c>
      <c r="C375" t="s">
        <v>75</v>
      </c>
      <c r="D375" t="s">
        <v>54</v>
      </c>
      <c r="E375" t="s">
        <v>55</v>
      </c>
      <c r="F375" s="10" t="s">
        <v>226</v>
      </c>
      <c r="G375" s="10" t="s">
        <v>226</v>
      </c>
    </row>
    <row r="376" spans="1:7" x14ac:dyDescent="0.25">
      <c r="A376" s="12">
        <v>20231217</v>
      </c>
      <c r="B376" t="s">
        <v>80</v>
      </c>
      <c r="C376" t="s">
        <v>81</v>
      </c>
      <c r="D376" t="s">
        <v>21</v>
      </c>
      <c r="E376" t="s">
        <v>22</v>
      </c>
      <c r="F376" s="10">
        <v>3.8</v>
      </c>
      <c r="G376" s="10">
        <v>1.266</v>
      </c>
    </row>
    <row r="377" spans="1:7" x14ac:dyDescent="0.25">
      <c r="A377" s="9">
        <v>20231217</v>
      </c>
      <c r="B377" t="s">
        <v>71</v>
      </c>
      <c r="C377" t="s">
        <v>72</v>
      </c>
      <c r="D377" t="s">
        <v>95</v>
      </c>
      <c r="E377" t="s">
        <v>96</v>
      </c>
      <c r="F377" s="10">
        <v>1.3</v>
      </c>
      <c r="G377" s="10">
        <v>3.4</v>
      </c>
    </row>
    <row r="378" spans="1:7" x14ac:dyDescent="0.25">
      <c r="A378" s="12">
        <v>20231217</v>
      </c>
      <c r="B378" t="s">
        <v>48</v>
      </c>
      <c r="C378" t="s">
        <v>49</v>
      </c>
      <c r="D378" t="s">
        <v>65</v>
      </c>
      <c r="E378" t="s">
        <v>66</v>
      </c>
      <c r="F378" s="10">
        <v>3.2</v>
      </c>
      <c r="G378" s="10">
        <v>1.333</v>
      </c>
    </row>
    <row r="379" spans="1:7" x14ac:dyDescent="0.25">
      <c r="A379" s="9">
        <v>20231217</v>
      </c>
      <c r="B379" t="s">
        <v>104</v>
      </c>
      <c r="C379" t="s">
        <v>105</v>
      </c>
      <c r="D379" t="s">
        <v>86</v>
      </c>
      <c r="E379" t="s">
        <v>87</v>
      </c>
      <c r="F379" s="10">
        <v>6.4</v>
      </c>
      <c r="G379" s="10">
        <v>1.111</v>
      </c>
    </row>
    <row r="380" spans="1:7" x14ac:dyDescent="0.25">
      <c r="A380" s="12">
        <v>20231217</v>
      </c>
      <c r="B380" t="s">
        <v>45</v>
      </c>
      <c r="C380" t="s">
        <v>46</v>
      </c>
      <c r="D380" t="s">
        <v>89</v>
      </c>
      <c r="E380" t="s">
        <v>90</v>
      </c>
      <c r="F380" s="10">
        <v>1.47</v>
      </c>
      <c r="G380" s="10">
        <v>2.65</v>
      </c>
    </row>
    <row r="381" spans="1:7" x14ac:dyDescent="0.25">
      <c r="A381" s="9">
        <v>20231218</v>
      </c>
      <c r="B381" t="s">
        <v>48</v>
      </c>
      <c r="C381" t="s">
        <v>49</v>
      </c>
      <c r="D381" t="s">
        <v>33</v>
      </c>
      <c r="E381" t="s">
        <v>34</v>
      </c>
      <c r="F381" s="10">
        <v>2.4</v>
      </c>
      <c r="G381" s="10">
        <v>1.5329999999999999</v>
      </c>
    </row>
    <row r="382" spans="1:7" x14ac:dyDescent="0.25">
      <c r="A382" s="12">
        <v>20231218</v>
      </c>
      <c r="B382" t="s">
        <v>54</v>
      </c>
      <c r="C382" t="s">
        <v>55</v>
      </c>
      <c r="D382" t="s">
        <v>51</v>
      </c>
      <c r="E382" t="s">
        <v>52</v>
      </c>
      <c r="F382" s="10">
        <v>1.66</v>
      </c>
      <c r="G382" s="10">
        <v>2.2000000000000002</v>
      </c>
    </row>
    <row r="383" spans="1:7" x14ac:dyDescent="0.25">
      <c r="A383" s="9">
        <v>20231218</v>
      </c>
      <c r="B383" t="s">
        <v>30</v>
      </c>
      <c r="C383" t="s">
        <v>31</v>
      </c>
      <c r="D383" t="s">
        <v>83</v>
      </c>
      <c r="E383" t="s">
        <v>84</v>
      </c>
      <c r="F383" s="10">
        <v>5.0999999999999996</v>
      </c>
      <c r="G383" s="10">
        <v>1.167</v>
      </c>
    </row>
    <row r="384" spans="1:7" x14ac:dyDescent="0.25">
      <c r="A384" s="12">
        <v>20231218</v>
      </c>
      <c r="B384" t="s">
        <v>42</v>
      </c>
      <c r="C384" t="s">
        <v>43</v>
      </c>
      <c r="D384" t="s">
        <v>17</v>
      </c>
      <c r="E384" t="s">
        <v>18</v>
      </c>
      <c r="F384" s="10">
        <v>5.0999999999999996</v>
      </c>
      <c r="G384" s="10">
        <v>1.167</v>
      </c>
    </row>
    <row r="385" spans="1:7" x14ac:dyDescent="0.25">
      <c r="A385" s="9">
        <v>20231218</v>
      </c>
      <c r="B385" t="s">
        <v>68</v>
      </c>
      <c r="C385" t="s">
        <v>69</v>
      </c>
      <c r="D385" t="s">
        <v>62</v>
      </c>
      <c r="E385" t="s">
        <v>63</v>
      </c>
      <c r="F385" s="10">
        <v>1.8</v>
      </c>
      <c r="G385" s="10">
        <v>2</v>
      </c>
    </row>
    <row r="386" spans="1:7" x14ac:dyDescent="0.25">
      <c r="A386" s="12">
        <v>20231218</v>
      </c>
      <c r="B386" t="s">
        <v>27</v>
      </c>
      <c r="C386" t="s">
        <v>28</v>
      </c>
      <c r="D386" t="s">
        <v>98</v>
      </c>
      <c r="E386" t="s">
        <v>99</v>
      </c>
      <c r="F386" s="10">
        <v>5.0999999999999996</v>
      </c>
      <c r="G386" s="10">
        <v>1.167</v>
      </c>
    </row>
    <row r="387" spans="1:7" x14ac:dyDescent="0.25">
      <c r="A387" s="9">
        <v>20231218</v>
      </c>
      <c r="B387" t="s">
        <v>59</v>
      </c>
      <c r="C387" t="s">
        <v>60</v>
      </c>
      <c r="D387" t="s">
        <v>77</v>
      </c>
      <c r="E387" t="s">
        <v>78</v>
      </c>
      <c r="F387" s="10">
        <v>4.8</v>
      </c>
      <c r="G387" s="10">
        <v>1.1819999999999999</v>
      </c>
    </row>
    <row r="388" spans="1:7" x14ac:dyDescent="0.25">
      <c r="A388" s="12">
        <v>20231218</v>
      </c>
      <c r="B388" t="s">
        <v>36</v>
      </c>
      <c r="C388" t="s">
        <v>37</v>
      </c>
      <c r="D388" t="s">
        <v>39</v>
      </c>
      <c r="E388" t="s">
        <v>40</v>
      </c>
      <c r="F388" s="10">
        <v>3.4</v>
      </c>
      <c r="G388" s="10">
        <v>1.3</v>
      </c>
    </row>
    <row r="389" spans="1:7" x14ac:dyDescent="0.25">
      <c r="A389" s="9">
        <v>20231218</v>
      </c>
      <c r="B389" t="s">
        <v>24</v>
      </c>
      <c r="C389" t="s">
        <v>25</v>
      </c>
      <c r="D389" t="s">
        <v>101</v>
      </c>
      <c r="E389" t="s">
        <v>102</v>
      </c>
      <c r="F389" s="10">
        <v>1.571</v>
      </c>
      <c r="G389" s="10">
        <v>2.35</v>
      </c>
    </row>
    <row r="390" spans="1:7" x14ac:dyDescent="0.25">
      <c r="A390" s="12">
        <v>20231218</v>
      </c>
      <c r="B390" t="s">
        <v>104</v>
      </c>
      <c r="C390" t="s">
        <v>105</v>
      </c>
      <c r="D390" t="s">
        <v>92</v>
      </c>
      <c r="E390" t="s">
        <v>93</v>
      </c>
      <c r="F390" s="10">
        <v>6.1</v>
      </c>
      <c r="G390" s="10">
        <v>1.125</v>
      </c>
    </row>
    <row r="391" spans="1:7" x14ac:dyDescent="0.25">
      <c r="A391" s="9">
        <v>20231218</v>
      </c>
      <c r="B391" t="s">
        <v>74</v>
      </c>
      <c r="C391" t="s">
        <v>75</v>
      </c>
      <c r="D391" t="s">
        <v>54</v>
      </c>
      <c r="E391" t="s">
        <v>57</v>
      </c>
      <c r="F391" s="10">
        <v>2.4500000000000002</v>
      </c>
      <c r="G391" s="10">
        <v>1.5329999999999999</v>
      </c>
    </row>
    <row r="392" spans="1:7" x14ac:dyDescent="0.25">
      <c r="A392" s="12">
        <v>20231219</v>
      </c>
      <c r="B392" t="s">
        <v>59</v>
      </c>
      <c r="C392" t="s">
        <v>60</v>
      </c>
      <c r="D392" t="s">
        <v>71</v>
      </c>
      <c r="E392" t="s">
        <v>72</v>
      </c>
      <c r="F392" s="10">
        <v>3.2</v>
      </c>
      <c r="G392" s="10">
        <v>1.333</v>
      </c>
    </row>
    <row r="393" spans="1:7" x14ac:dyDescent="0.25">
      <c r="A393" s="9">
        <v>20231219</v>
      </c>
      <c r="B393" t="s">
        <v>95</v>
      </c>
      <c r="C393" t="s">
        <v>96</v>
      </c>
      <c r="D393" t="s">
        <v>65</v>
      </c>
      <c r="E393" t="s">
        <v>66</v>
      </c>
      <c r="F393" s="10">
        <v>9.25</v>
      </c>
      <c r="G393" s="10">
        <v>1.056</v>
      </c>
    </row>
    <row r="394" spans="1:7" x14ac:dyDescent="0.25">
      <c r="A394" s="12">
        <v>20231219</v>
      </c>
      <c r="B394" t="s">
        <v>21</v>
      </c>
      <c r="C394" t="s">
        <v>22</v>
      </c>
      <c r="D394" t="s">
        <v>45</v>
      </c>
      <c r="E394" t="s">
        <v>46</v>
      </c>
      <c r="F394" s="10">
        <v>1.4</v>
      </c>
      <c r="G394" s="10"/>
    </row>
    <row r="395" spans="1:7" x14ac:dyDescent="0.25">
      <c r="A395" s="9">
        <v>20231219</v>
      </c>
      <c r="B395" t="s">
        <v>86</v>
      </c>
      <c r="C395" t="s">
        <v>87</v>
      </c>
      <c r="D395" t="s">
        <v>89</v>
      </c>
      <c r="E395" t="s">
        <v>90</v>
      </c>
      <c r="F395" s="10">
        <v>1.333</v>
      </c>
      <c r="G395" s="10">
        <v>3.25</v>
      </c>
    </row>
    <row r="396" spans="1:7" x14ac:dyDescent="0.25">
      <c r="A396" s="12">
        <v>20231220</v>
      </c>
      <c r="B396" t="s">
        <v>101</v>
      </c>
      <c r="C396" t="s">
        <v>102</v>
      </c>
      <c r="D396" t="s">
        <v>33</v>
      </c>
      <c r="E396" t="s">
        <v>34</v>
      </c>
      <c r="F396" s="10">
        <v>3.15</v>
      </c>
      <c r="G396" s="10">
        <v>1.333</v>
      </c>
    </row>
    <row r="397" spans="1:7" x14ac:dyDescent="0.25">
      <c r="A397" s="9">
        <v>20231220</v>
      </c>
      <c r="B397" t="s">
        <v>27</v>
      </c>
      <c r="C397" t="s">
        <v>28</v>
      </c>
      <c r="D397" t="s">
        <v>51</v>
      </c>
      <c r="E397" t="s">
        <v>52</v>
      </c>
      <c r="F397" s="10">
        <v>4.5999999999999996</v>
      </c>
      <c r="G397" s="10">
        <v>1.2</v>
      </c>
    </row>
    <row r="398" spans="1:7" x14ac:dyDescent="0.25">
      <c r="A398" s="12">
        <v>20231220</v>
      </c>
      <c r="B398" t="s">
        <v>62</v>
      </c>
      <c r="C398" t="s">
        <v>63</v>
      </c>
      <c r="D398" t="s">
        <v>80</v>
      </c>
      <c r="E398" t="s">
        <v>81</v>
      </c>
      <c r="F398" s="10">
        <v>2.6</v>
      </c>
      <c r="G398" s="10">
        <v>1.5</v>
      </c>
    </row>
    <row r="399" spans="1:7" x14ac:dyDescent="0.25">
      <c r="A399" s="9">
        <v>20231220</v>
      </c>
      <c r="B399" t="s">
        <v>68</v>
      </c>
      <c r="C399" t="s">
        <v>69</v>
      </c>
      <c r="D399" t="s">
        <v>83</v>
      </c>
      <c r="E399" t="s">
        <v>84</v>
      </c>
      <c r="F399" s="10">
        <v>2.25</v>
      </c>
      <c r="G399" s="10">
        <v>1.631</v>
      </c>
    </row>
    <row r="400" spans="1:7" x14ac:dyDescent="0.25">
      <c r="A400" s="12">
        <v>20231220</v>
      </c>
      <c r="B400" t="s">
        <v>74</v>
      </c>
      <c r="C400" t="s">
        <v>75</v>
      </c>
      <c r="D400" t="s">
        <v>24</v>
      </c>
      <c r="E400" t="s">
        <v>25</v>
      </c>
      <c r="F400" s="10">
        <v>1.85</v>
      </c>
      <c r="G400" s="10">
        <v>1.95</v>
      </c>
    </row>
    <row r="401" spans="1:7" x14ac:dyDescent="0.25">
      <c r="A401" s="9">
        <v>20231220</v>
      </c>
      <c r="B401" t="s">
        <v>39</v>
      </c>
      <c r="C401" t="s">
        <v>40</v>
      </c>
      <c r="D401" t="s">
        <v>98</v>
      </c>
      <c r="E401" t="s">
        <v>99</v>
      </c>
      <c r="F401" s="10">
        <v>1.5</v>
      </c>
      <c r="G401" s="10">
        <v>2.6</v>
      </c>
    </row>
    <row r="402" spans="1:7" x14ac:dyDescent="0.25">
      <c r="A402" s="12">
        <v>20231220</v>
      </c>
      <c r="B402" t="s">
        <v>54</v>
      </c>
      <c r="C402" t="s">
        <v>57</v>
      </c>
      <c r="D402" t="s">
        <v>30</v>
      </c>
      <c r="E402" t="s">
        <v>31</v>
      </c>
      <c r="F402" s="10">
        <v>1.5</v>
      </c>
      <c r="G402" s="10">
        <v>2.5499999999999998</v>
      </c>
    </row>
    <row r="403" spans="1:7" x14ac:dyDescent="0.25">
      <c r="A403" s="9">
        <v>20231220</v>
      </c>
      <c r="B403" t="s">
        <v>17</v>
      </c>
      <c r="C403" t="s">
        <v>18</v>
      </c>
      <c r="D403" t="s">
        <v>48</v>
      </c>
      <c r="E403" t="s">
        <v>49</v>
      </c>
      <c r="F403" s="10">
        <v>2.4500000000000002</v>
      </c>
      <c r="G403" s="10">
        <v>1.5329999999999999</v>
      </c>
    </row>
    <row r="404" spans="1:7" x14ac:dyDescent="0.25">
      <c r="A404" s="12">
        <v>20231220</v>
      </c>
      <c r="B404" t="s">
        <v>54</v>
      </c>
      <c r="C404" t="s">
        <v>55</v>
      </c>
      <c r="D404" t="s">
        <v>36</v>
      </c>
      <c r="E404" t="s">
        <v>37</v>
      </c>
      <c r="F404" s="10">
        <v>1.62</v>
      </c>
      <c r="G404" s="10">
        <v>2.2999999999999998</v>
      </c>
    </row>
    <row r="405" spans="1:7" x14ac:dyDescent="0.25">
      <c r="A405" s="9">
        <v>20231220</v>
      </c>
      <c r="B405" t="s">
        <v>21</v>
      </c>
      <c r="C405" t="s">
        <v>22</v>
      </c>
      <c r="D405" t="s">
        <v>92</v>
      </c>
      <c r="E405" t="s">
        <v>93</v>
      </c>
      <c r="F405" s="10">
        <v>2.1</v>
      </c>
      <c r="G405" s="10">
        <v>1.73</v>
      </c>
    </row>
    <row r="406" spans="1:7" x14ac:dyDescent="0.25">
      <c r="A406" s="12">
        <v>20231221</v>
      </c>
      <c r="B406" t="s">
        <v>101</v>
      </c>
      <c r="C406" t="s">
        <v>102</v>
      </c>
      <c r="D406" t="s">
        <v>42</v>
      </c>
      <c r="E406" t="s">
        <v>43</v>
      </c>
      <c r="F406" s="10">
        <v>1.85</v>
      </c>
      <c r="G406" s="10">
        <v>1.909</v>
      </c>
    </row>
    <row r="407" spans="1:7" x14ac:dyDescent="0.25">
      <c r="A407" s="9">
        <v>20231221</v>
      </c>
      <c r="B407" t="s">
        <v>71</v>
      </c>
      <c r="C407" t="s">
        <v>72</v>
      </c>
      <c r="D407" t="s">
        <v>33</v>
      </c>
      <c r="E407" t="s">
        <v>34</v>
      </c>
      <c r="F407" s="10">
        <v>1.667</v>
      </c>
      <c r="G407" s="10">
        <v>2.2000000000000002</v>
      </c>
    </row>
    <row r="408" spans="1:7" x14ac:dyDescent="0.25">
      <c r="A408" s="12">
        <v>20231221</v>
      </c>
      <c r="B408" t="s">
        <v>95</v>
      </c>
      <c r="C408" t="s">
        <v>96</v>
      </c>
      <c r="D408" t="s">
        <v>30</v>
      </c>
      <c r="E408" t="s">
        <v>31</v>
      </c>
      <c r="F408" s="10">
        <v>2.8</v>
      </c>
      <c r="G408" s="10">
        <v>1.4</v>
      </c>
    </row>
    <row r="409" spans="1:7" x14ac:dyDescent="0.25">
      <c r="A409" s="9">
        <v>20231221</v>
      </c>
      <c r="B409" t="s">
        <v>51</v>
      </c>
      <c r="C409" t="s">
        <v>52</v>
      </c>
      <c r="D409" t="s">
        <v>59</v>
      </c>
      <c r="E409" t="s">
        <v>60</v>
      </c>
      <c r="F409" s="10">
        <v>2.15</v>
      </c>
      <c r="G409" s="10">
        <v>1.7</v>
      </c>
    </row>
    <row r="410" spans="1:7" x14ac:dyDescent="0.25">
      <c r="A410" s="12">
        <v>20231221</v>
      </c>
      <c r="B410" t="s">
        <v>80</v>
      </c>
      <c r="C410" t="s">
        <v>81</v>
      </c>
      <c r="D410" t="s">
        <v>65</v>
      </c>
      <c r="E410" t="s">
        <v>66</v>
      </c>
      <c r="F410" s="10">
        <v>3.9</v>
      </c>
      <c r="G410" s="10">
        <v>1.25</v>
      </c>
    </row>
    <row r="411" spans="1:7" x14ac:dyDescent="0.25">
      <c r="A411" s="9">
        <v>20231221</v>
      </c>
      <c r="B411" t="s">
        <v>54</v>
      </c>
      <c r="C411" t="s">
        <v>55</v>
      </c>
      <c r="D411" t="s">
        <v>77</v>
      </c>
      <c r="E411" t="s">
        <v>78</v>
      </c>
      <c r="F411" s="10">
        <v>2.4500000000000002</v>
      </c>
      <c r="G411" s="10">
        <v>1.5329999999999999</v>
      </c>
    </row>
    <row r="412" spans="1:7" x14ac:dyDescent="0.25">
      <c r="A412" s="12">
        <v>20231221</v>
      </c>
      <c r="B412" t="s">
        <v>54</v>
      </c>
      <c r="C412" t="s">
        <v>57</v>
      </c>
      <c r="D412" t="s">
        <v>68</v>
      </c>
      <c r="E412" t="s">
        <v>69</v>
      </c>
      <c r="F412" s="10">
        <v>2.95</v>
      </c>
      <c r="G412" s="10">
        <v>1.4</v>
      </c>
    </row>
    <row r="413" spans="1:7" x14ac:dyDescent="0.25">
      <c r="A413" s="9">
        <v>20231221</v>
      </c>
      <c r="B413" t="s">
        <v>104</v>
      </c>
      <c r="C413" t="s">
        <v>105</v>
      </c>
      <c r="D413" t="s">
        <v>89</v>
      </c>
      <c r="E413" t="s">
        <v>90</v>
      </c>
      <c r="F413" s="10">
        <v>2.4500000000000002</v>
      </c>
      <c r="G413" s="10">
        <v>1.5329999999999999</v>
      </c>
    </row>
    <row r="414" spans="1:7" x14ac:dyDescent="0.25">
      <c r="A414" s="12">
        <v>20231222</v>
      </c>
      <c r="B414" t="s">
        <v>98</v>
      </c>
      <c r="C414" t="s">
        <v>99</v>
      </c>
      <c r="D414" t="s">
        <v>83</v>
      </c>
      <c r="E414" t="s">
        <v>84</v>
      </c>
      <c r="F414" s="10">
        <v>3.6</v>
      </c>
      <c r="G414" s="10">
        <v>1.29</v>
      </c>
    </row>
    <row r="415" spans="1:7" x14ac:dyDescent="0.25">
      <c r="A415" s="9">
        <v>20231222</v>
      </c>
      <c r="B415" t="s">
        <v>39</v>
      </c>
      <c r="C415" t="s">
        <v>40</v>
      </c>
      <c r="D415" t="s">
        <v>24</v>
      </c>
      <c r="E415" t="s">
        <v>25</v>
      </c>
      <c r="F415" s="10">
        <v>1.5</v>
      </c>
      <c r="G415" s="10">
        <v>2.6</v>
      </c>
    </row>
    <row r="416" spans="1:7" x14ac:dyDescent="0.25">
      <c r="A416" s="12">
        <v>20231222</v>
      </c>
      <c r="B416" t="s">
        <v>17</v>
      </c>
      <c r="C416" t="s">
        <v>18</v>
      </c>
      <c r="D416" t="s">
        <v>62</v>
      </c>
      <c r="E416" t="s">
        <v>63</v>
      </c>
      <c r="F416" s="10">
        <v>2</v>
      </c>
      <c r="G416" s="10">
        <v>1.8</v>
      </c>
    </row>
    <row r="417" spans="1:7" x14ac:dyDescent="0.25">
      <c r="A417" s="9">
        <v>20231222</v>
      </c>
      <c r="B417" t="s">
        <v>36</v>
      </c>
      <c r="C417" t="s">
        <v>37</v>
      </c>
      <c r="D417" t="s">
        <v>48</v>
      </c>
      <c r="E417" t="s">
        <v>49</v>
      </c>
      <c r="F417" s="10">
        <v>3.7</v>
      </c>
      <c r="G417" s="10">
        <v>1.266</v>
      </c>
    </row>
    <row r="418" spans="1:7" x14ac:dyDescent="0.25">
      <c r="A418" s="12">
        <v>20231222</v>
      </c>
      <c r="B418" t="s">
        <v>104</v>
      </c>
      <c r="C418" t="s">
        <v>105</v>
      </c>
      <c r="D418" t="s">
        <v>45</v>
      </c>
      <c r="E418" t="s">
        <v>46</v>
      </c>
      <c r="F418" s="10">
        <v>5.75</v>
      </c>
      <c r="G418" s="10">
        <v>1.133</v>
      </c>
    </row>
    <row r="419" spans="1:7" x14ac:dyDescent="0.25">
      <c r="A419" s="9">
        <v>20231222</v>
      </c>
      <c r="B419" t="s">
        <v>86</v>
      </c>
      <c r="C419" t="s">
        <v>87</v>
      </c>
      <c r="D419" t="s">
        <v>92</v>
      </c>
      <c r="E419" t="s">
        <v>93</v>
      </c>
      <c r="F419" s="10">
        <v>2.25</v>
      </c>
      <c r="G419" s="10">
        <v>1.631</v>
      </c>
    </row>
    <row r="420" spans="1:7" x14ac:dyDescent="0.25">
      <c r="A420" s="12">
        <v>20231223</v>
      </c>
      <c r="B420" t="s">
        <v>65</v>
      </c>
      <c r="C420" t="s">
        <v>66</v>
      </c>
      <c r="D420" t="s">
        <v>74</v>
      </c>
      <c r="E420" t="s">
        <v>75</v>
      </c>
      <c r="F420" s="10">
        <v>1.71</v>
      </c>
      <c r="G420" s="10">
        <v>2.15</v>
      </c>
    </row>
    <row r="421" spans="1:7" x14ac:dyDescent="0.25">
      <c r="A421" s="9">
        <v>20231223</v>
      </c>
      <c r="B421" t="s">
        <v>21</v>
      </c>
      <c r="C421" t="s">
        <v>22</v>
      </c>
      <c r="D421" t="s">
        <v>54</v>
      </c>
      <c r="E421" t="s">
        <v>55</v>
      </c>
      <c r="F421" s="10">
        <v>1.8</v>
      </c>
      <c r="G421" s="10">
        <v>2</v>
      </c>
    </row>
    <row r="422" spans="1:7" x14ac:dyDescent="0.25">
      <c r="A422" s="12">
        <v>20231223</v>
      </c>
      <c r="B422" t="s">
        <v>39</v>
      </c>
      <c r="C422" t="s">
        <v>40</v>
      </c>
      <c r="D422" t="s">
        <v>27</v>
      </c>
      <c r="E422" t="s">
        <v>28</v>
      </c>
      <c r="F422" s="10">
        <v>1.266</v>
      </c>
      <c r="G422" s="10">
        <v>3.8</v>
      </c>
    </row>
    <row r="423" spans="1:7" x14ac:dyDescent="0.25">
      <c r="A423" s="9">
        <v>20231223</v>
      </c>
      <c r="B423" t="s">
        <v>80</v>
      </c>
      <c r="C423" t="s">
        <v>81</v>
      </c>
      <c r="D423" t="s">
        <v>51</v>
      </c>
      <c r="E423" t="s">
        <v>52</v>
      </c>
      <c r="F423" s="10">
        <v>2</v>
      </c>
      <c r="G423" s="10">
        <v>1.8</v>
      </c>
    </row>
    <row r="424" spans="1:7" x14ac:dyDescent="0.25">
      <c r="A424" s="12">
        <v>20231223</v>
      </c>
      <c r="B424" t="s">
        <v>48</v>
      </c>
      <c r="C424" t="s">
        <v>49</v>
      </c>
      <c r="D424" t="s">
        <v>71</v>
      </c>
      <c r="E424" t="s">
        <v>72</v>
      </c>
      <c r="F424" s="10">
        <v>3.1</v>
      </c>
      <c r="G424" s="10">
        <v>1.3640000000000001</v>
      </c>
    </row>
    <row r="425" spans="1:7" x14ac:dyDescent="0.25">
      <c r="A425" s="9">
        <v>20231223</v>
      </c>
      <c r="B425" t="s">
        <v>59</v>
      </c>
      <c r="C425" t="s">
        <v>60</v>
      </c>
      <c r="D425" t="s">
        <v>17</v>
      </c>
      <c r="E425" t="s">
        <v>18</v>
      </c>
      <c r="F425" s="10">
        <v>1.909</v>
      </c>
      <c r="G425" s="10">
        <v>1.85</v>
      </c>
    </row>
    <row r="426" spans="1:7" x14ac:dyDescent="0.25">
      <c r="A426" s="12">
        <v>20231223</v>
      </c>
      <c r="B426" t="s">
        <v>42</v>
      </c>
      <c r="C426" t="s">
        <v>43</v>
      </c>
      <c r="D426" t="s">
        <v>24</v>
      </c>
      <c r="E426" t="s">
        <v>25</v>
      </c>
      <c r="F426" s="10">
        <v>4.3</v>
      </c>
      <c r="G426" s="10">
        <v>1.2</v>
      </c>
    </row>
    <row r="427" spans="1:7" x14ac:dyDescent="0.25">
      <c r="A427" s="9">
        <v>20231223</v>
      </c>
      <c r="B427" t="s">
        <v>101</v>
      </c>
      <c r="C427" t="s">
        <v>102</v>
      </c>
      <c r="D427" t="s">
        <v>98</v>
      </c>
      <c r="E427" t="s">
        <v>99</v>
      </c>
      <c r="F427" s="10">
        <v>2.75</v>
      </c>
      <c r="G427" s="10">
        <v>1.45</v>
      </c>
    </row>
    <row r="428" spans="1:7" x14ac:dyDescent="0.25">
      <c r="A428" s="12">
        <v>20231223</v>
      </c>
      <c r="B428" t="s">
        <v>33</v>
      </c>
      <c r="C428" t="s">
        <v>34</v>
      </c>
      <c r="D428" t="s">
        <v>30</v>
      </c>
      <c r="E428" t="s">
        <v>31</v>
      </c>
      <c r="F428" s="10">
        <v>2.4500000000000002</v>
      </c>
      <c r="G428" s="10">
        <v>1.5329999999999999</v>
      </c>
    </row>
    <row r="429" spans="1:7" x14ac:dyDescent="0.25">
      <c r="A429" s="9">
        <v>20231223</v>
      </c>
      <c r="B429" t="s">
        <v>54</v>
      </c>
      <c r="C429" t="s">
        <v>57</v>
      </c>
      <c r="D429" t="s">
        <v>77</v>
      </c>
      <c r="E429" t="s">
        <v>78</v>
      </c>
      <c r="F429" s="10">
        <v>2.2999999999999998</v>
      </c>
      <c r="G429" s="10">
        <v>1.62</v>
      </c>
    </row>
    <row r="430" spans="1:7" x14ac:dyDescent="0.25">
      <c r="A430" s="12">
        <v>20231223</v>
      </c>
      <c r="B430" t="s">
        <v>95</v>
      </c>
      <c r="C430" t="s">
        <v>96</v>
      </c>
      <c r="D430" t="s">
        <v>36</v>
      </c>
      <c r="E430" t="s">
        <v>37</v>
      </c>
      <c r="F430" s="10">
        <v>3.2</v>
      </c>
      <c r="G430" s="10">
        <v>1.333</v>
      </c>
    </row>
    <row r="431" spans="1:7" x14ac:dyDescent="0.25">
      <c r="A431" s="9">
        <v>20231223</v>
      </c>
      <c r="B431" t="s">
        <v>89</v>
      </c>
      <c r="C431" t="s">
        <v>90</v>
      </c>
      <c r="D431" t="s">
        <v>45</v>
      </c>
      <c r="E431" t="s">
        <v>46</v>
      </c>
      <c r="F431" s="10">
        <v>3.8</v>
      </c>
      <c r="G431" s="10">
        <v>1.266</v>
      </c>
    </row>
    <row r="432" spans="1:7" x14ac:dyDescent="0.25">
      <c r="A432" s="12">
        <v>20231223</v>
      </c>
      <c r="B432" t="s">
        <v>68</v>
      </c>
      <c r="C432" t="s">
        <v>69</v>
      </c>
      <c r="D432" t="s">
        <v>92</v>
      </c>
      <c r="E432" t="s">
        <v>93</v>
      </c>
      <c r="F432" s="10">
        <v>2.2000000000000002</v>
      </c>
      <c r="G432" s="10">
        <v>1.667</v>
      </c>
    </row>
    <row r="433" spans="1:7" x14ac:dyDescent="0.25">
      <c r="A433" s="9">
        <v>20231225</v>
      </c>
      <c r="B433" t="s">
        <v>65</v>
      </c>
      <c r="C433" t="s">
        <v>66</v>
      </c>
      <c r="D433" t="s">
        <v>74</v>
      </c>
      <c r="E433" t="s">
        <v>75</v>
      </c>
      <c r="F433" s="10">
        <v>1.62</v>
      </c>
      <c r="G433" s="10">
        <v>2.2999999999999998</v>
      </c>
    </row>
    <row r="434" spans="1:7" x14ac:dyDescent="0.25">
      <c r="A434" s="12">
        <v>20231225</v>
      </c>
      <c r="B434" t="s">
        <v>45</v>
      </c>
      <c r="C434" t="s">
        <v>46</v>
      </c>
      <c r="D434" t="s">
        <v>39</v>
      </c>
      <c r="E434" t="s">
        <v>40</v>
      </c>
      <c r="F434" s="10">
        <v>3.2</v>
      </c>
      <c r="G434" s="10">
        <v>1.333</v>
      </c>
    </row>
    <row r="435" spans="1:7" x14ac:dyDescent="0.25">
      <c r="A435" s="9">
        <v>20231225</v>
      </c>
      <c r="B435" t="s">
        <v>21</v>
      </c>
      <c r="C435" t="s">
        <v>22</v>
      </c>
      <c r="D435" t="s">
        <v>54</v>
      </c>
      <c r="E435" t="s">
        <v>57</v>
      </c>
      <c r="F435" s="10">
        <v>1.6</v>
      </c>
      <c r="G435" s="10">
        <v>2.35</v>
      </c>
    </row>
    <row r="436" spans="1:7" x14ac:dyDescent="0.25">
      <c r="A436" s="12">
        <v>20231225</v>
      </c>
      <c r="B436" t="s">
        <v>83</v>
      </c>
      <c r="C436" t="s">
        <v>84</v>
      </c>
      <c r="D436" t="s">
        <v>62</v>
      </c>
      <c r="E436" t="s">
        <v>63</v>
      </c>
      <c r="F436" s="10">
        <v>2.2000000000000002</v>
      </c>
      <c r="G436" s="10">
        <v>1.66</v>
      </c>
    </row>
    <row r="437" spans="1:7" x14ac:dyDescent="0.25">
      <c r="A437" s="9">
        <v>20231225</v>
      </c>
      <c r="B437" t="s">
        <v>36</v>
      </c>
      <c r="C437" t="s">
        <v>37</v>
      </c>
      <c r="D437" t="s">
        <v>86</v>
      </c>
      <c r="E437" t="s">
        <v>87</v>
      </c>
      <c r="F437" s="10">
        <v>2.4500000000000002</v>
      </c>
      <c r="G437" s="10">
        <v>1.5329999999999999</v>
      </c>
    </row>
    <row r="438" spans="1:7" x14ac:dyDescent="0.25">
      <c r="A438" s="12">
        <v>20231226</v>
      </c>
      <c r="B438" t="s">
        <v>24</v>
      </c>
      <c r="C438" t="s">
        <v>25</v>
      </c>
      <c r="D438" t="s">
        <v>42</v>
      </c>
      <c r="E438" t="s">
        <v>43</v>
      </c>
      <c r="F438" s="10">
        <v>1.333</v>
      </c>
      <c r="G438" s="10">
        <v>3.2</v>
      </c>
    </row>
    <row r="439" spans="1:7" x14ac:dyDescent="0.25">
      <c r="A439" s="9">
        <v>20231226</v>
      </c>
      <c r="B439" t="s">
        <v>80</v>
      </c>
      <c r="C439" t="s">
        <v>81</v>
      </c>
      <c r="D439" t="s">
        <v>104</v>
      </c>
      <c r="E439" t="s">
        <v>105</v>
      </c>
      <c r="F439" s="10">
        <v>1.3640000000000001</v>
      </c>
      <c r="G439" s="10">
        <v>3.1</v>
      </c>
    </row>
    <row r="440" spans="1:7" x14ac:dyDescent="0.25">
      <c r="A440" s="12">
        <v>20231226</v>
      </c>
      <c r="B440" t="s">
        <v>17</v>
      </c>
      <c r="C440" t="s">
        <v>18</v>
      </c>
      <c r="D440" t="s">
        <v>30</v>
      </c>
      <c r="E440" t="s">
        <v>31</v>
      </c>
      <c r="F440" s="10">
        <v>1.85</v>
      </c>
      <c r="G440" s="10">
        <v>1.95</v>
      </c>
    </row>
    <row r="441" spans="1:7" x14ac:dyDescent="0.25">
      <c r="A441" s="9">
        <v>20231226</v>
      </c>
      <c r="B441" t="s">
        <v>51</v>
      </c>
      <c r="C441" t="s">
        <v>52</v>
      </c>
      <c r="D441" t="s">
        <v>48</v>
      </c>
      <c r="E441" t="s">
        <v>49</v>
      </c>
      <c r="F441" s="10">
        <v>2.15</v>
      </c>
      <c r="G441" s="10">
        <v>1.71</v>
      </c>
    </row>
    <row r="442" spans="1:7" x14ac:dyDescent="0.25">
      <c r="A442" s="12">
        <v>20231226</v>
      </c>
      <c r="B442" t="s">
        <v>59</v>
      </c>
      <c r="C442" t="s">
        <v>60</v>
      </c>
      <c r="D442" t="s">
        <v>71</v>
      </c>
      <c r="E442" t="s">
        <v>72</v>
      </c>
      <c r="F442" s="10">
        <v>2.35</v>
      </c>
      <c r="G442" s="10">
        <v>1.6</v>
      </c>
    </row>
    <row r="443" spans="1:7" x14ac:dyDescent="0.25">
      <c r="A443" s="9">
        <v>20231226</v>
      </c>
      <c r="B443" t="s">
        <v>68</v>
      </c>
      <c r="C443" t="s">
        <v>69</v>
      </c>
      <c r="D443" t="s">
        <v>77</v>
      </c>
      <c r="E443" t="s">
        <v>78</v>
      </c>
      <c r="F443" s="10">
        <v>2.4</v>
      </c>
      <c r="G443" s="10">
        <v>1.5329999999999999</v>
      </c>
    </row>
    <row r="444" spans="1:7" x14ac:dyDescent="0.25">
      <c r="A444" s="12">
        <v>20231226</v>
      </c>
      <c r="B444" t="s">
        <v>101</v>
      </c>
      <c r="C444" t="s">
        <v>102</v>
      </c>
      <c r="D444" t="s">
        <v>95</v>
      </c>
      <c r="E444" t="s">
        <v>96</v>
      </c>
      <c r="F444" s="10">
        <v>1.75</v>
      </c>
      <c r="G444" s="10">
        <v>2.0499999999999998</v>
      </c>
    </row>
    <row r="445" spans="1:7" x14ac:dyDescent="0.25">
      <c r="A445" s="9">
        <v>20231226</v>
      </c>
      <c r="B445" t="s">
        <v>92</v>
      </c>
      <c r="C445" t="s">
        <v>93</v>
      </c>
      <c r="D445" t="s">
        <v>89</v>
      </c>
      <c r="E445" t="s">
        <v>90</v>
      </c>
      <c r="F445" s="10">
        <v>1.4</v>
      </c>
      <c r="G445" s="10">
        <v>2.85</v>
      </c>
    </row>
    <row r="446" spans="1:7" x14ac:dyDescent="0.25">
      <c r="A446" s="12">
        <v>20231226</v>
      </c>
      <c r="B446" t="s">
        <v>27</v>
      </c>
      <c r="C446" t="s">
        <v>28</v>
      </c>
      <c r="D446" t="s">
        <v>54</v>
      </c>
      <c r="E446" t="s">
        <v>55</v>
      </c>
      <c r="F446" s="10">
        <v>5.5</v>
      </c>
      <c r="G446" s="10">
        <v>1.143</v>
      </c>
    </row>
    <row r="447" spans="1:7" x14ac:dyDescent="0.25">
      <c r="A447" s="9">
        <v>20231227</v>
      </c>
      <c r="B447" t="s">
        <v>83</v>
      </c>
      <c r="C447" t="s">
        <v>84</v>
      </c>
      <c r="D447" t="s">
        <v>80</v>
      </c>
      <c r="E447" t="s">
        <v>81</v>
      </c>
      <c r="F447" s="10">
        <v>2.25</v>
      </c>
      <c r="G447" s="10">
        <v>1.65</v>
      </c>
    </row>
    <row r="448" spans="1:7" x14ac:dyDescent="0.25">
      <c r="A448" s="12">
        <v>20231227</v>
      </c>
      <c r="B448" t="s">
        <v>98</v>
      </c>
      <c r="C448" t="s">
        <v>99</v>
      </c>
      <c r="D448" t="s">
        <v>104</v>
      </c>
      <c r="E448" t="s">
        <v>105</v>
      </c>
      <c r="F448" s="10">
        <v>1.3640000000000001</v>
      </c>
      <c r="G448" s="10">
        <v>3.05</v>
      </c>
    </row>
    <row r="449" spans="1:7" x14ac:dyDescent="0.25">
      <c r="A449" s="9">
        <v>20231227</v>
      </c>
      <c r="B449" t="s">
        <v>65</v>
      </c>
      <c r="C449" t="s">
        <v>66</v>
      </c>
      <c r="D449" t="s">
        <v>24</v>
      </c>
      <c r="E449" t="s">
        <v>25</v>
      </c>
      <c r="F449" s="10">
        <v>1.571</v>
      </c>
      <c r="G449" s="10">
        <v>2.35</v>
      </c>
    </row>
    <row r="450" spans="1:7" x14ac:dyDescent="0.25">
      <c r="A450" s="12">
        <v>20231227</v>
      </c>
      <c r="B450" t="s">
        <v>86</v>
      </c>
      <c r="C450" t="s">
        <v>87</v>
      </c>
      <c r="D450" t="s">
        <v>48</v>
      </c>
      <c r="E450" t="s">
        <v>49</v>
      </c>
      <c r="F450" s="10">
        <v>1.75</v>
      </c>
      <c r="G450" s="10">
        <v>2.0499999999999998</v>
      </c>
    </row>
    <row r="451" spans="1:7" x14ac:dyDescent="0.25">
      <c r="A451" s="9">
        <v>20231227</v>
      </c>
      <c r="B451" t="s">
        <v>74</v>
      </c>
      <c r="C451" t="s">
        <v>75</v>
      </c>
      <c r="D451" t="s">
        <v>77</v>
      </c>
      <c r="E451" t="s">
        <v>78</v>
      </c>
      <c r="F451" s="10">
        <v>2.25</v>
      </c>
      <c r="G451" s="10">
        <v>1.65</v>
      </c>
    </row>
    <row r="452" spans="1:7" x14ac:dyDescent="0.25">
      <c r="A452" s="12">
        <v>20231227</v>
      </c>
      <c r="B452" t="s">
        <v>33</v>
      </c>
      <c r="C452" t="s">
        <v>34</v>
      </c>
      <c r="D452" t="s">
        <v>36</v>
      </c>
      <c r="E452" t="s">
        <v>37</v>
      </c>
      <c r="F452" s="10">
        <v>2.5</v>
      </c>
      <c r="G452" s="10">
        <v>1.5</v>
      </c>
    </row>
    <row r="453" spans="1:7" x14ac:dyDescent="0.25">
      <c r="A453" s="9">
        <v>20231228</v>
      </c>
      <c r="B453" t="s">
        <v>42</v>
      </c>
      <c r="C453" t="s">
        <v>43</v>
      </c>
      <c r="D453" t="s">
        <v>21</v>
      </c>
      <c r="E453" t="s">
        <v>22</v>
      </c>
      <c r="F453" s="10">
        <v>10</v>
      </c>
      <c r="G453" s="10">
        <v>1.05</v>
      </c>
    </row>
    <row r="454" spans="1:7" x14ac:dyDescent="0.25">
      <c r="A454" s="12">
        <v>20231228</v>
      </c>
      <c r="B454" t="s">
        <v>51</v>
      </c>
      <c r="C454" t="s">
        <v>52</v>
      </c>
      <c r="D454" t="s">
        <v>30</v>
      </c>
      <c r="E454" t="s">
        <v>31</v>
      </c>
      <c r="F454" s="10">
        <v>1.73</v>
      </c>
      <c r="G454" s="10">
        <v>2.1</v>
      </c>
    </row>
    <row r="455" spans="1:7" x14ac:dyDescent="0.25">
      <c r="A455" s="9">
        <v>20231228</v>
      </c>
      <c r="B455" t="s">
        <v>36</v>
      </c>
      <c r="C455" t="s">
        <v>37</v>
      </c>
      <c r="D455" t="s">
        <v>68</v>
      </c>
      <c r="E455" t="s">
        <v>69</v>
      </c>
      <c r="F455" s="10">
        <v>4.2</v>
      </c>
      <c r="G455" s="10">
        <v>1.222</v>
      </c>
    </row>
    <row r="456" spans="1:7" x14ac:dyDescent="0.25">
      <c r="A456" s="12">
        <v>20231228</v>
      </c>
      <c r="B456" t="s">
        <v>101</v>
      </c>
      <c r="C456" t="s">
        <v>102</v>
      </c>
      <c r="D456" t="s">
        <v>71</v>
      </c>
      <c r="E456" t="s">
        <v>72</v>
      </c>
      <c r="F456" s="10">
        <v>3.7</v>
      </c>
      <c r="G456" s="10">
        <v>1.266</v>
      </c>
    </row>
    <row r="457" spans="1:7" x14ac:dyDescent="0.25">
      <c r="A457" s="9">
        <v>20231228</v>
      </c>
      <c r="B457" t="s">
        <v>59</v>
      </c>
      <c r="C457" t="s">
        <v>60</v>
      </c>
      <c r="D457" t="s">
        <v>39</v>
      </c>
      <c r="E457" t="s">
        <v>40</v>
      </c>
      <c r="F457" s="10">
        <v>3.2</v>
      </c>
      <c r="G457" s="10">
        <v>1.333</v>
      </c>
    </row>
    <row r="458" spans="1:7" x14ac:dyDescent="0.25">
      <c r="A458" s="12">
        <v>20231228</v>
      </c>
      <c r="B458" t="s">
        <v>62</v>
      </c>
      <c r="C458" t="s">
        <v>63</v>
      </c>
      <c r="D458" t="s">
        <v>45</v>
      </c>
      <c r="E458" t="s">
        <v>46</v>
      </c>
      <c r="F458" s="10">
        <v>2.2000000000000002</v>
      </c>
      <c r="G458" s="10">
        <v>1.667</v>
      </c>
    </row>
    <row r="459" spans="1:7" x14ac:dyDescent="0.25">
      <c r="A459" s="9">
        <v>20231228</v>
      </c>
      <c r="B459" t="s">
        <v>95</v>
      </c>
      <c r="C459" t="s">
        <v>96</v>
      </c>
      <c r="D459" t="s">
        <v>89</v>
      </c>
      <c r="E459" t="s">
        <v>90</v>
      </c>
      <c r="F459" s="10">
        <v>2.5499999999999998</v>
      </c>
      <c r="G459" s="10">
        <v>1.5</v>
      </c>
    </row>
    <row r="460" spans="1:7" x14ac:dyDescent="0.25">
      <c r="A460" s="12">
        <v>20231228</v>
      </c>
      <c r="B460" t="s">
        <v>27</v>
      </c>
      <c r="C460" t="s">
        <v>28</v>
      </c>
      <c r="D460" t="s">
        <v>54</v>
      </c>
      <c r="E460" t="s">
        <v>57</v>
      </c>
      <c r="F460" s="10">
        <v>7</v>
      </c>
      <c r="G460" s="10">
        <v>1.1000000000000001</v>
      </c>
    </row>
    <row r="461" spans="1:7" x14ac:dyDescent="0.25">
      <c r="A461" s="9">
        <v>20231229</v>
      </c>
      <c r="B461" t="s">
        <v>74</v>
      </c>
      <c r="C461" t="s">
        <v>75</v>
      </c>
      <c r="D461" t="s">
        <v>80</v>
      </c>
      <c r="E461" t="s">
        <v>81</v>
      </c>
      <c r="F461" s="10">
        <v>2</v>
      </c>
      <c r="G461" s="10">
        <v>1.8</v>
      </c>
    </row>
    <row r="462" spans="1:7" x14ac:dyDescent="0.25">
      <c r="A462" s="12">
        <v>20231229</v>
      </c>
      <c r="B462" t="s">
        <v>24</v>
      </c>
      <c r="C462" t="s">
        <v>25</v>
      </c>
      <c r="D462" t="s">
        <v>104</v>
      </c>
      <c r="E462" t="s">
        <v>105</v>
      </c>
      <c r="F462" s="10">
        <v>1.4</v>
      </c>
      <c r="G462" s="10">
        <v>2.95</v>
      </c>
    </row>
    <row r="463" spans="1:7" x14ac:dyDescent="0.25">
      <c r="A463" s="9">
        <v>20231229</v>
      </c>
      <c r="B463" t="s">
        <v>92</v>
      </c>
      <c r="C463" t="s">
        <v>93</v>
      </c>
      <c r="D463" t="s">
        <v>17</v>
      </c>
      <c r="E463" t="s">
        <v>18</v>
      </c>
      <c r="F463" s="10">
        <v>1.909</v>
      </c>
      <c r="G463" s="10">
        <v>1.909</v>
      </c>
    </row>
    <row r="464" spans="1:7" x14ac:dyDescent="0.25">
      <c r="A464" s="12">
        <v>20231229</v>
      </c>
      <c r="B464" t="s">
        <v>98</v>
      </c>
      <c r="C464" t="s">
        <v>99</v>
      </c>
      <c r="D464" t="s">
        <v>21</v>
      </c>
      <c r="E464" t="s">
        <v>22</v>
      </c>
      <c r="F464" s="10">
        <v>3.8</v>
      </c>
      <c r="G464" s="10">
        <v>1.266</v>
      </c>
    </row>
    <row r="465" spans="1:7" x14ac:dyDescent="0.25">
      <c r="A465" s="9">
        <v>20231229</v>
      </c>
      <c r="B465" t="s">
        <v>65</v>
      </c>
      <c r="C465" t="s">
        <v>66</v>
      </c>
      <c r="D465" t="s">
        <v>33</v>
      </c>
      <c r="E465" t="s">
        <v>34</v>
      </c>
      <c r="F465" s="10">
        <v>1.4</v>
      </c>
      <c r="G465" s="10">
        <v>2.9</v>
      </c>
    </row>
    <row r="466" spans="1:7" x14ac:dyDescent="0.25">
      <c r="A466" s="12">
        <v>20231229</v>
      </c>
      <c r="B466" t="s">
        <v>83</v>
      </c>
      <c r="C466" t="s">
        <v>84</v>
      </c>
      <c r="D466" t="s">
        <v>48</v>
      </c>
      <c r="E466" t="s">
        <v>49</v>
      </c>
      <c r="F466" s="10">
        <v>1.85</v>
      </c>
      <c r="G466" s="10"/>
    </row>
    <row r="467" spans="1:7" x14ac:dyDescent="0.25">
      <c r="A467" s="9">
        <v>20231229</v>
      </c>
      <c r="B467" t="s">
        <v>77</v>
      </c>
      <c r="C467" t="s">
        <v>78</v>
      </c>
      <c r="D467" t="s">
        <v>39</v>
      </c>
      <c r="E467" t="s">
        <v>40</v>
      </c>
      <c r="F467" s="10">
        <v>2.2999999999999998</v>
      </c>
      <c r="G467" s="10">
        <v>1.62</v>
      </c>
    </row>
    <row r="468" spans="1:7" x14ac:dyDescent="0.25">
      <c r="A468" s="12">
        <v>20231229</v>
      </c>
      <c r="B468" t="s">
        <v>27</v>
      </c>
      <c r="C468" t="s">
        <v>28</v>
      </c>
      <c r="D468" t="s">
        <v>86</v>
      </c>
      <c r="E468" t="s">
        <v>87</v>
      </c>
      <c r="F468" s="10">
        <v>8.5</v>
      </c>
      <c r="G468" s="10">
        <v>1.0620000000000001</v>
      </c>
    </row>
    <row r="469" spans="1:7" x14ac:dyDescent="0.25">
      <c r="A469" s="9">
        <v>20231229</v>
      </c>
      <c r="B469" t="s">
        <v>95</v>
      </c>
      <c r="C469" t="s">
        <v>96</v>
      </c>
      <c r="D469" t="s">
        <v>89</v>
      </c>
      <c r="E469" t="s">
        <v>90</v>
      </c>
      <c r="F469" s="10">
        <v>2.85</v>
      </c>
      <c r="G469" s="10">
        <v>1.4</v>
      </c>
    </row>
    <row r="470" spans="1:7" x14ac:dyDescent="0.25">
      <c r="A470" s="12">
        <v>20231229</v>
      </c>
      <c r="B470" t="s">
        <v>59</v>
      </c>
      <c r="C470" t="s">
        <v>60</v>
      </c>
      <c r="D470" t="s">
        <v>54</v>
      </c>
      <c r="E470" t="s">
        <v>55</v>
      </c>
      <c r="F470" s="10">
        <v>3.2</v>
      </c>
      <c r="G470" s="10">
        <v>1.333</v>
      </c>
    </row>
    <row r="471" spans="1:7" x14ac:dyDescent="0.25">
      <c r="A471" s="9">
        <v>20231230</v>
      </c>
      <c r="B471" t="s">
        <v>62</v>
      </c>
      <c r="C471" t="s">
        <v>63</v>
      </c>
      <c r="D471" t="s">
        <v>101</v>
      </c>
      <c r="E471" t="s">
        <v>102</v>
      </c>
      <c r="F471" s="10">
        <v>1.75</v>
      </c>
      <c r="G471" s="10">
        <v>2.0499999999999998</v>
      </c>
    </row>
    <row r="472" spans="1:7" x14ac:dyDescent="0.25">
      <c r="A472" s="12">
        <v>20231230</v>
      </c>
      <c r="B472" t="s">
        <v>98</v>
      </c>
      <c r="C472" t="s">
        <v>99</v>
      </c>
      <c r="D472" t="s">
        <v>42</v>
      </c>
      <c r="E472" t="s">
        <v>43</v>
      </c>
      <c r="F472" s="10">
        <v>1.47</v>
      </c>
      <c r="G472" s="10">
        <v>2.65</v>
      </c>
    </row>
    <row r="473" spans="1:7" x14ac:dyDescent="0.25">
      <c r="A473" s="9">
        <v>20231230</v>
      </c>
      <c r="B473" t="s">
        <v>74</v>
      </c>
      <c r="C473" t="s">
        <v>75</v>
      </c>
      <c r="D473" t="s">
        <v>51</v>
      </c>
      <c r="E473" t="s">
        <v>52</v>
      </c>
      <c r="F473" s="10">
        <v>2.2999999999999998</v>
      </c>
      <c r="G473" s="10">
        <v>1.6</v>
      </c>
    </row>
    <row r="474" spans="1:7" x14ac:dyDescent="0.25">
      <c r="A474" s="12">
        <v>20231230</v>
      </c>
      <c r="B474" t="s">
        <v>83</v>
      </c>
      <c r="C474" t="s">
        <v>84</v>
      </c>
      <c r="D474" t="s">
        <v>30</v>
      </c>
      <c r="E474" t="s">
        <v>31</v>
      </c>
      <c r="F474" s="10">
        <v>2.1</v>
      </c>
      <c r="G474" s="10">
        <v>1.73</v>
      </c>
    </row>
    <row r="475" spans="1:7" x14ac:dyDescent="0.25">
      <c r="A475" s="9">
        <v>20231230</v>
      </c>
      <c r="B475" t="s">
        <v>54</v>
      </c>
      <c r="C475" t="s">
        <v>57</v>
      </c>
      <c r="D475" t="s">
        <v>68</v>
      </c>
      <c r="E475" t="s">
        <v>69</v>
      </c>
      <c r="F475" s="10">
        <v>1.6</v>
      </c>
      <c r="G475" s="10">
        <v>2.2999999999999998</v>
      </c>
    </row>
    <row r="476" spans="1:7" x14ac:dyDescent="0.25">
      <c r="A476" s="12">
        <v>20231230</v>
      </c>
      <c r="B476" t="s">
        <v>36</v>
      </c>
      <c r="C476" t="s">
        <v>37</v>
      </c>
      <c r="D476" t="s">
        <v>45</v>
      </c>
      <c r="E476" t="s">
        <v>46</v>
      </c>
      <c r="F476" s="10">
        <v>2.35</v>
      </c>
      <c r="G476" s="10">
        <v>1.6</v>
      </c>
    </row>
    <row r="477" spans="1:7" x14ac:dyDescent="0.25">
      <c r="A477" s="9">
        <v>20231231</v>
      </c>
      <c r="B477" t="s">
        <v>17</v>
      </c>
      <c r="C477" t="s">
        <v>18</v>
      </c>
      <c r="D477" t="s">
        <v>104</v>
      </c>
      <c r="E477" t="s">
        <v>105</v>
      </c>
      <c r="F477" s="10">
        <v>1.3640000000000001</v>
      </c>
      <c r="G477" s="10">
        <v>3.1</v>
      </c>
    </row>
    <row r="478" spans="1:7" x14ac:dyDescent="0.25">
      <c r="A478" s="12">
        <v>20231231</v>
      </c>
      <c r="B478" t="s">
        <v>54</v>
      </c>
      <c r="C478" t="s">
        <v>57</v>
      </c>
      <c r="D478" t="s">
        <v>71</v>
      </c>
      <c r="E478" t="s">
        <v>72</v>
      </c>
      <c r="F478" s="10">
        <v>2.85</v>
      </c>
      <c r="G478" s="10">
        <v>1.4</v>
      </c>
    </row>
    <row r="479" spans="1:7" x14ac:dyDescent="0.25">
      <c r="A479" s="9">
        <v>20231231</v>
      </c>
      <c r="B479" t="s">
        <v>24</v>
      </c>
      <c r="C479" t="s">
        <v>25</v>
      </c>
      <c r="D479" t="s">
        <v>77</v>
      </c>
      <c r="E479" t="s">
        <v>78</v>
      </c>
      <c r="F479" s="10">
        <v>3.6</v>
      </c>
      <c r="G479" s="10">
        <v>1.29</v>
      </c>
    </row>
    <row r="480" spans="1:7" x14ac:dyDescent="0.25">
      <c r="A480" s="12">
        <v>20231231</v>
      </c>
      <c r="B480" t="s">
        <v>21</v>
      </c>
      <c r="C480" t="s">
        <v>22</v>
      </c>
      <c r="D480" t="s">
        <v>95</v>
      </c>
      <c r="E480" t="s">
        <v>96</v>
      </c>
      <c r="F480" s="10">
        <v>1.1000000000000001</v>
      </c>
      <c r="G480" s="10">
        <v>6.7</v>
      </c>
    </row>
    <row r="481" spans="1:7" x14ac:dyDescent="0.25">
      <c r="A481" s="9">
        <v>20231231</v>
      </c>
      <c r="B481" t="s">
        <v>92</v>
      </c>
      <c r="C481" t="s">
        <v>93</v>
      </c>
      <c r="D481" t="s">
        <v>59</v>
      </c>
      <c r="E481" t="s">
        <v>60</v>
      </c>
      <c r="F481" s="10">
        <v>2.0499999999999998</v>
      </c>
      <c r="G481" s="10">
        <v>1.75</v>
      </c>
    </row>
    <row r="482" spans="1:7" x14ac:dyDescent="0.25">
      <c r="A482" s="12">
        <v>20231231</v>
      </c>
      <c r="B482" t="s">
        <v>80</v>
      </c>
      <c r="C482" t="s">
        <v>81</v>
      </c>
      <c r="D482" t="s">
        <v>86</v>
      </c>
      <c r="E482" t="s">
        <v>87</v>
      </c>
      <c r="F482" s="10">
        <v>2.85</v>
      </c>
      <c r="G482" s="10">
        <v>1.4</v>
      </c>
    </row>
    <row r="483" spans="1:7" x14ac:dyDescent="0.25">
      <c r="A483" s="9" t="s">
        <v>127</v>
      </c>
      <c r="B483" t="s">
        <v>68</v>
      </c>
      <c r="C483" t="s">
        <v>69</v>
      </c>
      <c r="D483" t="s">
        <v>74</v>
      </c>
      <c r="E483" t="s">
        <v>75</v>
      </c>
      <c r="F483" s="10" t="s">
        <v>226</v>
      </c>
      <c r="G483" s="10" t="s">
        <v>226</v>
      </c>
    </row>
    <row r="484" spans="1:7" x14ac:dyDescent="0.25">
      <c r="A484" s="12" t="s">
        <v>127</v>
      </c>
      <c r="B484" t="s">
        <v>33</v>
      </c>
      <c r="C484" t="s">
        <v>34</v>
      </c>
      <c r="D484" t="s">
        <v>98</v>
      </c>
      <c r="E484" t="s">
        <v>99</v>
      </c>
      <c r="F484" s="10" t="s">
        <v>226</v>
      </c>
      <c r="G484" s="10" t="s">
        <v>226</v>
      </c>
    </row>
    <row r="485" spans="1:7" x14ac:dyDescent="0.25">
      <c r="A485" s="9" t="s">
        <v>127</v>
      </c>
      <c r="B485" t="s">
        <v>42</v>
      </c>
      <c r="C485" t="s">
        <v>43</v>
      </c>
      <c r="D485" t="s">
        <v>48</v>
      </c>
      <c r="E485" t="s">
        <v>49</v>
      </c>
      <c r="F485" s="10" t="s">
        <v>226</v>
      </c>
      <c r="G485" s="10" t="s">
        <v>226</v>
      </c>
    </row>
    <row r="486" spans="1:7" x14ac:dyDescent="0.25">
      <c r="A486" s="12" t="s">
        <v>127</v>
      </c>
      <c r="B486" t="s">
        <v>51</v>
      </c>
      <c r="C486" t="s">
        <v>52</v>
      </c>
      <c r="D486" t="s">
        <v>65</v>
      </c>
      <c r="E486" t="s">
        <v>66</v>
      </c>
      <c r="F486" s="10" t="s">
        <v>226</v>
      </c>
      <c r="G486" s="10" t="s">
        <v>226</v>
      </c>
    </row>
    <row r="487" spans="1:7" x14ac:dyDescent="0.25">
      <c r="A487" s="9" t="s">
        <v>127</v>
      </c>
      <c r="B487" t="s">
        <v>27</v>
      </c>
      <c r="C487" t="s">
        <v>28</v>
      </c>
      <c r="D487" t="s">
        <v>39</v>
      </c>
      <c r="E487" t="s">
        <v>40</v>
      </c>
      <c r="F487" s="10" t="s">
        <v>226</v>
      </c>
      <c r="G487" s="10" t="s">
        <v>226</v>
      </c>
    </row>
    <row r="488" spans="1:7" x14ac:dyDescent="0.25">
      <c r="A488" s="12" t="s">
        <v>127</v>
      </c>
      <c r="B488" t="s">
        <v>89</v>
      </c>
      <c r="C488" t="s">
        <v>90</v>
      </c>
      <c r="D488" t="s">
        <v>86</v>
      </c>
      <c r="E488" t="s">
        <v>87</v>
      </c>
      <c r="F488" s="10" t="s">
        <v>226</v>
      </c>
      <c r="G488" s="10" t="s">
        <v>226</v>
      </c>
    </row>
    <row r="489" spans="1:7" x14ac:dyDescent="0.25">
      <c r="A489" s="9" t="s">
        <v>127</v>
      </c>
      <c r="B489" t="s">
        <v>36</v>
      </c>
      <c r="C489" t="s">
        <v>37</v>
      </c>
      <c r="D489" t="s">
        <v>101</v>
      </c>
      <c r="E489" t="s">
        <v>102</v>
      </c>
      <c r="F489" s="10" t="s">
        <v>226</v>
      </c>
      <c r="G489" s="10" t="s">
        <v>226</v>
      </c>
    </row>
    <row r="490" spans="1:7" x14ac:dyDescent="0.25">
      <c r="A490" s="12" t="s">
        <v>127</v>
      </c>
      <c r="B490" t="s">
        <v>62</v>
      </c>
      <c r="C490" t="s">
        <v>63</v>
      </c>
      <c r="D490" t="s">
        <v>54</v>
      </c>
      <c r="E490" t="s">
        <v>55</v>
      </c>
      <c r="F490" s="10" t="s">
        <v>226</v>
      </c>
      <c r="G490" s="10" t="s">
        <v>226</v>
      </c>
    </row>
    <row r="491" spans="1:7" x14ac:dyDescent="0.25">
      <c r="A491" s="9" t="s">
        <v>128</v>
      </c>
      <c r="B491" t="s">
        <v>30</v>
      </c>
      <c r="C491" t="s">
        <v>31</v>
      </c>
      <c r="D491" t="s">
        <v>83</v>
      </c>
      <c r="E491" t="s">
        <v>84</v>
      </c>
      <c r="F491" s="10">
        <v>4.8</v>
      </c>
      <c r="G491" s="10">
        <v>1.1819999999999999</v>
      </c>
    </row>
    <row r="492" spans="1:7" x14ac:dyDescent="0.25">
      <c r="A492" s="12" t="s">
        <v>128</v>
      </c>
      <c r="B492" t="s">
        <v>95</v>
      </c>
      <c r="C492" t="s">
        <v>96</v>
      </c>
      <c r="D492" t="s">
        <v>59</v>
      </c>
      <c r="E492" t="s">
        <v>60</v>
      </c>
      <c r="F492" s="10">
        <v>5.3</v>
      </c>
      <c r="G492" s="10">
        <v>1.153</v>
      </c>
    </row>
    <row r="493" spans="1:7" x14ac:dyDescent="0.25">
      <c r="A493" s="9" t="s">
        <v>128</v>
      </c>
      <c r="B493" t="s">
        <v>24</v>
      </c>
      <c r="C493" t="s">
        <v>25</v>
      </c>
      <c r="D493" t="s">
        <v>71</v>
      </c>
      <c r="E493" t="s">
        <v>72</v>
      </c>
      <c r="F493" s="10">
        <v>2.9</v>
      </c>
      <c r="G493" s="10">
        <v>1.4</v>
      </c>
    </row>
    <row r="494" spans="1:7" x14ac:dyDescent="0.25">
      <c r="A494" s="12" t="s">
        <v>128</v>
      </c>
      <c r="B494" t="s">
        <v>21</v>
      </c>
      <c r="C494" t="s">
        <v>22</v>
      </c>
      <c r="D494" t="s">
        <v>77</v>
      </c>
      <c r="E494" t="s">
        <v>78</v>
      </c>
      <c r="F494" s="10">
        <v>1.6</v>
      </c>
      <c r="G494" s="10">
        <v>2.35</v>
      </c>
    </row>
    <row r="495" spans="1:7" x14ac:dyDescent="0.25">
      <c r="A495" s="9" t="s">
        <v>128</v>
      </c>
      <c r="B495" t="s">
        <v>80</v>
      </c>
      <c r="C495" t="s">
        <v>81</v>
      </c>
      <c r="D495" t="s">
        <v>45</v>
      </c>
      <c r="E495" t="s">
        <v>46</v>
      </c>
      <c r="F495" s="10">
        <v>2.25</v>
      </c>
      <c r="G495" s="10">
        <v>1.65</v>
      </c>
    </row>
    <row r="496" spans="1:7" x14ac:dyDescent="0.25">
      <c r="A496" s="12" t="s">
        <v>128</v>
      </c>
      <c r="B496" t="s">
        <v>27</v>
      </c>
      <c r="C496" t="s">
        <v>28</v>
      </c>
      <c r="D496" t="s">
        <v>92</v>
      </c>
      <c r="E496" t="s">
        <v>93</v>
      </c>
      <c r="F496" s="10">
        <v>9.25</v>
      </c>
      <c r="G496" s="10">
        <v>1.056</v>
      </c>
    </row>
    <row r="497" spans="1:7" x14ac:dyDescent="0.25">
      <c r="A497" s="9" t="s">
        <v>129</v>
      </c>
      <c r="B497" t="s">
        <v>104</v>
      </c>
      <c r="C497" t="s">
        <v>105</v>
      </c>
      <c r="D497" t="s">
        <v>33</v>
      </c>
      <c r="E497" t="s">
        <v>34</v>
      </c>
      <c r="F497" s="10">
        <v>4.3</v>
      </c>
      <c r="G497" s="10">
        <v>1.2</v>
      </c>
    </row>
    <row r="498" spans="1:7" x14ac:dyDescent="0.25">
      <c r="A498" s="12" t="s">
        <v>129</v>
      </c>
      <c r="B498" t="s">
        <v>65</v>
      </c>
      <c r="C498" t="s">
        <v>66</v>
      </c>
      <c r="D498" t="s">
        <v>51</v>
      </c>
      <c r="E498" t="s">
        <v>52</v>
      </c>
      <c r="F498" s="10">
        <v>1.62</v>
      </c>
      <c r="G498" s="10">
        <v>2.2999999999999998</v>
      </c>
    </row>
    <row r="499" spans="1:7" x14ac:dyDescent="0.25">
      <c r="A499" s="9" t="s">
        <v>129</v>
      </c>
      <c r="B499" t="s">
        <v>77</v>
      </c>
      <c r="C499" t="s">
        <v>78</v>
      </c>
      <c r="D499" t="s">
        <v>17</v>
      </c>
      <c r="E499" t="s">
        <v>18</v>
      </c>
      <c r="F499" s="10">
        <v>1.8</v>
      </c>
      <c r="G499" s="10">
        <v>2</v>
      </c>
    </row>
    <row r="500" spans="1:7" x14ac:dyDescent="0.25">
      <c r="A500" s="12" t="s">
        <v>129</v>
      </c>
      <c r="B500" t="s">
        <v>30</v>
      </c>
      <c r="C500" t="s">
        <v>31</v>
      </c>
      <c r="D500" t="s">
        <v>74</v>
      </c>
      <c r="E500" t="s">
        <v>75</v>
      </c>
      <c r="F500" s="10">
        <v>4</v>
      </c>
      <c r="G500" s="10">
        <v>1.25</v>
      </c>
    </row>
    <row r="501" spans="1:7" x14ac:dyDescent="0.25">
      <c r="A501" s="9" t="s">
        <v>129</v>
      </c>
      <c r="B501" t="s">
        <v>24</v>
      </c>
      <c r="C501" t="s">
        <v>25</v>
      </c>
      <c r="D501" t="s">
        <v>48</v>
      </c>
      <c r="E501" t="s">
        <v>49</v>
      </c>
      <c r="F501" s="10">
        <v>3.05</v>
      </c>
      <c r="G501" s="10">
        <v>1.3640000000000001</v>
      </c>
    </row>
    <row r="502" spans="1:7" x14ac:dyDescent="0.25">
      <c r="A502" s="12" t="s">
        <v>129</v>
      </c>
      <c r="B502" t="s">
        <v>98</v>
      </c>
      <c r="C502" t="s">
        <v>99</v>
      </c>
      <c r="D502" t="s">
        <v>59</v>
      </c>
      <c r="E502" t="s">
        <v>60</v>
      </c>
      <c r="F502" s="10">
        <v>1.909</v>
      </c>
      <c r="G502" s="10">
        <v>1.85</v>
      </c>
    </row>
    <row r="503" spans="1:7" x14ac:dyDescent="0.25">
      <c r="A503" s="9" t="s">
        <v>129</v>
      </c>
      <c r="B503" t="s">
        <v>71</v>
      </c>
      <c r="C503" t="s">
        <v>72</v>
      </c>
      <c r="D503" t="s">
        <v>68</v>
      </c>
      <c r="E503" t="s">
        <v>69</v>
      </c>
      <c r="F503" s="10">
        <v>3.1</v>
      </c>
      <c r="G503" s="10">
        <v>1.3640000000000001</v>
      </c>
    </row>
    <row r="504" spans="1:7" x14ac:dyDescent="0.25">
      <c r="A504" s="12" t="s">
        <v>129</v>
      </c>
      <c r="B504" t="s">
        <v>89</v>
      </c>
      <c r="C504" t="s">
        <v>90</v>
      </c>
      <c r="D504" t="s">
        <v>36</v>
      </c>
      <c r="E504" t="s">
        <v>37</v>
      </c>
      <c r="F504" s="10">
        <v>5.5</v>
      </c>
      <c r="G504" s="10">
        <v>1.143</v>
      </c>
    </row>
    <row r="505" spans="1:7" x14ac:dyDescent="0.25">
      <c r="A505" s="9" t="s">
        <v>129</v>
      </c>
      <c r="B505" t="s">
        <v>54</v>
      </c>
      <c r="C505" t="s">
        <v>55</v>
      </c>
      <c r="D505" t="s">
        <v>86</v>
      </c>
      <c r="E505" t="s">
        <v>87</v>
      </c>
      <c r="F505" s="10">
        <v>1.66</v>
      </c>
      <c r="G505" s="10">
        <v>2.2000000000000002</v>
      </c>
    </row>
    <row r="506" spans="1:7" x14ac:dyDescent="0.25">
      <c r="A506" s="12" t="s">
        <v>129</v>
      </c>
      <c r="B506" t="s">
        <v>42</v>
      </c>
      <c r="C506" t="s">
        <v>43</v>
      </c>
      <c r="D506" t="s">
        <v>101</v>
      </c>
      <c r="E506" t="s">
        <v>102</v>
      </c>
      <c r="F506" s="10">
        <v>3.9</v>
      </c>
      <c r="G506" s="10">
        <v>1.25</v>
      </c>
    </row>
    <row r="507" spans="1:7" x14ac:dyDescent="0.25">
      <c r="A507" s="9" t="s">
        <v>129</v>
      </c>
      <c r="B507" t="s">
        <v>62</v>
      </c>
      <c r="C507" t="s">
        <v>63</v>
      </c>
      <c r="D507" t="s">
        <v>54</v>
      </c>
      <c r="E507" t="s">
        <v>57</v>
      </c>
      <c r="F507" s="10">
        <v>2.85</v>
      </c>
      <c r="G507" s="10">
        <v>1.4</v>
      </c>
    </row>
    <row r="508" spans="1:7" x14ac:dyDescent="0.25">
      <c r="A508" s="12" t="s">
        <v>129</v>
      </c>
      <c r="B508" t="s">
        <v>80</v>
      </c>
      <c r="C508" t="s">
        <v>81</v>
      </c>
      <c r="D508" t="s">
        <v>92</v>
      </c>
      <c r="E508" t="s">
        <v>93</v>
      </c>
      <c r="F508" s="10">
        <v>2.7</v>
      </c>
      <c r="G508" s="10">
        <v>1.47</v>
      </c>
    </row>
    <row r="509" spans="1:7" x14ac:dyDescent="0.25">
      <c r="A509" s="9" t="s">
        <v>130</v>
      </c>
      <c r="B509" t="s">
        <v>65</v>
      </c>
      <c r="C509" t="s">
        <v>66</v>
      </c>
      <c r="D509" t="s">
        <v>95</v>
      </c>
      <c r="E509" t="s">
        <v>96</v>
      </c>
      <c r="F509" s="10">
        <v>1.2</v>
      </c>
      <c r="G509" s="10">
        <v>4.3</v>
      </c>
    </row>
    <row r="510" spans="1:7" x14ac:dyDescent="0.25">
      <c r="A510" s="12" t="s">
        <v>130</v>
      </c>
      <c r="B510" t="s">
        <v>39</v>
      </c>
      <c r="C510" t="s">
        <v>40</v>
      </c>
      <c r="D510" t="s">
        <v>45</v>
      </c>
      <c r="E510" t="s">
        <v>46</v>
      </c>
      <c r="F510" s="10">
        <v>1.66</v>
      </c>
      <c r="G510" s="10">
        <v>2.2000000000000002</v>
      </c>
    </row>
    <row r="511" spans="1:7" x14ac:dyDescent="0.25">
      <c r="A511" s="9" t="s">
        <v>131</v>
      </c>
      <c r="B511" t="s">
        <v>101</v>
      </c>
      <c r="C511" t="s">
        <v>102</v>
      </c>
      <c r="D511" t="s">
        <v>21</v>
      </c>
      <c r="E511" t="s">
        <v>22</v>
      </c>
      <c r="F511" s="10">
        <v>8</v>
      </c>
      <c r="G511" s="10">
        <v>1.0620000000000001</v>
      </c>
    </row>
    <row r="512" spans="1:7" x14ac:dyDescent="0.25">
      <c r="A512" s="12" t="s">
        <v>131</v>
      </c>
      <c r="B512" t="s">
        <v>17</v>
      </c>
      <c r="C512" t="s">
        <v>18</v>
      </c>
      <c r="D512" t="s">
        <v>51</v>
      </c>
      <c r="E512" t="s">
        <v>52</v>
      </c>
      <c r="F512" s="10">
        <v>2.4</v>
      </c>
      <c r="G512" s="10">
        <v>1.571</v>
      </c>
    </row>
    <row r="513" spans="1:7" x14ac:dyDescent="0.25">
      <c r="A513" s="9" t="s">
        <v>131</v>
      </c>
      <c r="B513" t="s">
        <v>77</v>
      </c>
      <c r="C513" t="s">
        <v>78</v>
      </c>
      <c r="D513" t="s">
        <v>24</v>
      </c>
      <c r="E513" t="s">
        <v>25</v>
      </c>
      <c r="F513" s="10">
        <v>1.45</v>
      </c>
      <c r="G513" s="10">
        <v>2.75</v>
      </c>
    </row>
    <row r="514" spans="1:7" x14ac:dyDescent="0.25">
      <c r="A514" s="12" t="s">
        <v>131</v>
      </c>
      <c r="B514" t="s">
        <v>104</v>
      </c>
      <c r="C514" t="s">
        <v>105</v>
      </c>
      <c r="D514" t="s">
        <v>33</v>
      </c>
      <c r="E514" t="s">
        <v>34</v>
      </c>
      <c r="F514" s="10">
        <v>4.8</v>
      </c>
      <c r="G514" s="10">
        <v>1.1819999999999999</v>
      </c>
    </row>
    <row r="515" spans="1:7" x14ac:dyDescent="0.25">
      <c r="A515" s="9" t="s">
        <v>131</v>
      </c>
      <c r="B515" t="s">
        <v>74</v>
      </c>
      <c r="C515" t="s">
        <v>75</v>
      </c>
      <c r="D515" t="s">
        <v>83</v>
      </c>
      <c r="E515" t="s">
        <v>84</v>
      </c>
      <c r="F515" s="10">
        <v>2.95</v>
      </c>
      <c r="G515" s="10">
        <v>1.4</v>
      </c>
    </row>
    <row r="516" spans="1:7" x14ac:dyDescent="0.25">
      <c r="A516" s="12" t="s">
        <v>131</v>
      </c>
      <c r="B516" t="s">
        <v>27</v>
      </c>
      <c r="C516" t="s">
        <v>28</v>
      </c>
      <c r="D516" t="s">
        <v>30</v>
      </c>
      <c r="E516" t="s">
        <v>31</v>
      </c>
      <c r="F516" s="10">
        <v>3.8</v>
      </c>
      <c r="G516" s="10">
        <v>1.266</v>
      </c>
    </row>
    <row r="517" spans="1:7" x14ac:dyDescent="0.25">
      <c r="A517" s="9" t="s">
        <v>131</v>
      </c>
      <c r="B517" t="s">
        <v>68</v>
      </c>
      <c r="C517" t="s">
        <v>69</v>
      </c>
      <c r="D517" t="s">
        <v>48</v>
      </c>
      <c r="E517" t="s">
        <v>49</v>
      </c>
      <c r="F517" s="10">
        <v>1.571</v>
      </c>
      <c r="G517" s="10">
        <v>2.35</v>
      </c>
    </row>
    <row r="518" spans="1:7" x14ac:dyDescent="0.25">
      <c r="A518" s="12" t="s">
        <v>131</v>
      </c>
      <c r="B518" t="s">
        <v>54</v>
      </c>
      <c r="C518" t="s">
        <v>55</v>
      </c>
      <c r="D518" t="s">
        <v>71</v>
      </c>
      <c r="E518" t="s">
        <v>72</v>
      </c>
      <c r="F518" s="10">
        <v>1.85</v>
      </c>
      <c r="G518" s="10">
        <v>1.9</v>
      </c>
    </row>
    <row r="519" spans="1:7" x14ac:dyDescent="0.25">
      <c r="A519" s="9" t="s">
        <v>131</v>
      </c>
      <c r="B519" t="s">
        <v>89</v>
      </c>
      <c r="C519" t="s">
        <v>90</v>
      </c>
      <c r="D519" t="s">
        <v>36</v>
      </c>
      <c r="E519" t="s">
        <v>37</v>
      </c>
      <c r="F519" s="10">
        <v>4.9000000000000004</v>
      </c>
      <c r="G519" s="10">
        <v>1.1759999999999999</v>
      </c>
    </row>
    <row r="520" spans="1:7" x14ac:dyDescent="0.25">
      <c r="A520" s="12" t="s">
        <v>131</v>
      </c>
      <c r="B520" t="s">
        <v>80</v>
      </c>
      <c r="C520" t="s">
        <v>81</v>
      </c>
      <c r="D520" t="s">
        <v>39</v>
      </c>
      <c r="E520" t="s">
        <v>40</v>
      </c>
      <c r="F520" s="10">
        <v>4.9000000000000004</v>
      </c>
      <c r="G520" s="10">
        <v>1.1759999999999999</v>
      </c>
    </row>
    <row r="521" spans="1:7" x14ac:dyDescent="0.25">
      <c r="A521" s="9" t="s">
        <v>131</v>
      </c>
      <c r="B521" t="s">
        <v>62</v>
      </c>
      <c r="C521" t="s">
        <v>63</v>
      </c>
      <c r="D521" t="s">
        <v>86</v>
      </c>
      <c r="E521" t="s">
        <v>87</v>
      </c>
      <c r="F521" s="10">
        <v>2.35</v>
      </c>
      <c r="G521" s="10">
        <v>1.6</v>
      </c>
    </row>
    <row r="522" spans="1:7" x14ac:dyDescent="0.25">
      <c r="A522" s="12" t="s">
        <v>131</v>
      </c>
      <c r="B522" t="s">
        <v>42</v>
      </c>
      <c r="C522" t="s">
        <v>43</v>
      </c>
      <c r="D522" t="s">
        <v>45</v>
      </c>
      <c r="E522" t="s">
        <v>46</v>
      </c>
      <c r="F522" s="10">
        <v>4.3</v>
      </c>
      <c r="G522" s="10">
        <v>1.2</v>
      </c>
    </row>
    <row r="523" spans="1:7" x14ac:dyDescent="0.25">
      <c r="A523" s="9" t="s">
        <v>131</v>
      </c>
      <c r="B523" t="s">
        <v>59</v>
      </c>
      <c r="C523" t="s">
        <v>60</v>
      </c>
      <c r="D523" t="s">
        <v>54</v>
      </c>
      <c r="E523" t="s">
        <v>57</v>
      </c>
      <c r="F523" s="10">
        <v>2.5499999999999998</v>
      </c>
      <c r="G523" s="10">
        <v>1.5</v>
      </c>
    </row>
    <row r="524" spans="1:7" x14ac:dyDescent="0.25">
      <c r="A524" s="12" t="s">
        <v>131</v>
      </c>
      <c r="B524" t="s">
        <v>98</v>
      </c>
      <c r="C524" t="s">
        <v>99</v>
      </c>
      <c r="D524" t="s">
        <v>92</v>
      </c>
      <c r="E524" t="s">
        <v>93</v>
      </c>
      <c r="F524" s="10">
        <v>2.65</v>
      </c>
      <c r="G524" s="10">
        <v>1.47</v>
      </c>
    </row>
    <row r="525" spans="1:7" x14ac:dyDescent="0.25">
      <c r="A525" s="9" t="s">
        <v>132</v>
      </c>
      <c r="B525" t="s">
        <v>21</v>
      </c>
      <c r="C525" t="s">
        <v>22</v>
      </c>
      <c r="D525" t="s">
        <v>51</v>
      </c>
      <c r="E525" t="s">
        <v>52</v>
      </c>
      <c r="F525" s="10">
        <v>1.47</v>
      </c>
      <c r="G525" s="10">
        <v>2.65</v>
      </c>
    </row>
    <row r="526" spans="1:7" x14ac:dyDescent="0.25">
      <c r="A526" s="12" t="s">
        <v>132</v>
      </c>
      <c r="B526" t="s">
        <v>74</v>
      </c>
      <c r="C526" t="s">
        <v>75</v>
      </c>
      <c r="D526" t="s">
        <v>104</v>
      </c>
      <c r="E526" t="s">
        <v>105</v>
      </c>
      <c r="F526" s="10">
        <v>1.25</v>
      </c>
      <c r="G526" s="10">
        <v>3.9</v>
      </c>
    </row>
    <row r="527" spans="1:7" x14ac:dyDescent="0.25">
      <c r="A527" s="9" t="s">
        <v>132</v>
      </c>
      <c r="B527" t="s">
        <v>101</v>
      </c>
      <c r="C527" t="s">
        <v>102</v>
      </c>
      <c r="D527" t="s">
        <v>83</v>
      </c>
      <c r="E527" t="s">
        <v>84</v>
      </c>
      <c r="F527" s="10">
        <v>6.1</v>
      </c>
      <c r="G527" s="10">
        <v>1.125</v>
      </c>
    </row>
    <row r="528" spans="1:7" x14ac:dyDescent="0.25">
      <c r="A528" s="12" t="s">
        <v>132</v>
      </c>
      <c r="B528" t="s">
        <v>65</v>
      </c>
      <c r="C528" t="s">
        <v>66</v>
      </c>
      <c r="D528" t="s">
        <v>48</v>
      </c>
      <c r="E528" t="s">
        <v>49</v>
      </c>
      <c r="F528" s="10">
        <v>1.4</v>
      </c>
      <c r="G528" s="10">
        <v>2.9</v>
      </c>
    </row>
    <row r="529" spans="1:7" x14ac:dyDescent="0.25">
      <c r="A529" s="9" t="s">
        <v>133</v>
      </c>
      <c r="B529" t="s">
        <v>95</v>
      </c>
      <c r="C529" t="s">
        <v>96</v>
      </c>
      <c r="D529" t="s">
        <v>33</v>
      </c>
      <c r="E529" t="s">
        <v>34</v>
      </c>
      <c r="F529" s="10">
        <v>4.5999999999999996</v>
      </c>
      <c r="G529" s="10">
        <v>1.2</v>
      </c>
    </row>
    <row r="530" spans="1:7" x14ac:dyDescent="0.25">
      <c r="A530" s="12" t="s">
        <v>133</v>
      </c>
      <c r="B530" t="s">
        <v>89</v>
      </c>
      <c r="C530" t="s">
        <v>90</v>
      </c>
      <c r="D530" t="s">
        <v>24</v>
      </c>
      <c r="E530" t="s">
        <v>25</v>
      </c>
      <c r="F530" s="10">
        <v>3.55</v>
      </c>
      <c r="G530" s="10">
        <v>1.3</v>
      </c>
    </row>
    <row r="531" spans="1:7" x14ac:dyDescent="0.25">
      <c r="A531" s="9" t="s">
        <v>133</v>
      </c>
      <c r="B531" t="s">
        <v>17</v>
      </c>
      <c r="C531" t="s">
        <v>18</v>
      </c>
      <c r="D531" t="s">
        <v>80</v>
      </c>
      <c r="E531" t="s">
        <v>81</v>
      </c>
      <c r="F531" s="10">
        <v>1.75</v>
      </c>
      <c r="G531" s="10">
        <v>2.0499999999999998</v>
      </c>
    </row>
    <row r="532" spans="1:7" x14ac:dyDescent="0.25">
      <c r="A532" s="12" t="s">
        <v>133</v>
      </c>
      <c r="B532" t="s">
        <v>71</v>
      </c>
      <c r="C532" t="s">
        <v>72</v>
      </c>
      <c r="D532" t="s">
        <v>92</v>
      </c>
      <c r="E532" t="s">
        <v>93</v>
      </c>
      <c r="F532" s="10">
        <v>2.25</v>
      </c>
      <c r="G532" s="10">
        <v>1.631</v>
      </c>
    </row>
    <row r="533" spans="1:7" x14ac:dyDescent="0.25">
      <c r="A533" s="9" t="s">
        <v>133</v>
      </c>
      <c r="B533" t="s">
        <v>68</v>
      </c>
      <c r="C533" t="s">
        <v>69</v>
      </c>
      <c r="D533" t="s">
        <v>36</v>
      </c>
      <c r="E533" t="s">
        <v>37</v>
      </c>
      <c r="F533" s="10">
        <v>1.7</v>
      </c>
      <c r="G533" s="10">
        <v>2.15</v>
      </c>
    </row>
    <row r="534" spans="1:7" x14ac:dyDescent="0.25">
      <c r="A534" s="12" t="s">
        <v>133</v>
      </c>
      <c r="B534" t="s">
        <v>42</v>
      </c>
      <c r="C534" t="s">
        <v>43</v>
      </c>
      <c r="D534" t="s">
        <v>39</v>
      </c>
      <c r="E534" t="s">
        <v>40</v>
      </c>
      <c r="F534" s="10">
        <v>10</v>
      </c>
      <c r="G534" s="10">
        <v>1.05</v>
      </c>
    </row>
    <row r="535" spans="1:7" x14ac:dyDescent="0.25">
      <c r="A535" s="9" t="s">
        <v>133</v>
      </c>
      <c r="B535" t="s">
        <v>59</v>
      </c>
      <c r="C535" t="s">
        <v>60</v>
      </c>
      <c r="D535" t="s">
        <v>86</v>
      </c>
      <c r="E535" t="s">
        <v>87</v>
      </c>
      <c r="F535" s="10">
        <v>2.4500000000000002</v>
      </c>
      <c r="G535" s="10">
        <v>1.5329999999999999</v>
      </c>
    </row>
    <row r="536" spans="1:7" x14ac:dyDescent="0.25">
      <c r="A536" s="12" t="s">
        <v>133</v>
      </c>
      <c r="B536" t="s">
        <v>98</v>
      </c>
      <c r="C536" t="s">
        <v>99</v>
      </c>
      <c r="D536" t="s">
        <v>45</v>
      </c>
      <c r="E536" t="s">
        <v>46</v>
      </c>
      <c r="F536" s="10">
        <v>2.1</v>
      </c>
      <c r="G536" s="10">
        <v>1.73</v>
      </c>
    </row>
    <row r="537" spans="1:7" x14ac:dyDescent="0.25">
      <c r="A537" s="9" t="s">
        <v>133</v>
      </c>
      <c r="B537" t="s">
        <v>54</v>
      </c>
      <c r="C537" t="s">
        <v>55</v>
      </c>
      <c r="D537" t="s">
        <v>54</v>
      </c>
      <c r="E537" t="s">
        <v>57</v>
      </c>
      <c r="F537" s="10">
        <v>1.571</v>
      </c>
      <c r="G537" s="10">
        <v>2.4</v>
      </c>
    </row>
    <row r="538" spans="1:7" x14ac:dyDescent="0.25">
      <c r="A538" s="12" t="s">
        <v>134</v>
      </c>
      <c r="B538" t="s">
        <v>30</v>
      </c>
      <c r="C538" t="s">
        <v>31</v>
      </c>
      <c r="D538" t="s">
        <v>27</v>
      </c>
      <c r="E538" t="s">
        <v>28</v>
      </c>
      <c r="F538" s="10" t="s">
        <v>226</v>
      </c>
      <c r="G538" s="10" t="s">
        <v>226</v>
      </c>
    </row>
    <row r="539" spans="1:7" x14ac:dyDescent="0.25">
      <c r="A539" s="9" t="s">
        <v>134</v>
      </c>
      <c r="B539" t="s">
        <v>21</v>
      </c>
      <c r="C539" t="s">
        <v>22</v>
      </c>
      <c r="D539" t="s">
        <v>51</v>
      </c>
      <c r="E539" t="s">
        <v>52</v>
      </c>
      <c r="F539" s="10" t="s">
        <v>226</v>
      </c>
      <c r="G539" s="10" t="s">
        <v>226</v>
      </c>
    </row>
    <row r="540" spans="1:7" x14ac:dyDescent="0.25">
      <c r="A540" s="12" t="s">
        <v>134</v>
      </c>
      <c r="B540" t="s">
        <v>77</v>
      </c>
      <c r="C540" t="s">
        <v>78</v>
      </c>
      <c r="D540" t="s">
        <v>104</v>
      </c>
      <c r="E540" t="s">
        <v>105</v>
      </c>
      <c r="F540" s="10" t="s">
        <v>226</v>
      </c>
      <c r="G540" s="10" t="s">
        <v>226</v>
      </c>
    </row>
    <row r="541" spans="1:7" x14ac:dyDescent="0.25">
      <c r="A541" s="9" t="s">
        <v>134</v>
      </c>
      <c r="B541" t="s">
        <v>48</v>
      </c>
      <c r="C541" t="s">
        <v>49</v>
      </c>
      <c r="D541" t="s">
        <v>62</v>
      </c>
      <c r="E541" t="s">
        <v>63</v>
      </c>
      <c r="F541" s="10" t="s">
        <v>226</v>
      </c>
      <c r="G541" s="10" t="s">
        <v>226</v>
      </c>
    </row>
    <row r="542" spans="1:7" x14ac:dyDescent="0.25">
      <c r="A542" s="12" t="s">
        <v>134</v>
      </c>
      <c r="B542" t="s">
        <v>101</v>
      </c>
      <c r="C542" t="s">
        <v>102</v>
      </c>
      <c r="D542" t="s">
        <v>65</v>
      </c>
      <c r="E542" t="s">
        <v>66</v>
      </c>
      <c r="F542" s="10" t="s">
        <v>226</v>
      </c>
      <c r="G542" s="10" t="s">
        <v>226</v>
      </c>
    </row>
    <row r="543" spans="1:7" x14ac:dyDescent="0.25">
      <c r="A543" s="9" t="s">
        <v>134</v>
      </c>
      <c r="B543" t="s">
        <v>86</v>
      </c>
      <c r="C543" t="s">
        <v>87</v>
      </c>
      <c r="D543" t="s">
        <v>54</v>
      </c>
      <c r="E543" t="s">
        <v>55</v>
      </c>
      <c r="F543" s="10" t="s">
        <v>226</v>
      </c>
      <c r="G543" s="10" t="s">
        <v>226</v>
      </c>
    </row>
    <row r="544" spans="1:7" x14ac:dyDescent="0.25">
      <c r="A544" s="12" t="s">
        <v>135</v>
      </c>
      <c r="B544" t="s">
        <v>92</v>
      </c>
      <c r="C544" t="s">
        <v>93</v>
      </c>
      <c r="D544" t="s">
        <v>42</v>
      </c>
      <c r="E544" t="s">
        <v>43</v>
      </c>
      <c r="F544" s="10">
        <v>1.167</v>
      </c>
      <c r="G544" s="10">
        <v>5.0999999999999996</v>
      </c>
    </row>
    <row r="545" spans="1:7" x14ac:dyDescent="0.25">
      <c r="A545" s="9" t="s">
        <v>135</v>
      </c>
      <c r="B545" t="s">
        <v>68</v>
      </c>
      <c r="C545" t="s">
        <v>69</v>
      </c>
      <c r="D545" t="s">
        <v>80</v>
      </c>
      <c r="E545" t="s">
        <v>81</v>
      </c>
      <c r="F545" s="10">
        <v>1.5</v>
      </c>
      <c r="G545" s="10">
        <v>2.6</v>
      </c>
    </row>
    <row r="546" spans="1:7" x14ac:dyDescent="0.25">
      <c r="A546" s="12" t="s">
        <v>135</v>
      </c>
      <c r="B546" t="s">
        <v>89</v>
      </c>
      <c r="C546" t="s">
        <v>90</v>
      </c>
      <c r="D546" t="s">
        <v>74</v>
      </c>
      <c r="E546" t="s">
        <v>75</v>
      </c>
      <c r="F546" s="10">
        <v>5.75</v>
      </c>
      <c r="G546" s="10">
        <v>1.133</v>
      </c>
    </row>
    <row r="547" spans="1:7" x14ac:dyDescent="0.25">
      <c r="A547" s="9" t="s">
        <v>135</v>
      </c>
      <c r="B547" t="s">
        <v>59</v>
      </c>
      <c r="C547" t="s">
        <v>60</v>
      </c>
      <c r="D547" t="s">
        <v>36</v>
      </c>
      <c r="E547" t="s">
        <v>37</v>
      </c>
      <c r="F547" s="10">
        <v>3.9</v>
      </c>
      <c r="G547" s="10">
        <v>1.25</v>
      </c>
    </row>
    <row r="548" spans="1:7" x14ac:dyDescent="0.25">
      <c r="A548" s="12" t="s">
        <v>135</v>
      </c>
      <c r="B548" t="s">
        <v>98</v>
      </c>
      <c r="C548" t="s">
        <v>99</v>
      </c>
      <c r="D548" t="s">
        <v>54</v>
      </c>
      <c r="E548" t="s">
        <v>57</v>
      </c>
      <c r="F548" s="10">
        <v>2.5499999999999998</v>
      </c>
      <c r="G548" s="10">
        <v>1.5</v>
      </c>
    </row>
    <row r="549" spans="1:7" x14ac:dyDescent="0.25">
      <c r="A549" s="9" t="s">
        <v>136</v>
      </c>
      <c r="B549" t="s">
        <v>68</v>
      </c>
      <c r="C549" t="s">
        <v>69</v>
      </c>
      <c r="D549" t="s">
        <v>21</v>
      </c>
      <c r="E549" t="s">
        <v>22</v>
      </c>
      <c r="F549" s="10">
        <v>3.9</v>
      </c>
      <c r="G549" s="10">
        <v>1.25</v>
      </c>
    </row>
    <row r="550" spans="1:7" x14ac:dyDescent="0.25">
      <c r="A550" s="12" t="s">
        <v>136</v>
      </c>
      <c r="B550" t="s">
        <v>92</v>
      </c>
      <c r="C550" t="s">
        <v>93</v>
      </c>
      <c r="D550" t="s">
        <v>27</v>
      </c>
      <c r="E550" t="s">
        <v>28</v>
      </c>
      <c r="F550" s="10">
        <v>1.333</v>
      </c>
      <c r="G550" s="10">
        <v>3.25</v>
      </c>
    </row>
    <row r="551" spans="1:7" x14ac:dyDescent="0.25">
      <c r="A551" s="9" t="s">
        <v>136</v>
      </c>
      <c r="B551" t="s">
        <v>95</v>
      </c>
      <c r="C551" t="s">
        <v>96</v>
      </c>
      <c r="D551" t="s">
        <v>42</v>
      </c>
      <c r="E551" t="s">
        <v>43</v>
      </c>
      <c r="F551" s="10">
        <v>1.65</v>
      </c>
      <c r="G551" s="10">
        <v>2.25</v>
      </c>
    </row>
    <row r="552" spans="1:7" x14ac:dyDescent="0.25">
      <c r="A552" s="12" t="s">
        <v>136</v>
      </c>
      <c r="B552" t="s">
        <v>104</v>
      </c>
      <c r="C552" t="s">
        <v>105</v>
      </c>
      <c r="D552" t="s">
        <v>51</v>
      </c>
      <c r="E552" t="s">
        <v>52</v>
      </c>
      <c r="F552" s="10">
        <v>3.55</v>
      </c>
      <c r="G552" s="10">
        <v>1.3</v>
      </c>
    </row>
    <row r="553" spans="1:7" x14ac:dyDescent="0.25">
      <c r="A553" s="9" t="s">
        <v>136</v>
      </c>
      <c r="B553" t="s">
        <v>83</v>
      </c>
      <c r="C553" t="s">
        <v>84</v>
      </c>
      <c r="D553" t="s">
        <v>17</v>
      </c>
      <c r="E553" t="s">
        <v>18</v>
      </c>
      <c r="F553" s="10">
        <v>2</v>
      </c>
      <c r="G553" s="10">
        <v>1.8</v>
      </c>
    </row>
    <row r="554" spans="1:7" x14ac:dyDescent="0.25">
      <c r="A554" s="12" t="s">
        <v>136</v>
      </c>
      <c r="B554" t="s">
        <v>77</v>
      </c>
      <c r="C554" t="s">
        <v>78</v>
      </c>
      <c r="D554" t="s">
        <v>62</v>
      </c>
      <c r="E554" t="s">
        <v>63</v>
      </c>
      <c r="F554" s="10">
        <v>1.5329999999999999</v>
      </c>
      <c r="G554" s="10">
        <v>2.4500000000000002</v>
      </c>
    </row>
    <row r="555" spans="1:7" x14ac:dyDescent="0.25">
      <c r="A555" s="9" t="s">
        <v>136</v>
      </c>
      <c r="B555" t="s">
        <v>48</v>
      </c>
      <c r="C555" t="s">
        <v>49</v>
      </c>
      <c r="D555" t="s">
        <v>30</v>
      </c>
      <c r="E555" t="s">
        <v>31</v>
      </c>
      <c r="F555" s="10">
        <v>2.35</v>
      </c>
      <c r="G555" s="10">
        <v>1.571</v>
      </c>
    </row>
    <row r="556" spans="1:7" x14ac:dyDescent="0.25">
      <c r="A556" s="12" t="s">
        <v>136</v>
      </c>
      <c r="B556" t="s">
        <v>39</v>
      </c>
      <c r="C556" t="s">
        <v>40</v>
      </c>
      <c r="D556" t="s">
        <v>101</v>
      </c>
      <c r="E556" t="s">
        <v>102</v>
      </c>
      <c r="F556" s="10">
        <v>1.3640000000000001</v>
      </c>
      <c r="G556" s="10">
        <v>3.05</v>
      </c>
    </row>
    <row r="557" spans="1:7" x14ac:dyDescent="0.25">
      <c r="A557" s="9" t="s">
        <v>136</v>
      </c>
      <c r="B557" t="s">
        <v>71</v>
      </c>
      <c r="C557" t="s">
        <v>72</v>
      </c>
      <c r="D557" t="s">
        <v>45</v>
      </c>
      <c r="E557" t="s">
        <v>46</v>
      </c>
      <c r="F557" s="10">
        <v>1.75</v>
      </c>
      <c r="G557" s="10">
        <v>2.0499999999999998</v>
      </c>
    </row>
    <row r="558" spans="1:7" x14ac:dyDescent="0.25">
      <c r="A558" s="12" t="s">
        <v>136</v>
      </c>
      <c r="B558" t="s">
        <v>98</v>
      </c>
      <c r="C558" t="s">
        <v>99</v>
      </c>
      <c r="D558" t="s">
        <v>54</v>
      </c>
      <c r="E558" t="s">
        <v>55</v>
      </c>
      <c r="F558" s="10">
        <v>4.5999999999999996</v>
      </c>
      <c r="G558" s="10">
        <v>1.2</v>
      </c>
    </row>
    <row r="559" spans="1:7" x14ac:dyDescent="0.25">
      <c r="A559" s="9" t="s">
        <v>137</v>
      </c>
      <c r="B559" t="s">
        <v>24</v>
      </c>
      <c r="C559" t="s">
        <v>25</v>
      </c>
      <c r="D559" t="s">
        <v>33</v>
      </c>
      <c r="E559" t="s">
        <v>34</v>
      </c>
      <c r="F559" s="10">
        <v>2.2999999999999998</v>
      </c>
      <c r="G559" s="10">
        <v>1.6</v>
      </c>
    </row>
    <row r="560" spans="1:7" x14ac:dyDescent="0.25">
      <c r="A560" s="12" t="s">
        <v>137</v>
      </c>
      <c r="B560" t="s">
        <v>21</v>
      </c>
      <c r="C560" t="s">
        <v>22</v>
      </c>
      <c r="D560" t="s">
        <v>65</v>
      </c>
      <c r="E560" t="s">
        <v>66</v>
      </c>
      <c r="F560" s="10">
        <v>2.9</v>
      </c>
      <c r="G560" s="10">
        <v>1.4</v>
      </c>
    </row>
    <row r="561" spans="1:7" x14ac:dyDescent="0.25">
      <c r="A561" s="9" t="s">
        <v>137</v>
      </c>
      <c r="B561" t="s">
        <v>89</v>
      </c>
      <c r="C561" t="s">
        <v>90</v>
      </c>
      <c r="D561" t="s">
        <v>77</v>
      </c>
      <c r="E561" t="s">
        <v>78</v>
      </c>
      <c r="F561" s="10">
        <v>7</v>
      </c>
      <c r="G561" s="10">
        <v>1.1000000000000001</v>
      </c>
    </row>
    <row r="562" spans="1:7" x14ac:dyDescent="0.25">
      <c r="A562" s="12" t="s">
        <v>137</v>
      </c>
      <c r="B562" t="s">
        <v>74</v>
      </c>
      <c r="C562" t="s">
        <v>75</v>
      </c>
      <c r="D562" t="s">
        <v>36</v>
      </c>
      <c r="E562" t="s">
        <v>37</v>
      </c>
      <c r="F562" s="10">
        <v>1.5</v>
      </c>
      <c r="G562" s="10">
        <v>2.5499999999999998</v>
      </c>
    </row>
    <row r="563" spans="1:7" x14ac:dyDescent="0.25">
      <c r="A563" s="9" t="s">
        <v>137</v>
      </c>
      <c r="B563" t="s">
        <v>86</v>
      </c>
      <c r="C563" t="s">
        <v>87</v>
      </c>
      <c r="D563" t="s">
        <v>54</v>
      </c>
      <c r="E563" t="s">
        <v>57</v>
      </c>
      <c r="F563" s="10">
        <v>1.95</v>
      </c>
      <c r="G563" s="10">
        <v>1.85</v>
      </c>
    </row>
    <row r="564" spans="1:7" x14ac:dyDescent="0.25">
      <c r="A564" s="12" t="s">
        <v>138</v>
      </c>
      <c r="B564" t="s">
        <v>92</v>
      </c>
      <c r="C564" t="s">
        <v>93</v>
      </c>
      <c r="D564" t="s">
        <v>83</v>
      </c>
      <c r="E564" t="s">
        <v>84</v>
      </c>
      <c r="F564" s="10">
        <v>1.95</v>
      </c>
      <c r="G564" s="10">
        <v>1.85</v>
      </c>
    </row>
    <row r="565" spans="1:7" x14ac:dyDescent="0.25">
      <c r="A565" s="9" t="s">
        <v>138</v>
      </c>
      <c r="B565" t="s">
        <v>51</v>
      </c>
      <c r="C565" t="s">
        <v>52</v>
      </c>
      <c r="D565" t="s">
        <v>17</v>
      </c>
      <c r="E565" t="s">
        <v>18</v>
      </c>
      <c r="F565" s="10">
        <v>2.75</v>
      </c>
      <c r="G565" s="10">
        <v>1.45</v>
      </c>
    </row>
    <row r="566" spans="1:7" x14ac:dyDescent="0.25">
      <c r="A566" s="12" t="s">
        <v>138</v>
      </c>
      <c r="B566" t="s">
        <v>48</v>
      </c>
      <c r="C566" t="s">
        <v>49</v>
      </c>
      <c r="D566" t="s">
        <v>42</v>
      </c>
      <c r="E566" t="s">
        <v>43</v>
      </c>
      <c r="F566" s="10">
        <v>1.3</v>
      </c>
      <c r="G566" s="10">
        <v>3.35</v>
      </c>
    </row>
    <row r="567" spans="1:7" x14ac:dyDescent="0.25">
      <c r="A567" s="9" t="s">
        <v>138</v>
      </c>
      <c r="B567" t="s">
        <v>80</v>
      </c>
      <c r="C567" t="s">
        <v>81</v>
      </c>
      <c r="D567" t="s">
        <v>62</v>
      </c>
      <c r="E567" t="s">
        <v>63</v>
      </c>
      <c r="F567" s="10">
        <v>2.2000000000000002</v>
      </c>
      <c r="G567" s="10">
        <v>1.66</v>
      </c>
    </row>
    <row r="568" spans="1:7" x14ac:dyDescent="0.25">
      <c r="A568" s="12" t="s">
        <v>138</v>
      </c>
      <c r="B568" t="s">
        <v>45</v>
      </c>
      <c r="C568" t="s">
        <v>46</v>
      </c>
      <c r="D568" t="s">
        <v>30</v>
      </c>
      <c r="E568" t="s">
        <v>31</v>
      </c>
      <c r="F568" s="10">
        <v>2.25</v>
      </c>
      <c r="G568" s="10">
        <v>1.631</v>
      </c>
    </row>
    <row r="569" spans="1:7" x14ac:dyDescent="0.25">
      <c r="A569" s="9" t="s">
        <v>138</v>
      </c>
      <c r="B569" t="s">
        <v>54</v>
      </c>
      <c r="C569" t="s">
        <v>55</v>
      </c>
      <c r="D569" t="s">
        <v>59</v>
      </c>
      <c r="E569" t="s">
        <v>60</v>
      </c>
      <c r="F569" s="10">
        <v>1.266</v>
      </c>
      <c r="G569" s="10">
        <v>3.7</v>
      </c>
    </row>
    <row r="570" spans="1:7" x14ac:dyDescent="0.25">
      <c r="A570" s="12" t="s">
        <v>138</v>
      </c>
      <c r="B570" t="s">
        <v>89</v>
      </c>
      <c r="C570" t="s">
        <v>90</v>
      </c>
      <c r="D570" t="s">
        <v>68</v>
      </c>
      <c r="E570" t="s">
        <v>69</v>
      </c>
      <c r="F570" s="10">
        <v>8.5</v>
      </c>
      <c r="G570" s="10">
        <v>1.0620000000000001</v>
      </c>
    </row>
    <row r="571" spans="1:7" x14ac:dyDescent="0.25">
      <c r="A571" s="9" t="s">
        <v>138</v>
      </c>
      <c r="B571" t="s">
        <v>71</v>
      </c>
      <c r="C571" t="s">
        <v>72</v>
      </c>
      <c r="D571" t="s">
        <v>39</v>
      </c>
      <c r="E571" t="s">
        <v>40</v>
      </c>
      <c r="F571" s="10">
        <v>3.7</v>
      </c>
      <c r="G571" s="10">
        <v>1.266</v>
      </c>
    </row>
    <row r="572" spans="1:7" x14ac:dyDescent="0.25">
      <c r="A572" s="12" t="s">
        <v>138</v>
      </c>
      <c r="B572" t="s">
        <v>98</v>
      </c>
      <c r="C572" t="s">
        <v>99</v>
      </c>
      <c r="D572" t="s">
        <v>101</v>
      </c>
      <c r="E572" t="s">
        <v>102</v>
      </c>
      <c r="F572" s="10">
        <v>2.2000000000000002</v>
      </c>
      <c r="G572" s="10">
        <v>1.667</v>
      </c>
    </row>
    <row r="573" spans="1:7" x14ac:dyDescent="0.25">
      <c r="A573" s="9" t="s">
        <v>138</v>
      </c>
      <c r="B573" t="s">
        <v>27</v>
      </c>
      <c r="C573" t="s">
        <v>28</v>
      </c>
      <c r="D573" t="s">
        <v>95</v>
      </c>
      <c r="E573" t="s">
        <v>96</v>
      </c>
      <c r="F573" s="10">
        <v>2.2000000000000002</v>
      </c>
      <c r="G573" s="10">
        <v>1.66</v>
      </c>
    </row>
    <row r="574" spans="1:7" x14ac:dyDescent="0.25">
      <c r="A574" s="12">
        <v>20240113</v>
      </c>
      <c r="B574" t="s">
        <v>48</v>
      </c>
      <c r="C574" t="s">
        <v>49</v>
      </c>
      <c r="D574" t="s">
        <v>21</v>
      </c>
      <c r="E574" t="s">
        <v>22</v>
      </c>
      <c r="F574" s="10">
        <v>8.5</v>
      </c>
      <c r="G574" s="10">
        <v>1.0620000000000001</v>
      </c>
    </row>
    <row r="575" spans="1:7" x14ac:dyDescent="0.25">
      <c r="A575" s="9">
        <v>20240113</v>
      </c>
      <c r="B575" t="s">
        <v>104</v>
      </c>
      <c r="C575" t="s">
        <v>105</v>
      </c>
      <c r="D575" t="s">
        <v>17</v>
      </c>
      <c r="E575" t="s">
        <v>18</v>
      </c>
      <c r="F575" s="10">
        <v>3.2</v>
      </c>
      <c r="G575" s="10">
        <v>1.333</v>
      </c>
    </row>
    <row r="576" spans="1:7" x14ac:dyDescent="0.25">
      <c r="A576" s="12">
        <v>20240113</v>
      </c>
      <c r="B576" t="s">
        <v>74</v>
      </c>
      <c r="C576" t="s">
        <v>75</v>
      </c>
      <c r="D576" t="s">
        <v>59</v>
      </c>
      <c r="E576" t="s">
        <v>60</v>
      </c>
      <c r="F576" s="10">
        <v>1.266</v>
      </c>
      <c r="G576" s="10">
        <v>3.7</v>
      </c>
    </row>
    <row r="577" spans="1:7" x14ac:dyDescent="0.25">
      <c r="A577" s="9">
        <v>20240113</v>
      </c>
      <c r="B577" t="s">
        <v>45</v>
      </c>
      <c r="C577" t="s">
        <v>46</v>
      </c>
      <c r="D577" t="s">
        <v>65</v>
      </c>
      <c r="E577" t="s">
        <v>66</v>
      </c>
      <c r="F577" s="10">
        <v>5.75</v>
      </c>
      <c r="G577" s="10">
        <v>1.133</v>
      </c>
    </row>
    <row r="578" spans="1:7" x14ac:dyDescent="0.25">
      <c r="A578" s="12">
        <v>20240113</v>
      </c>
      <c r="B578" t="s">
        <v>80</v>
      </c>
      <c r="C578" t="s">
        <v>81</v>
      </c>
      <c r="D578" t="s">
        <v>77</v>
      </c>
      <c r="E578" t="s">
        <v>78</v>
      </c>
      <c r="F578" s="10">
        <v>5.5</v>
      </c>
      <c r="G578" s="10">
        <v>1.143</v>
      </c>
    </row>
    <row r="579" spans="1:7" x14ac:dyDescent="0.25">
      <c r="A579" s="9">
        <v>20240113</v>
      </c>
      <c r="B579" t="s">
        <v>71</v>
      </c>
      <c r="C579" t="s">
        <v>72</v>
      </c>
      <c r="D579" t="s">
        <v>36</v>
      </c>
      <c r="E579" t="s">
        <v>37</v>
      </c>
      <c r="F579" s="10">
        <v>2.25</v>
      </c>
      <c r="G579" s="10">
        <v>1.65</v>
      </c>
    </row>
    <row r="580" spans="1:7" x14ac:dyDescent="0.25">
      <c r="A580" s="12">
        <v>20240113</v>
      </c>
      <c r="B580" t="s">
        <v>30</v>
      </c>
      <c r="C580" t="s">
        <v>31</v>
      </c>
      <c r="D580" t="s">
        <v>95</v>
      </c>
      <c r="E580" t="s">
        <v>96</v>
      </c>
      <c r="F580" s="10">
        <v>1.4</v>
      </c>
      <c r="G580" s="10">
        <v>2.85</v>
      </c>
    </row>
    <row r="581" spans="1:7" x14ac:dyDescent="0.25">
      <c r="A581" s="9">
        <v>20240113</v>
      </c>
      <c r="B581" t="s">
        <v>54</v>
      </c>
      <c r="C581" t="s">
        <v>57</v>
      </c>
      <c r="D581" t="s">
        <v>101</v>
      </c>
      <c r="E581" t="s">
        <v>102</v>
      </c>
      <c r="F581" s="10">
        <v>1.85</v>
      </c>
      <c r="G581" s="10">
        <v>1.95</v>
      </c>
    </row>
    <row r="582" spans="1:7" x14ac:dyDescent="0.25">
      <c r="A582" s="12">
        <v>20240114</v>
      </c>
      <c r="B582" t="s">
        <v>51</v>
      </c>
      <c r="C582" t="s">
        <v>52</v>
      </c>
      <c r="D582" t="s">
        <v>39</v>
      </c>
      <c r="E582" t="s">
        <v>40</v>
      </c>
      <c r="F582" s="10">
        <v>5.0999999999999996</v>
      </c>
      <c r="G582" s="10">
        <v>1.167</v>
      </c>
    </row>
    <row r="583" spans="1:7" x14ac:dyDescent="0.25">
      <c r="A583" s="9">
        <v>20240114</v>
      </c>
      <c r="B583" t="s">
        <v>27</v>
      </c>
      <c r="C583" t="s">
        <v>28</v>
      </c>
      <c r="D583" t="s">
        <v>62</v>
      </c>
      <c r="E583" t="s">
        <v>63</v>
      </c>
      <c r="F583" s="10">
        <v>3.55</v>
      </c>
      <c r="G583" s="10">
        <v>1.3</v>
      </c>
    </row>
    <row r="584" spans="1:7" x14ac:dyDescent="0.25">
      <c r="A584" s="12">
        <v>20240114</v>
      </c>
      <c r="B584" t="s">
        <v>92</v>
      </c>
      <c r="C584" t="s">
        <v>93</v>
      </c>
      <c r="D584" t="s">
        <v>65</v>
      </c>
      <c r="E584" t="s">
        <v>66</v>
      </c>
      <c r="F584" s="10">
        <v>2.7</v>
      </c>
      <c r="G584" s="10">
        <v>1.47</v>
      </c>
    </row>
    <row r="585" spans="1:7" x14ac:dyDescent="0.25">
      <c r="A585" s="9">
        <v>20240114</v>
      </c>
      <c r="B585" t="s">
        <v>54</v>
      </c>
      <c r="C585" t="s">
        <v>55</v>
      </c>
      <c r="D585" t="s">
        <v>68</v>
      </c>
      <c r="E585" t="s">
        <v>69</v>
      </c>
      <c r="F585" s="10">
        <v>1.75</v>
      </c>
      <c r="G585" s="10">
        <v>2.0499999999999998</v>
      </c>
    </row>
    <row r="586" spans="1:7" x14ac:dyDescent="0.25">
      <c r="A586" s="12">
        <v>20240114</v>
      </c>
      <c r="B586" t="s">
        <v>86</v>
      </c>
      <c r="C586" t="s">
        <v>87</v>
      </c>
      <c r="D586" t="s">
        <v>89</v>
      </c>
      <c r="E586" t="s">
        <v>90</v>
      </c>
      <c r="F586" s="10">
        <v>1.153</v>
      </c>
      <c r="G586" s="10">
        <v>5.3</v>
      </c>
    </row>
    <row r="587" spans="1:7" x14ac:dyDescent="0.25">
      <c r="A587" s="9">
        <v>20240115</v>
      </c>
      <c r="B587" t="s">
        <v>48</v>
      </c>
      <c r="C587" t="s">
        <v>49</v>
      </c>
      <c r="D587" t="s">
        <v>83</v>
      </c>
      <c r="E587" t="s">
        <v>84</v>
      </c>
      <c r="F587" s="10">
        <v>3.4</v>
      </c>
      <c r="G587" s="10">
        <v>1.3</v>
      </c>
    </row>
    <row r="588" spans="1:7" x14ac:dyDescent="0.25">
      <c r="A588" s="12">
        <v>20240115</v>
      </c>
      <c r="B588" t="s">
        <v>71</v>
      </c>
      <c r="C588" t="s">
        <v>72</v>
      </c>
      <c r="D588" t="s">
        <v>36</v>
      </c>
      <c r="E588" t="s">
        <v>37</v>
      </c>
      <c r="F588" s="10">
        <v>1.5329999999999999</v>
      </c>
      <c r="G588" s="10">
        <v>2.4</v>
      </c>
    </row>
    <row r="589" spans="1:7" x14ac:dyDescent="0.25">
      <c r="A589" s="9">
        <v>20240115</v>
      </c>
      <c r="B589" t="s">
        <v>80</v>
      </c>
      <c r="C589" t="s">
        <v>81</v>
      </c>
      <c r="D589" t="s">
        <v>74</v>
      </c>
      <c r="E589" t="s">
        <v>75</v>
      </c>
      <c r="F589" s="10">
        <v>3.1</v>
      </c>
      <c r="G589" s="10">
        <v>1.3640000000000001</v>
      </c>
    </row>
    <row r="590" spans="1:7" x14ac:dyDescent="0.25">
      <c r="A590" s="12">
        <v>20240115</v>
      </c>
      <c r="B590" t="s">
        <v>42</v>
      </c>
      <c r="C590" t="s">
        <v>43</v>
      </c>
      <c r="D590" t="s">
        <v>104</v>
      </c>
      <c r="E590" t="s">
        <v>105</v>
      </c>
      <c r="F590" s="10">
        <v>2.85</v>
      </c>
      <c r="G590" s="10">
        <v>1.4</v>
      </c>
    </row>
    <row r="591" spans="1:7" x14ac:dyDescent="0.25">
      <c r="A591" s="9">
        <v>20240115</v>
      </c>
      <c r="B591" t="s">
        <v>95</v>
      </c>
      <c r="C591" t="s">
        <v>96</v>
      </c>
      <c r="D591" t="s">
        <v>17</v>
      </c>
      <c r="E591" t="s">
        <v>18</v>
      </c>
      <c r="F591" s="10">
        <v>3.55</v>
      </c>
      <c r="G591" s="10">
        <v>1.3</v>
      </c>
    </row>
    <row r="592" spans="1:7" x14ac:dyDescent="0.25">
      <c r="A592" s="12">
        <v>20240115</v>
      </c>
      <c r="B592" t="s">
        <v>45</v>
      </c>
      <c r="C592" t="s">
        <v>46</v>
      </c>
      <c r="D592" t="s">
        <v>59</v>
      </c>
      <c r="E592" t="s">
        <v>60</v>
      </c>
      <c r="F592" s="10">
        <v>1.3</v>
      </c>
      <c r="G592" s="10">
        <v>3.4</v>
      </c>
    </row>
    <row r="593" spans="1:7" x14ac:dyDescent="0.25">
      <c r="A593" s="9">
        <v>20240115</v>
      </c>
      <c r="B593" t="s">
        <v>30</v>
      </c>
      <c r="C593" t="s">
        <v>31</v>
      </c>
      <c r="D593" t="s">
        <v>33</v>
      </c>
      <c r="E593" t="s">
        <v>34</v>
      </c>
      <c r="F593" s="10">
        <v>2.35</v>
      </c>
      <c r="G593" s="10">
        <v>1.571</v>
      </c>
    </row>
    <row r="594" spans="1:7" x14ac:dyDescent="0.25">
      <c r="A594" s="12">
        <v>20240115</v>
      </c>
      <c r="B594" t="s">
        <v>62</v>
      </c>
      <c r="C594" t="s">
        <v>63</v>
      </c>
      <c r="D594" t="s">
        <v>24</v>
      </c>
      <c r="E594" t="s">
        <v>25</v>
      </c>
      <c r="F594" s="10">
        <v>2.1</v>
      </c>
      <c r="G594" s="10">
        <v>1.73</v>
      </c>
    </row>
    <row r="595" spans="1:7" x14ac:dyDescent="0.25">
      <c r="A595" s="9">
        <v>20240115</v>
      </c>
      <c r="B595" t="s">
        <v>21</v>
      </c>
      <c r="C595" t="s">
        <v>22</v>
      </c>
      <c r="D595" t="s">
        <v>98</v>
      </c>
      <c r="E595" t="s">
        <v>99</v>
      </c>
      <c r="F595" s="10">
        <v>1.333</v>
      </c>
      <c r="G595" s="10">
        <v>3.2</v>
      </c>
    </row>
    <row r="596" spans="1:7" x14ac:dyDescent="0.25">
      <c r="A596" s="12">
        <v>20240115</v>
      </c>
      <c r="B596" t="s">
        <v>51</v>
      </c>
      <c r="C596" t="s">
        <v>52</v>
      </c>
      <c r="D596" t="s">
        <v>101</v>
      </c>
      <c r="E596" t="s">
        <v>102</v>
      </c>
      <c r="F596" s="10">
        <v>3.2</v>
      </c>
      <c r="G596" s="10">
        <v>1.333</v>
      </c>
    </row>
    <row r="597" spans="1:7" x14ac:dyDescent="0.25">
      <c r="A597" s="9">
        <v>20240115</v>
      </c>
      <c r="B597" t="s">
        <v>77</v>
      </c>
      <c r="C597" t="s">
        <v>78</v>
      </c>
      <c r="D597" t="s">
        <v>54</v>
      </c>
      <c r="E597" t="s">
        <v>57</v>
      </c>
      <c r="F597" s="10">
        <v>1.95</v>
      </c>
      <c r="G597" s="10">
        <v>1.85</v>
      </c>
    </row>
    <row r="598" spans="1:7" x14ac:dyDescent="0.25">
      <c r="A598" s="12">
        <v>20240116</v>
      </c>
      <c r="B598" t="s">
        <v>39</v>
      </c>
      <c r="C598" t="s">
        <v>40</v>
      </c>
      <c r="D598" t="s">
        <v>83</v>
      </c>
      <c r="E598" t="s">
        <v>84</v>
      </c>
      <c r="F598" s="10">
        <v>2.4</v>
      </c>
      <c r="G598" s="10">
        <v>1.5329999999999999</v>
      </c>
    </row>
    <row r="599" spans="1:7" x14ac:dyDescent="0.25">
      <c r="A599" s="9">
        <v>20240116</v>
      </c>
      <c r="B599" t="s">
        <v>92</v>
      </c>
      <c r="C599" t="s">
        <v>93</v>
      </c>
      <c r="D599" t="s">
        <v>86</v>
      </c>
      <c r="E599" t="s">
        <v>87</v>
      </c>
      <c r="F599" s="10">
        <v>2.65</v>
      </c>
      <c r="G599" s="10">
        <v>1.47</v>
      </c>
    </row>
    <row r="600" spans="1:7" x14ac:dyDescent="0.25">
      <c r="A600" s="12">
        <v>20240116</v>
      </c>
      <c r="B600" t="s">
        <v>77</v>
      </c>
      <c r="C600" t="s">
        <v>78</v>
      </c>
      <c r="D600" t="s">
        <v>54</v>
      </c>
      <c r="E600" t="s">
        <v>55</v>
      </c>
      <c r="F600" s="10">
        <v>2.7</v>
      </c>
      <c r="G600" s="10">
        <v>1.47</v>
      </c>
    </row>
    <row r="601" spans="1:7" x14ac:dyDescent="0.25">
      <c r="A601" s="9">
        <v>20240117</v>
      </c>
      <c r="B601" t="s">
        <v>68</v>
      </c>
      <c r="C601" t="s">
        <v>69</v>
      </c>
      <c r="D601" t="s">
        <v>42</v>
      </c>
      <c r="E601" t="s">
        <v>43</v>
      </c>
      <c r="F601" s="10">
        <v>1.333</v>
      </c>
      <c r="G601" s="10">
        <v>5.75</v>
      </c>
    </row>
    <row r="602" spans="1:7" x14ac:dyDescent="0.25">
      <c r="A602" s="12">
        <v>20240117</v>
      </c>
      <c r="B602" t="s">
        <v>80</v>
      </c>
      <c r="C602" t="s">
        <v>81</v>
      </c>
      <c r="D602" t="s">
        <v>17</v>
      </c>
      <c r="E602" t="s">
        <v>18</v>
      </c>
      <c r="F602" s="10">
        <v>2.35</v>
      </c>
      <c r="G602" s="10">
        <v>1.6</v>
      </c>
    </row>
    <row r="603" spans="1:7" x14ac:dyDescent="0.25">
      <c r="A603" s="9">
        <v>20240117</v>
      </c>
      <c r="B603" t="s">
        <v>95</v>
      </c>
      <c r="C603" t="s">
        <v>96</v>
      </c>
      <c r="D603" t="s">
        <v>21</v>
      </c>
      <c r="E603" t="s">
        <v>22</v>
      </c>
      <c r="F603" s="10">
        <v>9.25</v>
      </c>
      <c r="G603" s="10">
        <v>1.056</v>
      </c>
    </row>
    <row r="604" spans="1:7" x14ac:dyDescent="0.25">
      <c r="A604" s="12">
        <v>20240117</v>
      </c>
      <c r="B604" t="s">
        <v>65</v>
      </c>
      <c r="C604" t="s">
        <v>66</v>
      </c>
      <c r="D604" t="s">
        <v>33</v>
      </c>
      <c r="E604" t="s">
        <v>34</v>
      </c>
      <c r="F604" s="10">
        <v>1.5329999999999999</v>
      </c>
      <c r="G604" s="10">
        <v>2.4500000000000002</v>
      </c>
    </row>
    <row r="605" spans="1:7" x14ac:dyDescent="0.25">
      <c r="A605" s="9">
        <v>20240117</v>
      </c>
      <c r="B605" t="s">
        <v>48</v>
      </c>
      <c r="C605" t="s">
        <v>49</v>
      </c>
      <c r="D605" t="s">
        <v>74</v>
      </c>
      <c r="E605" t="s">
        <v>75</v>
      </c>
      <c r="F605" s="10">
        <v>2.8</v>
      </c>
      <c r="G605" s="10">
        <v>1.4</v>
      </c>
    </row>
    <row r="606" spans="1:7" x14ac:dyDescent="0.25">
      <c r="A606" s="12">
        <v>20240117</v>
      </c>
      <c r="B606" t="s">
        <v>62</v>
      </c>
      <c r="C606" t="s">
        <v>63</v>
      </c>
      <c r="D606" t="s">
        <v>98</v>
      </c>
      <c r="E606" t="s">
        <v>99</v>
      </c>
      <c r="F606" s="10">
        <v>1.75</v>
      </c>
      <c r="G606" s="10">
        <v>2.0499999999999998</v>
      </c>
    </row>
    <row r="607" spans="1:7" x14ac:dyDescent="0.25">
      <c r="A607" s="9">
        <v>20240117</v>
      </c>
      <c r="B607" t="s">
        <v>27</v>
      </c>
      <c r="C607" t="s">
        <v>28</v>
      </c>
      <c r="D607" t="s">
        <v>71</v>
      </c>
      <c r="E607" t="s">
        <v>72</v>
      </c>
      <c r="F607" s="10">
        <v>6.1</v>
      </c>
      <c r="G607" s="10">
        <v>1.125</v>
      </c>
    </row>
    <row r="608" spans="1:7" x14ac:dyDescent="0.25">
      <c r="A608" s="12">
        <v>20240117</v>
      </c>
      <c r="B608" t="s">
        <v>45</v>
      </c>
      <c r="C608" t="s">
        <v>46</v>
      </c>
      <c r="D608" t="s">
        <v>101</v>
      </c>
      <c r="E608" t="s">
        <v>102</v>
      </c>
      <c r="F608" s="10">
        <v>2.35</v>
      </c>
      <c r="G608" s="10">
        <v>1.6</v>
      </c>
    </row>
    <row r="609" spans="1:7" x14ac:dyDescent="0.25">
      <c r="A609" s="9">
        <v>20240117</v>
      </c>
      <c r="B609" t="s">
        <v>36</v>
      </c>
      <c r="C609" t="s">
        <v>37</v>
      </c>
      <c r="D609" t="s">
        <v>54</v>
      </c>
      <c r="E609" t="s">
        <v>57</v>
      </c>
      <c r="F609" s="10">
        <v>2.35</v>
      </c>
      <c r="G609" s="10">
        <v>1.571</v>
      </c>
    </row>
    <row r="610" spans="1:7" x14ac:dyDescent="0.25">
      <c r="A610" s="12">
        <v>20240117</v>
      </c>
      <c r="B610" t="s">
        <v>24</v>
      </c>
      <c r="C610" t="s">
        <v>25</v>
      </c>
      <c r="D610" t="s">
        <v>89</v>
      </c>
      <c r="E610" t="s">
        <v>90</v>
      </c>
      <c r="F610" s="10">
        <v>1.4</v>
      </c>
      <c r="G610" s="10">
        <v>2.95</v>
      </c>
    </row>
    <row r="611" spans="1:7" x14ac:dyDescent="0.25">
      <c r="A611" s="9">
        <v>20240118</v>
      </c>
      <c r="B611" t="s">
        <v>104</v>
      </c>
      <c r="C611" t="s">
        <v>105</v>
      </c>
      <c r="D611" t="s">
        <v>74</v>
      </c>
      <c r="E611" t="s">
        <v>75</v>
      </c>
      <c r="F611" s="10">
        <v>5.75</v>
      </c>
      <c r="G611" s="10">
        <v>1.133</v>
      </c>
    </row>
    <row r="612" spans="1:7" x14ac:dyDescent="0.25">
      <c r="A612" s="12">
        <v>20240118</v>
      </c>
      <c r="B612" t="s">
        <v>30</v>
      </c>
      <c r="C612" t="s">
        <v>31</v>
      </c>
      <c r="D612" t="s">
        <v>98</v>
      </c>
      <c r="E612" t="s">
        <v>99</v>
      </c>
      <c r="F612" s="10">
        <v>1.75</v>
      </c>
      <c r="G612" s="10">
        <v>2.0499999999999998</v>
      </c>
    </row>
    <row r="613" spans="1:7" x14ac:dyDescent="0.25">
      <c r="A613" s="9">
        <v>20240118</v>
      </c>
      <c r="B613" t="s">
        <v>77</v>
      </c>
      <c r="C613" t="s">
        <v>78</v>
      </c>
      <c r="D613" t="s">
        <v>101</v>
      </c>
      <c r="E613" t="s">
        <v>102</v>
      </c>
      <c r="F613" s="10">
        <v>1.631</v>
      </c>
      <c r="G613" s="10">
        <v>2.25</v>
      </c>
    </row>
    <row r="614" spans="1:7" x14ac:dyDescent="0.25">
      <c r="A614" s="12">
        <v>20240118</v>
      </c>
      <c r="B614" t="s">
        <v>59</v>
      </c>
      <c r="C614" t="s">
        <v>60</v>
      </c>
      <c r="D614" t="s">
        <v>68</v>
      </c>
      <c r="E614" t="s">
        <v>69</v>
      </c>
      <c r="F614" s="10">
        <v>6.1</v>
      </c>
      <c r="G614" s="10">
        <v>1.125</v>
      </c>
    </row>
    <row r="615" spans="1:7" x14ac:dyDescent="0.25">
      <c r="A615" s="9">
        <v>20240118</v>
      </c>
      <c r="B615" t="s">
        <v>51</v>
      </c>
      <c r="C615" t="s">
        <v>52</v>
      </c>
      <c r="D615" t="s">
        <v>92</v>
      </c>
      <c r="E615" t="s">
        <v>93</v>
      </c>
      <c r="F615" s="10">
        <v>3.35</v>
      </c>
      <c r="G615" s="10">
        <v>1.3</v>
      </c>
    </row>
    <row r="616" spans="1:7" x14ac:dyDescent="0.25">
      <c r="A616" s="12">
        <v>20240119</v>
      </c>
      <c r="B616" t="s">
        <v>95</v>
      </c>
      <c r="C616" t="s">
        <v>96</v>
      </c>
      <c r="D616" t="s">
        <v>27</v>
      </c>
      <c r="E616" t="s">
        <v>28</v>
      </c>
      <c r="F616" s="10">
        <v>2.5499999999999998</v>
      </c>
      <c r="G616" s="10">
        <v>1.5</v>
      </c>
    </row>
    <row r="617" spans="1:7" x14ac:dyDescent="0.25">
      <c r="A617" s="9">
        <v>20240119</v>
      </c>
      <c r="B617" t="s">
        <v>83</v>
      </c>
      <c r="C617" t="s">
        <v>84</v>
      </c>
      <c r="D617" t="s">
        <v>80</v>
      </c>
      <c r="E617" t="s">
        <v>81</v>
      </c>
      <c r="F617" s="10">
        <v>1.45</v>
      </c>
      <c r="G617" s="10">
        <v>2.75</v>
      </c>
    </row>
    <row r="618" spans="1:7" x14ac:dyDescent="0.25">
      <c r="A618" s="12">
        <v>20240119</v>
      </c>
      <c r="B618" t="s">
        <v>39</v>
      </c>
      <c r="C618" t="s">
        <v>40</v>
      </c>
      <c r="D618" t="s">
        <v>21</v>
      </c>
      <c r="E618" t="s">
        <v>22</v>
      </c>
      <c r="F618" s="10">
        <v>2.9</v>
      </c>
      <c r="G618" s="10">
        <v>1.4</v>
      </c>
    </row>
    <row r="619" spans="1:7" x14ac:dyDescent="0.25">
      <c r="A619" s="9">
        <v>20240119</v>
      </c>
      <c r="B619" t="s">
        <v>17</v>
      </c>
      <c r="C619" t="s">
        <v>18</v>
      </c>
      <c r="D619" t="s">
        <v>62</v>
      </c>
      <c r="E619" t="s">
        <v>63</v>
      </c>
      <c r="F619" s="10">
        <v>2.95</v>
      </c>
      <c r="G619" s="10">
        <v>1.4</v>
      </c>
    </row>
    <row r="620" spans="1:7" x14ac:dyDescent="0.25">
      <c r="A620" s="12">
        <v>20240119</v>
      </c>
      <c r="B620" t="s">
        <v>86</v>
      </c>
      <c r="C620" t="s">
        <v>87</v>
      </c>
      <c r="D620" t="s">
        <v>71</v>
      </c>
      <c r="E620" t="s">
        <v>72</v>
      </c>
      <c r="F620" s="10">
        <v>2.1</v>
      </c>
      <c r="G620" s="10">
        <v>1.73</v>
      </c>
    </row>
    <row r="621" spans="1:7" x14ac:dyDescent="0.25">
      <c r="A621" s="9">
        <v>20240119</v>
      </c>
      <c r="B621" t="s">
        <v>36</v>
      </c>
      <c r="C621" t="s">
        <v>37</v>
      </c>
      <c r="D621" t="s">
        <v>45</v>
      </c>
      <c r="E621" t="s">
        <v>46</v>
      </c>
      <c r="F621" s="10" t="s">
        <v>226</v>
      </c>
      <c r="G621" s="10" t="s">
        <v>226</v>
      </c>
    </row>
    <row r="622" spans="1:7" x14ac:dyDescent="0.25">
      <c r="A622" s="12">
        <v>20240119</v>
      </c>
      <c r="B622" t="s">
        <v>51</v>
      </c>
      <c r="C622" t="s">
        <v>52</v>
      </c>
      <c r="D622" t="s">
        <v>89</v>
      </c>
      <c r="E622" t="s">
        <v>90</v>
      </c>
      <c r="F622" s="10">
        <v>1.5</v>
      </c>
      <c r="G622" s="10">
        <v>2.6</v>
      </c>
    </row>
    <row r="623" spans="1:7" x14ac:dyDescent="0.25">
      <c r="A623" s="9">
        <v>20240119</v>
      </c>
      <c r="B623" t="s">
        <v>24</v>
      </c>
      <c r="C623" t="s">
        <v>25</v>
      </c>
      <c r="D623" t="s">
        <v>54</v>
      </c>
      <c r="E623" t="s">
        <v>57</v>
      </c>
      <c r="F623" s="10">
        <v>3.1</v>
      </c>
      <c r="G623" s="10">
        <v>1.3640000000000001</v>
      </c>
    </row>
    <row r="624" spans="1:7" x14ac:dyDescent="0.25">
      <c r="A624" s="12">
        <v>20240120</v>
      </c>
      <c r="B624" t="s">
        <v>65</v>
      </c>
      <c r="C624" t="s">
        <v>66</v>
      </c>
      <c r="D624" t="s">
        <v>42</v>
      </c>
      <c r="E624" t="s">
        <v>43</v>
      </c>
      <c r="F624" s="10">
        <v>1.083</v>
      </c>
      <c r="G624" s="10">
        <v>7.5</v>
      </c>
    </row>
    <row r="625" spans="1:7" x14ac:dyDescent="0.25">
      <c r="A625" s="9">
        <v>20240120</v>
      </c>
      <c r="B625" t="s">
        <v>83</v>
      </c>
      <c r="C625" t="s">
        <v>84</v>
      </c>
      <c r="D625" t="s">
        <v>27</v>
      </c>
      <c r="E625" t="s">
        <v>28</v>
      </c>
      <c r="F625" s="10">
        <v>1.153</v>
      </c>
      <c r="G625" s="10">
        <v>5.3</v>
      </c>
    </row>
    <row r="626" spans="1:7" x14ac:dyDescent="0.25">
      <c r="A626" s="12">
        <v>20240120</v>
      </c>
      <c r="B626" t="s">
        <v>95</v>
      </c>
      <c r="C626" t="s">
        <v>96</v>
      </c>
      <c r="D626" t="s">
        <v>104</v>
      </c>
      <c r="E626" t="s">
        <v>105</v>
      </c>
      <c r="F626" s="10">
        <v>2.15</v>
      </c>
      <c r="G626" s="10">
        <v>1.71</v>
      </c>
    </row>
    <row r="627" spans="1:7" x14ac:dyDescent="0.25">
      <c r="A627" s="9">
        <v>20240120</v>
      </c>
      <c r="B627" t="s">
        <v>33</v>
      </c>
      <c r="C627" t="s">
        <v>34</v>
      </c>
      <c r="D627" t="s">
        <v>17</v>
      </c>
      <c r="E627" t="s">
        <v>18</v>
      </c>
      <c r="F627" s="10">
        <v>1.7</v>
      </c>
      <c r="G627" s="10">
        <v>2.15</v>
      </c>
    </row>
    <row r="628" spans="1:7" x14ac:dyDescent="0.25">
      <c r="A628" s="12">
        <v>20240120</v>
      </c>
      <c r="B628" t="s">
        <v>98</v>
      </c>
      <c r="C628" t="s">
        <v>99</v>
      </c>
      <c r="D628" t="s">
        <v>74</v>
      </c>
      <c r="E628" t="s">
        <v>75</v>
      </c>
      <c r="F628" s="10">
        <v>3.35</v>
      </c>
      <c r="G628" s="10">
        <v>1.3</v>
      </c>
    </row>
    <row r="629" spans="1:7" x14ac:dyDescent="0.25">
      <c r="A629" s="9">
        <v>20240120</v>
      </c>
      <c r="B629" t="s">
        <v>59</v>
      </c>
      <c r="C629" t="s">
        <v>60</v>
      </c>
      <c r="D629" t="s">
        <v>30</v>
      </c>
      <c r="E629" t="s">
        <v>31</v>
      </c>
      <c r="F629" s="10">
        <v>3.4</v>
      </c>
      <c r="G629" s="10">
        <v>1.3</v>
      </c>
    </row>
    <row r="630" spans="1:7" x14ac:dyDescent="0.25">
      <c r="A630" s="12">
        <v>20240120</v>
      </c>
      <c r="B630" t="s">
        <v>101</v>
      </c>
      <c r="C630" t="s">
        <v>102</v>
      </c>
      <c r="D630" t="s">
        <v>48</v>
      </c>
      <c r="E630" t="s">
        <v>49</v>
      </c>
      <c r="F630" s="10">
        <v>2.1</v>
      </c>
      <c r="G630" s="10">
        <v>1.73</v>
      </c>
    </row>
    <row r="631" spans="1:7" x14ac:dyDescent="0.25">
      <c r="A631" s="9">
        <v>20240120</v>
      </c>
      <c r="B631" t="s">
        <v>77</v>
      </c>
      <c r="C631" t="s">
        <v>78</v>
      </c>
      <c r="D631" t="s">
        <v>68</v>
      </c>
      <c r="E631" t="s">
        <v>69</v>
      </c>
      <c r="F631" s="10">
        <v>2.2000000000000002</v>
      </c>
      <c r="G631" s="10">
        <v>1.66</v>
      </c>
    </row>
    <row r="632" spans="1:7" x14ac:dyDescent="0.25">
      <c r="A632" s="12">
        <v>20240121</v>
      </c>
      <c r="B632" t="s">
        <v>24</v>
      </c>
      <c r="C632" t="s">
        <v>25</v>
      </c>
      <c r="D632" t="s">
        <v>54</v>
      </c>
      <c r="E632" t="s">
        <v>55</v>
      </c>
      <c r="F632" s="10" t="s">
        <v>226</v>
      </c>
      <c r="G632" s="10" t="s">
        <v>226</v>
      </c>
    </row>
    <row r="633" spans="1:7" x14ac:dyDescent="0.25">
      <c r="A633" s="9">
        <v>20240121</v>
      </c>
      <c r="B633" t="s">
        <v>62</v>
      </c>
      <c r="C633" t="s">
        <v>63</v>
      </c>
      <c r="D633" t="s">
        <v>80</v>
      </c>
      <c r="E633" t="s">
        <v>81</v>
      </c>
      <c r="F633" s="10" t="s">
        <v>226</v>
      </c>
      <c r="G633" s="10" t="s">
        <v>226</v>
      </c>
    </row>
    <row r="634" spans="1:7" x14ac:dyDescent="0.25">
      <c r="A634" s="12">
        <v>20240121</v>
      </c>
      <c r="B634" t="s">
        <v>39</v>
      </c>
      <c r="C634" t="s">
        <v>40</v>
      </c>
      <c r="D634" t="s">
        <v>104</v>
      </c>
      <c r="E634" t="s">
        <v>105</v>
      </c>
      <c r="F634" s="10" t="s">
        <v>226</v>
      </c>
      <c r="G634" s="10" t="s">
        <v>226</v>
      </c>
    </row>
    <row r="635" spans="1:7" x14ac:dyDescent="0.25">
      <c r="A635" s="9">
        <v>20240121</v>
      </c>
      <c r="B635" t="s">
        <v>21</v>
      </c>
      <c r="C635" t="s">
        <v>22</v>
      </c>
      <c r="D635" t="s">
        <v>48</v>
      </c>
      <c r="E635" t="s">
        <v>49</v>
      </c>
      <c r="F635" s="10" t="s">
        <v>226</v>
      </c>
      <c r="G635" s="10" t="s">
        <v>226</v>
      </c>
    </row>
    <row r="636" spans="1:7" x14ac:dyDescent="0.25">
      <c r="A636" s="12">
        <v>20240121</v>
      </c>
      <c r="B636" t="s">
        <v>51</v>
      </c>
      <c r="C636" t="s">
        <v>52</v>
      </c>
      <c r="D636" t="s">
        <v>86</v>
      </c>
      <c r="E636" t="s">
        <v>87</v>
      </c>
      <c r="F636" s="10" t="s">
        <v>226</v>
      </c>
      <c r="G636" s="10" t="s">
        <v>226</v>
      </c>
    </row>
    <row r="637" spans="1:7" x14ac:dyDescent="0.25">
      <c r="A637" s="9">
        <v>20240121</v>
      </c>
      <c r="B637" t="s">
        <v>89</v>
      </c>
      <c r="C637" t="s">
        <v>90</v>
      </c>
      <c r="D637" t="s">
        <v>54</v>
      </c>
      <c r="E637" t="s">
        <v>57</v>
      </c>
      <c r="F637" s="10" t="s">
        <v>226</v>
      </c>
      <c r="G637" s="10" t="s">
        <v>226</v>
      </c>
    </row>
    <row r="638" spans="1:7" x14ac:dyDescent="0.25">
      <c r="A638" s="12">
        <v>20240122</v>
      </c>
      <c r="B638" t="s">
        <v>65</v>
      </c>
      <c r="C638" t="s">
        <v>66</v>
      </c>
      <c r="D638" t="s">
        <v>42</v>
      </c>
      <c r="E638" t="s">
        <v>43</v>
      </c>
      <c r="F638" s="10">
        <v>1.125</v>
      </c>
      <c r="G638" s="10">
        <v>6.1</v>
      </c>
    </row>
    <row r="639" spans="1:7" x14ac:dyDescent="0.25">
      <c r="A639" s="9">
        <v>20240122</v>
      </c>
      <c r="B639" t="s">
        <v>33</v>
      </c>
      <c r="C639" t="s">
        <v>34</v>
      </c>
      <c r="D639" t="s">
        <v>80</v>
      </c>
      <c r="E639" t="s">
        <v>81</v>
      </c>
      <c r="F639" s="10">
        <v>1.8</v>
      </c>
      <c r="G639" s="10">
        <v>2</v>
      </c>
    </row>
    <row r="640" spans="1:7" x14ac:dyDescent="0.25">
      <c r="A640" s="12">
        <v>20240122</v>
      </c>
      <c r="B640" t="s">
        <v>95</v>
      </c>
      <c r="C640" t="s">
        <v>96</v>
      </c>
      <c r="D640" t="s">
        <v>83</v>
      </c>
      <c r="E640" t="s">
        <v>84</v>
      </c>
      <c r="F640" s="10">
        <v>8</v>
      </c>
      <c r="G640" s="10">
        <v>1.0620000000000001</v>
      </c>
    </row>
    <row r="641" spans="1:7" x14ac:dyDescent="0.25">
      <c r="A641" s="9">
        <v>20240122</v>
      </c>
      <c r="B641" t="s">
        <v>59</v>
      </c>
      <c r="C641" t="s">
        <v>60</v>
      </c>
      <c r="D641" t="s">
        <v>98</v>
      </c>
      <c r="E641" t="s">
        <v>99</v>
      </c>
      <c r="F641" s="10">
        <v>3.25</v>
      </c>
      <c r="G641" s="10">
        <v>1.333</v>
      </c>
    </row>
    <row r="642" spans="1:7" x14ac:dyDescent="0.25">
      <c r="A642" s="12">
        <v>20240122</v>
      </c>
      <c r="B642" t="s">
        <v>27</v>
      </c>
      <c r="C642" t="s">
        <v>28</v>
      </c>
      <c r="D642" t="s">
        <v>68</v>
      </c>
      <c r="E642" t="s">
        <v>69</v>
      </c>
      <c r="F642" s="10">
        <v>8</v>
      </c>
      <c r="G642" s="10">
        <v>1.0620000000000001</v>
      </c>
    </row>
    <row r="643" spans="1:7" x14ac:dyDescent="0.25">
      <c r="A643" s="9">
        <v>20240122</v>
      </c>
      <c r="B643" t="s">
        <v>21</v>
      </c>
      <c r="C643" t="s">
        <v>22</v>
      </c>
      <c r="D643" t="s">
        <v>36</v>
      </c>
      <c r="E643" t="s">
        <v>37</v>
      </c>
      <c r="F643" s="10">
        <v>1.62</v>
      </c>
      <c r="G643" s="10">
        <v>2.2999999999999998</v>
      </c>
    </row>
    <row r="644" spans="1:7" x14ac:dyDescent="0.25">
      <c r="A644" s="12">
        <v>20240122</v>
      </c>
      <c r="B644" t="s">
        <v>30</v>
      </c>
      <c r="C644" t="s">
        <v>31</v>
      </c>
      <c r="D644" t="s">
        <v>86</v>
      </c>
      <c r="E644" t="s">
        <v>87</v>
      </c>
      <c r="F644" s="10">
        <v>2.6</v>
      </c>
      <c r="G644" s="10">
        <v>1.5</v>
      </c>
    </row>
    <row r="645" spans="1:7" x14ac:dyDescent="0.25">
      <c r="A645" s="9">
        <v>20240122</v>
      </c>
      <c r="B645" t="s">
        <v>17</v>
      </c>
      <c r="C645" t="s">
        <v>18</v>
      </c>
      <c r="D645" t="s">
        <v>92</v>
      </c>
      <c r="E645" t="s">
        <v>93</v>
      </c>
      <c r="F645" s="10">
        <v>3.55</v>
      </c>
      <c r="G645" s="10">
        <v>1.3</v>
      </c>
    </row>
    <row r="646" spans="1:7" x14ac:dyDescent="0.25">
      <c r="A646" s="12">
        <v>20240123</v>
      </c>
      <c r="B646" t="s">
        <v>39</v>
      </c>
      <c r="C646" t="s">
        <v>40</v>
      </c>
      <c r="D646" t="s">
        <v>51</v>
      </c>
      <c r="E646" t="s">
        <v>52</v>
      </c>
      <c r="F646" s="10">
        <v>1.6</v>
      </c>
      <c r="G646" s="10">
        <v>2.2999999999999998</v>
      </c>
    </row>
    <row r="647" spans="1:7" x14ac:dyDescent="0.25">
      <c r="A647" s="9">
        <v>20240123</v>
      </c>
      <c r="B647" t="s">
        <v>74</v>
      </c>
      <c r="C647" t="s">
        <v>75</v>
      </c>
      <c r="D647" t="s">
        <v>24</v>
      </c>
      <c r="E647" t="s">
        <v>25</v>
      </c>
      <c r="F647" s="10">
        <v>1.5329999999999999</v>
      </c>
      <c r="G647" s="10">
        <v>2.5</v>
      </c>
    </row>
    <row r="648" spans="1:7" x14ac:dyDescent="0.25">
      <c r="A648" s="12">
        <v>20240123</v>
      </c>
      <c r="B648" t="s">
        <v>101</v>
      </c>
      <c r="C648" t="s">
        <v>102</v>
      </c>
      <c r="D648" t="s">
        <v>71</v>
      </c>
      <c r="E648" t="s">
        <v>72</v>
      </c>
      <c r="F648" s="10">
        <v>2.95</v>
      </c>
      <c r="G648" s="10">
        <v>1.4</v>
      </c>
    </row>
    <row r="649" spans="1:7" x14ac:dyDescent="0.25">
      <c r="A649" s="9">
        <v>20240123</v>
      </c>
      <c r="B649" t="s">
        <v>89</v>
      </c>
      <c r="C649" t="s">
        <v>90</v>
      </c>
      <c r="D649" t="s">
        <v>77</v>
      </c>
      <c r="E649" t="s">
        <v>78</v>
      </c>
      <c r="F649" s="10">
        <v>7.5</v>
      </c>
      <c r="G649" s="10">
        <v>1.083</v>
      </c>
    </row>
    <row r="650" spans="1:7" x14ac:dyDescent="0.25">
      <c r="A650" s="12">
        <v>20240123</v>
      </c>
      <c r="B650" t="s">
        <v>54</v>
      </c>
      <c r="C650" t="s">
        <v>57</v>
      </c>
      <c r="D650" t="s">
        <v>54</v>
      </c>
      <c r="E650" t="s">
        <v>55</v>
      </c>
      <c r="F650" s="10">
        <v>4</v>
      </c>
      <c r="G650" s="10">
        <v>1.25</v>
      </c>
    </row>
    <row r="651" spans="1:7" x14ac:dyDescent="0.25">
      <c r="A651" s="9">
        <v>20240124</v>
      </c>
      <c r="B651" t="s">
        <v>27</v>
      </c>
      <c r="C651" t="s">
        <v>28</v>
      </c>
      <c r="D651" t="s">
        <v>42</v>
      </c>
      <c r="E651" t="s">
        <v>43</v>
      </c>
      <c r="F651" s="10">
        <v>2.2000000000000002</v>
      </c>
      <c r="G651" s="10">
        <v>1.66</v>
      </c>
    </row>
    <row r="652" spans="1:7" x14ac:dyDescent="0.25">
      <c r="A652" s="12">
        <v>20240124</v>
      </c>
      <c r="B652" t="s">
        <v>68</v>
      </c>
      <c r="C652" t="s">
        <v>69</v>
      </c>
      <c r="D652" t="s">
        <v>104</v>
      </c>
      <c r="E652" t="s">
        <v>105</v>
      </c>
      <c r="F652" s="10">
        <v>1.153</v>
      </c>
      <c r="G652" s="10">
        <v>5.3</v>
      </c>
    </row>
    <row r="653" spans="1:7" x14ac:dyDescent="0.25">
      <c r="A653" s="9">
        <v>20240124</v>
      </c>
      <c r="B653" t="s">
        <v>59</v>
      </c>
      <c r="C653" t="s">
        <v>60</v>
      </c>
      <c r="D653" t="s">
        <v>62</v>
      </c>
      <c r="E653" t="s">
        <v>63</v>
      </c>
      <c r="F653" s="10">
        <v>4.5</v>
      </c>
      <c r="G653" s="10">
        <v>1.2</v>
      </c>
    </row>
    <row r="654" spans="1:7" x14ac:dyDescent="0.25">
      <c r="A654" s="12">
        <v>20240124</v>
      </c>
      <c r="B654" t="s">
        <v>77</v>
      </c>
      <c r="C654" t="s">
        <v>78</v>
      </c>
      <c r="D654" t="s">
        <v>95</v>
      </c>
      <c r="E654" t="s">
        <v>96</v>
      </c>
      <c r="F654" s="10">
        <v>1.333</v>
      </c>
      <c r="G654" s="10">
        <v>3.25</v>
      </c>
    </row>
    <row r="655" spans="1:7" x14ac:dyDescent="0.25">
      <c r="A655" s="9">
        <v>20240124</v>
      </c>
      <c r="B655" t="s">
        <v>89</v>
      </c>
      <c r="C655" t="s">
        <v>90</v>
      </c>
      <c r="D655" t="s">
        <v>48</v>
      </c>
      <c r="E655" t="s">
        <v>49</v>
      </c>
      <c r="F655" s="10">
        <v>4.5</v>
      </c>
      <c r="G655" s="10">
        <v>1.2</v>
      </c>
    </row>
    <row r="656" spans="1:7" x14ac:dyDescent="0.25">
      <c r="A656" s="12">
        <v>20240124</v>
      </c>
      <c r="B656" t="s">
        <v>33</v>
      </c>
      <c r="C656" t="s">
        <v>34</v>
      </c>
      <c r="D656" t="s">
        <v>65</v>
      </c>
      <c r="E656" t="s">
        <v>66</v>
      </c>
      <c r="F656" s="10">
        <v>3.1</v>
      </c>
      <c r="G656" s="10">
        <v>1.3640000000000001</v>
      </c>
    </row>
    <row r="657" spans="1:7" x14ac:dyDescent="0.25">
      <c r="A657" s="9">
        <v>20240124</v>
      </c>
      <c r="B657" t="s">
        <v>86</v>
      </c>
      <c r="C657" t="s">
        <v>87</v>
      </c>
      <c r="D657" t="s">
        <v>36</v>
      </c>
      <c r="E657" t="s">
        <v>37</v>
      </c>
      <c r="F657" s="10">
        <v>1.8</v>
      </c>
      <c r="G657" s="10">
        <v>2</v>
      </c>
    </row>
    <row r="658" spans="1:7" x14ac:dyDescent="0.25">
      <c r="A658" s="12">
        <v>20240124</v>
      </c>
      <c r="B658" t="s">
        <v>17</v>
      </c>
      <c r="C658" t="s">
        <v>18</v>
      </c>
      <c r="D658" t="s">
        <v>45</v>
      </c>
      <c r="E658" t="s">
        <v>46</v>
      </c>
      <c r="F658" s="10">
        <v>3.25</v>
      </c>
      <c r="G658" s="10">
        <v>1.333</v>
      </c>
    </row>
    <row r="659" spans="1:7" x14ac:dyDescent="0.25">
      <c r="A659" s="9">
        <v>20240125</v>
      </c>
      <c r="B659" t="s">
        <v>83</v>
      </c>
      <c r="C659" t="s">
        <v>84</v>
      </c>
      <c r="D659" t="s">
        <v>51</v>
      </c>
      <c r="E659" t="s">
        <v>52</v>
      </c>
      <c r="F659" s="10" t="s">
        <v>226</v>
      </c>
      <c r="G659" s="10" t="s">
        <v>226</v>
      </c>
    </row>
    <row r="660" spans="1:7" x14ac:dyDescent="0.25">
      <c r="A660" s="12">
        <v>20240125</v>
      </c>
      <c r="B660" t="s">
        <v>101</v>
      </c>
      <c r="C660" t="s">
        <v>102</v>
      </c>
      <c r="D660" t="s">
        <v>104</v>
      </c>
      <c r="E660" t="s">
        <v>105</v>
      </c>
      <c r="F660" s="10" t="s">
        <v>226</v>
      </c>
      <c r="G660" s="10" t="s">
        <v>226</v>
      </c>
    </row>
    <row r="661" spans="1:7" x14ac:dyDescent="0.25">
      <c r="A661" s="9">
        <v>20240125</v>
      </c>
      <c r="B661" t="s">
        <v>68</v>
      </c>
      <c r="C661" t="s">
        <v>69</v>
      </c>
      <c r="D661" t="s">
        <v>24</v>
      </c>
      <c r="E661" t="s">
        <v>25</v>
      </c>
      <c r="F661" s="10" t="s">
        <v>226</v>
      </c>
      <c r="G661" s="10" t="s">
        <v>226</v>
      </c>
    </row>
    <row r="662" spans="1:7" x14ac:dyDescent="0.25">
      <c r="A662" s="12">
        <v>20240125</v>
      </c>
      <c r="B662" t="s">
        <v>21</v>
      </c>
      <c r="C662" t="s">
        <v>22</v>
      </c>
      <c r="D662" t="s">
        <v>62</v>
      </c>
      <c r="E662" t="s">
        <v>63</v>
      </c>
      <c r="F662" s="10" t="s">
        <v>226</v>
      </c>
      <c r="G662" s="10" t="s">
        <v>226</v>
      </c>
    </row>
    <row r="663" spans="1:7" x14ac:dyDescent="0.25">
      <c r="A663" s="9">
        <v>20240125</v>
      </c>
      <c r="B663" t="s">
        <v>39</v>
      </c>
      <c r="C663" t="s">
        <v>40</v>
      </c>
      <c r="D663" t="s">
        <v>74</v>
      </c>
      <c r="E663" t="s">
        <v>75</v>
      </c>
      <c r="F663" s="10" t="s">
        <v>226</v>
      </c>
      <c r="G663" s="10" t="s">
        <v>226</v>
      </c>
    </row>
    <row r="664" spans="1:7" x14ac:dyDescent="0.25">
      <c r="A664" s="12">
        <v>20240125</v>
      </c>
      <c r="B664" t="s">
        <v>92</v>
      </c>
      <c r="C664" t="s">
        <v>93</v>
      </c>
      <c r="D664" t="s">
        <v>45</v>
      </c>
      <c r="E664" t="s">
        <v>46</v>
      </c>
      <c r="F664" s="10" t="s">
        <v>226</v>
      </c>
      <c r="G664" s="10" t="s">
        <v>226</v>
      </c>
    </row>
    <row r="665" spans="1:7" x14ac:dyDescent="0.25">
      <c r="A665" s="9">
        <v>20240125</v>
      </c>
      <c r="B665" t="s">
        <v>30</v>
      </c>
      <c r="C665" t="s">
        <v>31</v>
      </c>
      <c r="D665" t="s">
        <v>54</v>
      </c>
      <c r="E665" t="s">
        <v>57</v>
      </c>
      <c r="F665" s="10" t="s">
        <v>226</v>
      </c>
      <c r="G665" s="10" t="s">
        <v>226</v>
      </c>
    </row>
    <row r="666" spans="1:7" x14ac:dyDescent="0.25">
      <c r="A666" s="12">
        <v>20240126</v>
      </c>
      <c r="B666" t="s">
        <v>36</v>
      </c>
      <c r="C666" t="s">
        <v>37</v>
      </c>
      <c r="D666" t="s">
        <v>17</v>
      </c>
      <c r="E666" t="s">
        <v>18</v>
      </c>
      <c r="F666" s="10">
        <v>1.75</v>
      </c>
      <c r="G666" s="10">
        <v>2.0499999999999998</v>
      </c>
    </row>
    <row r="667" spans="1:7" x14ac:dyDescent="0.25">
      <c r="A667" s="9">
        <v>20240126</v>
      </c>
      <c r="B667" t="s">
        <v>48</v>
      </c>
      <c r="C667" t="s">
        <v>49</v>
      </c>
      <c r="D667" t="s">
        <v>27</v>
      </c>
      <c r="E667" t="s">
        <v>28</v>
      </c>
      <c r="F667" s="10">
        <v>1.45</v>
      </c>
      <c r="G667" s="10">
        <v>2.75</v>
      </c>
    </row>
    <row r="668" spans="1:7" x14ac:dyDescent="0.25">
      <c r="A668" s="12">
        <v>20240126</v>
      </c>
      <c r="B668" t="s">
        <v>86</v>
      </c>
      <c r="C668" t="s">
        <v>87</v>
      </c>
      <c r="D668" t="s">
        <v>51</v>
      </c>
      <c r="E668" t="s">
        <v>52</v>
      </c>
      <c r="F668" s="10">
        <v>1.5</v>
      </c>
      <c r="G668" s="10">
        <v>2.6</v>
      </c>
    </row>
    <row r="669" spans="1:7" x14ac:dyDescent="0.25">
      <c r="A669" s="9">
        <v>20240126</v>
      </c>
      <c r="B669" t="s">
        <v>54</v>
      </c>
      <c r="C669" t="s">
        <v>55</v>
      </c>
      <c r="D669" t="s">
        <v>98</v>
      </c>
      <c r="E669" t="s">
        <v>99</v>
      </c>
      <c r="F669" s="10">
        <v>1.3</v>
      </c>
      <c r="G669" s="10">
        <v>3.4</v>
      </c>
    </row>
    <row r="670" spans="1:7" x14ac:dyDescent="0.25">
      <c r="A670" s="12">
        <v>20240126</v>
      </c>
      <c r="B670" t="s">
        <v>80</v>
      </c>
      <c r="C670" t="s">
        <v>81</v>
      </c>
      <c r="D670" t="s">
        <v>59</v>
      </c>
      <c r="E670" t="s">
        <v>60</v>
      </c>
      <c r="F670" s="10">
        <v>1.47</v>
      </c>
      <c r="G670" s="10">
        <v>2.65</v>
      </c>
    </row>
    <row r="671" spans="1:7" x14ac:dyDescent="0.25">
      <c r="A671" s="9">
        <v>20240126</v>
      </c>
      <c r="B671" t="s">
        <v>33</v>
      </c>
      <c r="C671" t="s">
        <v>34</v>
      </c>
      <c r="D671" t="s">
        <v>65</v>
      </c>
      <c r="E671" t="s">
        <v>66</v>
      </c>
      <c r="F671" s="10">
        <v>2.75</v>
      </c>
      <c r="G671" s="10">
        <v>1.45</v>
      </c>
    </row>
    <row r="672" spans="1:7" x14ac:dyDescent="0.25">
      <c r="A672" s="12">
        <v>20240126</v>
      </c>
      <c r="B672" t="s">
        <v>77</v>
      </c>
      <c r="C672" t="s">
        <v>78</v>
      </c>
      <c r="D672" t="s">
        <v>71</v>
      </c>
      <c r="E672" t="s">
        <v>72</v>
      </c>
      <c r="F672" s="10">
        <v>2.15</v>
      </c>
      <c r="G672" s="10">
        <v>1.71</v>
      </c>
    </row>
    <row r="673" spans="1:7" x14ac:dyDescent="0.25">
      <c r="A673" s="9">
        <v>20240126</v>
      </c>
      <c r="B673" t="s">
        <v>89</v>
      </c>
      <c r="C673" t="s">
        <v>90</v>
      </c>
      <c r="D673" t="s">
        <v>95</v>
      </c>
      <c r="E673" t="s">
        <v>96</v>
      </c>
      <c r="F673" s="10">
        <v>2.15</v>
      </c>
      <c r="G673" s="10">
        <v>1.7</v>
      </c>
    </row>
    <row r="674" spans="1:7" x14ac:dyDescent="0.25">
      <c r="A674" s="12">
        <v>20240127</v>
      </c>
      <c r="B674" t="s">
        <v>104</v>
      </c>
      <c r="C674" t="s">
        <v>105</v>
      </c>
      <c r="D674" t="s">
        <v>42</v>
      </c>
      <c r="E674" t="s">
        <v>43</v>
      </c>
      <c r="F674" s="10">
        <v>2.15</v>
      </c>
      <c r="G674" s="10">
        <v>1.7</v>
      </c>
    </row>
    <row r="675" spans="1:7" x14ac:dyDescent="0.25">
      <c r="A675" s="9">
        <v>20240127</v>
      </c>
      <c r="B675" t="s">
        <v>62</v>
      </c>
      <c r="C675" t="s">
        <v>63</v>
      </c>
      <c r="D675" t="s">
        <v>74</v>
      </c>
      <c r="E675" t="s">
        <v>75</v>
      </c>
      <c r="F675" s="10">
        <v>2.7</v>
      </c>
      <c r="G675" s="10">
        <v>1.47</v>
      </c>
    </row>
    <row r="676" spans="1:7" x14ac:dyDescent="0.25">
      <c r="A676" s="12">
        <v>20240127</v>
      </c>
      <c r="B676" t="s">
        <v>83</v>
      </c>
      <c r="C676" t="s">
        <v>84</v>
      </c>
      <c r="D676" t="s">
        <v>39</v>
      </c>
      <c r="E676" t="s">
        <v>40</v>
      </c>
      <c r="F676" s="10">
        <v>2.6</v>
      </c>
      <c r="G676" s="10">
        <v>1.5</v>
      </c>
    </row>
    <row r="677" spans="1:7" x14ac:dyDescent="0.25">
      <c r="A677" s="9">
        <v>20240127</v>
      </c>
      <c r="B677" t="s">
        <v>48</v>
      </c>
      <c r="C677" t="s">
        <v>49</v>
      </c>
      <c r="D677" t="s">
        <v>24</v>
      </c>
      <c r="E677" t="s">
        <v>25</v>
      </c>
      <c r="F677" s="10">
        <v>2.5499999999999998</v>
      </c>
      <c r="G677" s="10">
        <v>1.5</v>
      </c>
    </row>
    <row r="678" spans="1:7" x14ac:dyDescent="0.25">
      <c r="A678" s="12">
        <v>20240127</v>
      </c>
      <c r="B678" t="s">
        <v>54</v>
      </c>
      <c r="C678" t="s">
        <v>55</v>
      </c>
      <c r="D678" t="s">
        <v>21</v>
      </c>
      <c r="E678" t="s">
        <v>22</v>
      </c>
      <c r="F678" s="10">
        <v>3.25</v>
      </c>
      <c r="G678" s="10">
        <v>1.333</v>
      </c>
    </row>
    <row r="679" spans="1:7" x14ac:dyDescent="0.25">
      <c r="A679" s="9">
        <v>20240127</v>
      </c>
      <c r="B679" t="s">
        <v>101</v>
      </c>
      <c r="C679" t="s">
        <v>102</v>
      </c>
      <c r="D679" t="s">
        <v>27</v>
      </c>
      <c r="E679" t="s">
        <v>28</v>
      </c>
      <c r="F679" s="10">
        <v>1.222</v>
      </c>
      <c r="G679" s="10">
        <v>4.2</v>
      </c>
    </row>
    <row r="680" spans="1:7" x14ac:dyDescent="0.25">
      <c r="A680" s="12">
        <v>20240127</v>
      </c>
      <c r="B680" t="s">
        <v>71</v>
      </c>
      <c r="C680" t="s">
        <v>72</v>
      </c>
      <c r="D680" t="s">
        <v>65</v>
      </c>
      <c r="E680" t="s">
        <v>66</v>
      </c>
      <c r="F680" s="10">
        <v>2.75</v>
      </c>
      <c r="G680" s="10">
        <v>1.45</v>
      </c>
    </row>
    <row r="681" spans="1:7" x14ac:dyDescent="0.25">
      <c r="A681" s="9">
        <v>20240127</v>
      </c>
      <c r="B681" t="s">
        <v>68</v>
      </c>
      <c r="C681" t="s">
        <v>69</v>
      </c>
      <c r="D681" t="s">
        <v>95</v>
      </c>
      <c r="E681" t="s">
        <v>96</v>
      </c>
      <c r="F681" s="10">
        <v>1.1819999999999999</v>
      </c>
      <c r="G681" s="10">
        <v>4.8</v>
      </c>
    </row>
    <row r="682" spans="1:7" x14ac:dyDescent="0.25">
      <c r="A682" s="12">
        <v>20240127</v>
      </c>
      <c r="B682" t="s">
        <v>54</v>
      </c>
      <c r="C682" t="s">
        <v>57</v>
      </c>
      <c r="D682" t="s">
        <v>45</v>
      </c>
      <c r="E682" t="s">
        <v>46</v>
      </c>
      <c r="F682" s="10">
        <v>2.1</v>
      </c>
      <c r="G682" s="10">
        <v>1.73</v>
      </c>
    </row>
    <row r="683" spans="1:7" x14ac:dyDescent="0.25">
      <c r="A683" s="9">
        <v>20240127</v>
      </c>
      <c r="B683" t="s">
        <v>92</v>
      </c>
      <c r="C683" t="s">
        <v>93</v>
      </c>
      <c r="D683" t="s">
        <v>36</v>
      </c>
      <c r="E683" t="s">
        <v>37</v>
      </c>
      <c r="F683" s="10">
        <v>1.73</v>
      </c>
      <c r="G683" s="10">
        <v>2.1</v>
      </c>
    </row>
    <row r="684" spans="1:7" x14ac:dyDescent="0.25">
      <c r="A684" s="12">
        <v>20240128</v>
      </c>
      <c r="B684" t="s">
        <v>59</v>
      </c>
      <c r="C684" t="s">
        <v>60</v>
      </c>
      <c r="D684" t="s">
        <v>51</v>
      </c>
      <c r="E684" t="s">
        <v>52</v>
      </c>
      <c r="F684" s="10">
        <v>4</v>
      </c>
      <c r="G684" s="10">
        <v>1.25</v>
      </c>
    </row>
    <row r="685" spans="1:7" x14ac:dyDescent="0.25">
      <c r="A685" s="9">
        <v>20240128</v>
      </c>
      <c r="B685" t="s">
        <v>98</v>
      </c>
      <c r="C685" t="s">
        <v>99</v>
      </c>
      <c r="D685" t="s">
        <v>17</v>
      </c>
      <c r="E685" t="s">
        <v>18</v>
      </c>
      <c r="F685" s="10">
        <v>2.9</v>
      </c>
      <c r="G685" s="10">
        <v>1.4</v>
      </c>
    </row>
    <row r="686" spans="1:7" x14ac:dyDescent="0.25">
      <c r="A686" s="12">
        <v>20240128</v>
      </c>
      <c r="B686" t="s">
        <v>77</v>
      </c>
      <c r="C686" t="s">
        <v>78</v>
      </c>
      <c r="D686" t="s">
        <v>42</v>
      </c>
      <c r="E686" t="s">
        <v>43</v>
      </c>
      <c r="F686" s="10">
        <v>1.1000000000000001</v>
      </c>
      <c r="G686" s="10">
        <v>6.7</v>
      </c>
    </row>
    <row r="687" spans="1:7" x14ac:dyDescent="0.25">
      <c r="A687" s="9">
        <v>20240128</v>
      </c>
      <c r="B687" t="s">
        <v>86</v>
      </c>
      <c r="C687" t="s">
        <v>87</v>
      </c>
      <c r="D687" t="s">
        <v>80</v>
      </c>
      <c r="E687" t="s">
        <v>81</v>
      </c>
      <c r="F687" s="10">
        <v>1.75</v>
      </c>
      <c r="G687" s="10">
        <v>2.0499999999999998</v>
      </c>
    </row>
    <row r="688" spans="1:7" x14ac:dyDescent="0.25">
      <c r="A688" s="12">
        <v>20240128</v>
      </c>
      <c r="B688" t="s">
        <v>30</v>
      </c>
      <c r="C688" t="s">
        <v>31</v>
      </c>
      <c r="D688" t="s">
        <v>89</v>
      </c>
      <c r="E688" t="s">
        <v>90</v>
      </c>
      <c r="F688" s="10">
        <v>1.3640000000000001</v>
      </c>
      <c r="G688" s="10">
        <v>3.1</v>
      </c>
    </row>
    <row r="689" spans="1:7" x14ac:dyDescent="0.25">
      <c r="A689" s="9">
        <v>20240129</v>
      </c>
      <c r="B689" t="s">
        <v>74</v>
      </c>
      <c r="C689" t="s">
        <v>75</v>
      </c>
      <c r="D689" t="s">
        <v>27</v>
      </c>
      <c r="E689" t="s">
        <v>28</v>
      </c>
      <c r="F689" s="10">
        <v>1.29</v>
      </c>
      <c r="G689" s="10">
        <v>3.6</v>
      </c>
    </row>
    <row r="690" spans="1:7" x14ac:dyDescent="0.25">
      <c r="A690" s="12">
        <v>20240129</v>
      </c>
      <c r="B690" t="s">
        <v>54</v>
      </c>
      <c r="C690" t="s">
        <v>55</v>
      </c>
      <c r="D690" t="s">
        <v>33</v>
      </c>
      <c r="E690" t="s">
        <v>34</v>
      </c>
      <c r="F690" s="10">
        <v>1.667</v>
      </c>
      <c r="G690" s="10">
        <v>2.2000000000000002</v>
      </c>
    </row>
    <row r="691" spans="1:7" x14ac:dyDescent="0.25">
      <c r="A691" s="9">
        <v>20240129</v>
      </c>
      <c r="B691" t="s">
        <v>71</v>
      </c>
      <c r="C691" t="s">
        <v>72</v>
      </c>
      <c r="D691" t="s">
        <v>21</v>
      </c>
      <c r="E691" t="s">
        <v>22</v>
      </c>
      <c r="F691" s="10">
        <v>3.6</v>
      </c>
      <c r="G691" s="10">
        <v>1.29</v>
      </c>
    </row>
    <row r="692" spans="1:7" x14ac:dyDescent="0.25">
      <c r="A692" s="12">
        <v>20240129</v>
      </c>
      <c r="B692" t="s">
        <v>101</v>
      </c>
      <c r="C692" t="s">
        <v>102</v>
      </c>
      <c r="D692" t="s">
        <v>24</v>
      </c>
      <c r="E692" t="s">
        <v>25</v>
      </c>
      <c r="F692" s="10">
        <v>1.909</v>
      </c>
      <c r="G692" s="10">
        <v>1.85</v>
      </c>
    </row>
    <row r="693" spans="1:7" x14ac:dyDescent="0.25">
      <c r="A693" s="9">
        <v>20240129</v>
      </c>
      <c r="B693" t="s">
        <v>86</v>
      </c>
      <c r="C693" t="s">
        <v>87</v>
      </c>
      <c r="D693" t="s">
        <v>62</v>
      </c>
      <c r="E693" t="s">
        <v>63</v>
      </c>
      <c r="F693" s="10">
        <v>2.35</v>
      </c>
      <c r="G693" s="10">
        <v>1.571</v>
      </c>
    </row>
    <row r="694" spans="1:7" x14ac:dyDescent="0.25">
      <c r="A694" s="12">
        <v>20240129</v>
      </c>
      <c r="B694" t="s">
        <v>54</v>
      </c>
      <c r="C694" t="s">
        <v>57</v>
      </c>
      <c r="D694" t="s">
        <v>48</v>
      </c>
      <c r="E694" t="s">
        <v>49</v>
      </c>
      <c r="F694" s="10">
        <v>1.85</v>
      </c>
      <c r="G694" s="10">
        <v>1.909</v>
      </c>
    </row>
    <row r="695" spans="1:7" x14ac:dyDescent="0.25">
      <c r="A695" s="9">
        <v>20240129</v>
      </c>
      <c r="B695" t="s">
        <v>92</v>
      </c>
      <c r="C695" t="s">
        <v>93</v>
      </c>
      <c r="D695" t="s">
        <v>59</v>
      </c>
      <c r="E695" t="s">
        <v>60</v>
      </c>
      <c r="F695" s="10">
        <v>1.29</v>
      </c>
      <c r="G695" s="10">
        <v>3.6</v>
      </c>
    </row>
    <row r="696" spans="1:7" x14ac:dyDescent="0.25">
      <c r="A696" s="12">
        <v>20240129</v>
      </c>
      <c r="B696" t="s">
        <v>68</v>
      </c>
      <c r="C696" t="s">
        <v>69</v>
      </c>
      <c r="D696" t="s">
        <v>77</v>
      </c>
      <c r="E696" t="s">
        <v>78</v>
      </c>
      <c r="F696" s="10">
        <v>2.15</v>
      </c>
      <c r="G696" s="10">
        <v>1.71</v>
      </c>
    </row>
    <row r="697" spans="1:7" x14ac:dyDescent="0.25">
      <c r="A697" s="9">
        <v>20240129</v>
      </c>
      <c r="B697" t="s">
        <v>104</v>
      </c>
      <c r="C697" t="s">
        <v>105</v>
      </c>
      <c r="D697" t="s">
        <v>95</v>
      </c>
      <c r="E697" t="s">
        <v>96</v>
      </c>
      <c r="F697" s="10">
        <v>2.4</v>
      </c>
      <c r="G697" s="10">
        <v>1.571</v>
      </c>
    </row>
    <row r="698" spans="1:7" x14ac:dyDescent="0.25">
      <c r="A698" s="12">
        <v>20240129</v>
      </c>
      <c r="B698" t="s">
        <v>80</v>
      </c>
      <c r="C698" t="s">
        <v>81</v>
      </c>
      <c r="D698" t="s">
        <v>36</v>
      </c>
      <c r="E698" t="s">
        <v>37</v>
      </c>
      <c r="F698" s="10">
        <v>2.65</v>
      </c>
      <c r="G698" s="10">
        <v>1.47</v>
      </c>
    </row>
    <row r="699" spans="1:7" x14ac:dyDescent="0.25">
      <c r="A699" s="9">
        <v>20240129</v>
      </c>
      <c r="B699" t="s">
        <v>65</v>
      </c>
      <c r="C699" t="s">
        <v>66</v>
      </c>
      <c r="D699" t="s">
        <v>39</v>
      </c>
      <c r="E699" t="s">
        <v>40</v>
      </c>
      <c r="F699" s="10">
        <v>2.4500000000000002</v>
      </c>
      <c r="G699" s="10">
        <v>1.5329999999999999</v>
      </c>
    </row>
    <row r="700" spans="1:7" x14ac:dyDescent="0.25">
      <c r="A700" s="12">
        <v>20240129</v>
      </c>
      <c r="B700" t="s">
        <v>83</v>
      </c>
      <c r="C700" t="s">
        <v>84</v>
      </c>
      <c r="D700" t="s">
        <v>89</v>
      </c>
      <c r="E700" t="s">
        <v>90</v>
      </c>
      <c r="F700" s="10">
        <v>1.2</v>
      </c>
      <c r="G700" s="10">
        <v>4.3</v>
      </c>
    </row>
    <row r="701" spans="1:7" x14ac:dyDescent="0.25">
      <c r="A701" s="9">
        <v>20240130</v>
      </c>
      <c r="B701" t="s">
        <v>54</v>
      </c>
      <c r="C701" t="s">
        <v>57</v>
      </c>
      <c r="D701" t="s">
        <v>17</v>
      </c>
      <c r="E701" t="s">
        <v>18</v>
      </c>
      <c r="F701" s="10">
        <v>2.5499999999999998</v>
      </c>
      <c r="G701" s="10">
        <v>1.5</v>
      </c>
    </row>
    <row r="702" spans="1:7" x14ac:dyDescent="0.25">
      <c r="A702" s="12">
        <v>20240130</v>
      </c>
      <c r="B702" t="s">
        <v>51</v>
      </c>
      <c r="C702" t="s">
        <v>52</v>
      </c>
      <c r="D702" t="s">
        <v>21</v>
      </c>
      <c r="E702" t="s">
        <v>22</v>
      </c>
      <c r="F702" s="10">
        <v>3.1</v>
      </c>
      <c r="G702" s="10">
        <v>1.3640000000000001</v>
      </c>
    </row>
    <row r="703" spans="1:7" x14ac:dyDescent="0.25">
      <c r="A703" s="9">
        <v>20240130</v>
      </c>
      <c r="B703" t="s">
        <v>101</v>
      </c>
      <c r="C703" t="s">
        <v>102</v>
      </c>
      <c r="D703" t="s">
        <v>74</v>
      </c>
      <c r="E703" t="s">
        <v>75</v>
      </c>
      <c r="F703" s="10">
        <v>2.4500000000000002</v>
      </c>
      <c r="G703" s="10">
        <v>1.5329999999999999</v>
      </c>
    </row>
    <row r="704" spans="1:7" x14ac:dyDescent="0.25">
      <c r="A704" s="12">
        <v>20240130</v>
      </c>
      <c r="B704" t="s">
        <v>98</v>
      </c>
      <c r="C704" t="s">
        <v>99</v>
      </c>
      <c r="D704" t="s">
        <v>30</v>
      </c>
      <c r="E704" t="s">
        <v>31</v>
      </c>
      <c r="F704" s="10">
        <v>3.05</v>
      </c>
      <c r="G704" s="10">
        <v>1.3640000000000001</v>
      </c>
    </row>
    <row r="705" spans="1:7" x14ac:dyDescent="0.25">
      <c r="A705" s="9">
        <v>20240130</v>
      </c>
      <c r="B705" t="s">
        <v>83</v>
      </c>
      <c r="C705" t="s">
        <v>84</v>
      </c>
      <c r="D705" t="s">
        <v>45</v>
      </c>
      <c r="E705" t="s">
        <v>46</v>
      </c>
      <c r="F705" s="10">
        <v>2.5499999999999998</v>
      </c>
      <c r="G705" s="10">
        <v>1.5</v>
      </c>
    </row>
    <row r="706" spans="1:7" x14ac:dyDescent="0.25">
      <c r="A706" s="12">
        <v>20240131</v>
      </c>
      <c r="B706" t="s">
        <v>30</v>
      </c>
      <c r="C706" t="s">
        <v>31</v>
      </c>
      <c r="D706" t="s">
        <v>27</v>
      </c>
      <c r="E706" t="s">
        <v>28</v>
      </c>
      <c r="F706" s="10">
        <v>1.667</v>
      </c>
      <c r="G706" s="10">
        <v>2.2000000000000002</v>
      </c>
    </row>
    <row r="707" spans="1:7" x14ac:dyDescent="0.25">
      <c r="A707" s="9">
        <v>20240131</v>
      </c>
      <c r="B707" t="s">
        <v>42</v>
      </c>
      <c r="C707" t="s">
        <v>43</v>
      </c>
      <c r="D707" t="s">
        <v>33</v>
      </c>
      <c r="E707" t="s">
        <v>34</v>
      </c>
      <c r="F707" s="10">
        <v>6.4</v>
      </c>
      <c r="G707" s="10">
        <v>1.111</v>
      </c>
    </row>
    <row r="708" spans="1:7" x14ac:dyDescent="0.25">
      <c r="A708" s="12">
        <v>20240131</v>
      </c>
      <c r="B708" t="s">
        <v>54</v>
      </c>
      <c r="C708" t="s">
        <v>55</v>
      </c>
      <c r="D708" t="s">
        <v>104</v>
      </c>
      <c r="E708" t="s">
        <v>105</v>
      </c>
      <c r="F708" s="10">
        <v>1.125</v>
      </c>
      <c r="G708" s="10">
        <v>6.1</v>
      </c>
    </row>
    <row r="709" spans="1:7" x14ac:dyDescent="0.25">
      <c r="A709" s="9">
        <v>20240131</v>
      </c>
      <c r="B709" t="s">
        <v>86</v>
      </c>
      <c r="C709" t="s">
        <v>87</v>
      </c>
      <c r="D709" t="s">
        <v>24</v>
      </c>
      <c r="E709" t="s">
        <v>25</v>
      </c>
      <c r="F709" s="10">
        <v>1.62</v>
      </c>
      <c r="G709" s="10">
        <v>2.2999999999999998</v>
      </c>
    </row>
    <row r="710" spans="1:7" x14ac:dyDescent="0.25">
      <c r="A710" s="12">
        <v>20240131</v>
      </c>
      <c r="B710" t="s">
        <v>92</v>
      </c>
      <c r="C710" t="s">
        <v>93</v>
      </c>
      <c r="D710" t="s">
        <v>62</v>
      </c>
      <c r="E710" t="s">
        <v>63</v>
      </c>
      <c r="F710" s="10">
        <v>1.909</v>
      </c>
      <c r="G710" s="10">
        <v>1.85</v>
      </c>
    </row>
    <row r="711" spans="1:7" x14ac:dyDescent="0.25">
      <c r="A711" s="9">
        <v>20240131</v>
      </c>
      <c r="B711" t="s">
        <v>71</v>
      </c>
      <c r="C711" t="s">
        <v>72</v>
      </c>
      <c r="D711" t="s">
        <v>48</v>
      </c>
      <c r="E711" t="s">
        <v>49</v>
      </c>
      <c r="F711" s="10">
        <v>1.71</v>
      </c>
      <c r="G711" s="10">
        <v>2.15</v>
      </c>
    </row>
    <row r="712" spans="1:7" x14ac:dyDescent="0.25">
      <c r="A712" s="12">
        <v>20240131</v>
      </c>
      <c r="B712" t="s">
        <v>36</v>
      </c>
      <c r="C712" t="s">
        <v>37</v>
      </c>
      <c r="D712" t="s">
        <v>68</v>
      </c>
      <c r="E712" t="s">
        <v>69</v>
      </c>
      <c r="F712" s="10">
        <v>8</v>
      </c>
      <c r="G712" s="10">
        <v>1.0620000000000001</v>
      </c>
    </row>
    <row r="713" spans="1:7" x14ac:dyDescent="0.25">
      <c r="A713" s="9">
        <v>20240131</v>
      </c>
      <c r="B713" t="s">
        <v>80</v>
      </c>
      <c r="C713" t="s">
        <v>81</v>
      </c>
      <c r="D713" t="s">
        <v>95</v>
      </c>
      <c r="E713" t="s">
        <v>96</v>
      </c>
      <c r="F713" s="10">
        <v>1.47</v>
      </c>
      <c r="G713" s="10">
        <v>2.65</v>
      </c>
    </row>
    <row r="714" spans="1:7" x14ac:dyDescent="0.25">
      <c r="A714" s="12">
        <v>20240131</v>
      </c>
      <c r="B714" t="s">
        <v>39</v>
      </c>
      <c r="C714" t="s">
        <v>40</v>
      </c>
      <c r="D714" t="s">
        <v>77</v>
      </c>
      <c r="E714" t="s">
        <v>78</v>
      </c>
      <c r="F714" s="10">
        <v>1.95</v>
      </c>
      <c r="G714" s="10">
        <v>1.85</v>
      </c>
    </row>
    <row r="715" spans="1:7" x14ac:dyDescent="0.25">
      <c r="A715" s="9">
        <v>20240131</v>
      </c>
      <c r="B715" t="s">
        <v>65</v>
      </c>
      <c r="C715" t="s">
        <v>66</v>
      </c>
      <c r="D715" t="s">
        <v>89</v>
      </c>
      <c r="E715" t="s">
        <v>90</v>
      </c>
      <c r="F715" s="10">
        <v>1.2</v>
      </c>
      <c r="G715" s="10">
        <v>4.3</v>
      </c>
    </row>
    <row r="716" spans="1:7" x14ac:dyDescent="0.25">
      <c r="A716" s="12" t="s">
        <v>139</v>
      </c>
      <c r="B716" t="s">
        <v>54</v>
      </c>
      <c r="C716" t="s">
        <v>57</v>
      </c>
      <c r="D716" t="s">
        <v>21</v>
      </c>
      <c r="E716" t="s">
        <v>22</v>
      </c>
      <c r="F716" s="10">
        <v>5.75</v>
      </c>
      <c r="G716" s="10">
        <v>1.133</v>
      </c>
    </row>
    <row r="717" spans="1:7" x14ac:dyDescent="0.25">
      <c r="A717" s="9" t="s">
        <v>139</v>
      </c>
      <c r="B717" t="s">
        <v>51</v>
      </c>
      <c r="C717" t="s">
        <v>52</v>
      </c>
      <c r="D717" t="s">
        <v>74</v>
      </c>
      <c r="E717" t="s">
        <v>75</v>
      </c>
      <c r="F717" s="10">
        <v>2.2000000000000002</v>
      </c>
      <c r="G717" s="10">
        <v>1.667</v>
      </c>
    </row>
    <row r="718" spans="1:7" x14ac:dyDescent="0.25">
      <c r="A718" s="12" t="s">
        <v>139</v>
      </c>
      <c r="B718" t="s">
        <v>83</v>
      </c>
      <c r="C718" t="s">
        <v>84</v>
      </c>
      <c r="D718" t="s">
        <v>101</v>
      </c>
      <c r="E718" t="s">
        <v>102</v>
      </c>
      <c r="F718" s="10">
        <v>2.5499999999999998</v>
      </c>
      <c r="G718" s="10">
        <v>1.5</v>
      </c>
    </row>
    <row r="719" spans="1:7" x14ac:dyDescent="0.25">
      <c r="A719" s="9" t="s">
        <v>139</v>
      </c>
      <c r="B719" t="s">
        <v>33</v>
      </c>
      <c r="C719" t="s">
        <v>34</v>
      </c>
      <c r="D719" t="s">
        <v>59</v>
      </c>
      <c r="E719" t="s">
        <v>60</v>
      </c>
      <c r="F719" s="10">
        <v>1.3</v>
      </c>
      <c r="G719" s="10">
        <v>3.55</v>
      </c>
    </row>
    <row r="720" spans="1:7" x14ac:dyDescent="0.25">
      <c r="A720" s="12" t="s">
        <v>140</v>
      </c>
      <c r="B720" t="s">
        <v>54</v>
      </c>
      <c r="C720" t="s">
        <v>55</v>
      </c>
      <c r="D720" t="s">
        <v>42</v>
      </c>
      <c r="E720" t="s">
        <v>43</v>
      </c>
      <c r="F720" s="10">
        <v>1.133</v>
      </c>
      <c r="G720" s="10">
        <v>5.75</v>
      </c>
    </row>
    <row r="721" spans="1:7" x14ac:dyDescent="0.25">
      <c r="A721" s="9" t="s">
        <v>140</v>
      </c>
      <c r="B721" t="s">
        <v>62</v>
      </c>
      <c r="C721" t="s">
        <v>63</v>
      </c>
      <c r="D721" t="s">
        <v>104</v>
      </c>
      <c r="E721" t="s">
        <v>105</v>
      </c>
      <c r="F721" s="10">
        <v>1.266</v>
      </c>
      <c r="G721" s="10">
        <v>3.7</v>
      </c>
    </row>
    <row r="722" spans="1:7" x14ac:dyDescent="0.25">
      <c r="A722" s="12" t="s">
        <v>140</v>
      </c>
      <c r="B722" t="s">
        <v>86</v>
      </c>
      <c r="C722" t="s">
        <v>87</v>
      </c>
      <c r="D722" t="s">
        <v>17</v>
      </c>
      <c r="E722" t="s">
        <v>18</v>
      </c>
      <c r="F722" s="10">
        <v>1.571</v>
      </c>
      <c r="G722" s="10">
        <v>2.4</v>
      </c>
    </row>
    <row r="723" spans="1:7" x14ac:dyDescent="0.25">
      <c r="A723" s="9" t="s">
        <v>140</v>
      </c>
      <c r="B723" t="s">
        <v>92</v>
      </c>
      <c r="C723" t="s">
        <v>93</v>
      </c>
      <c r="D723" t="s">
        <v>51</v>
      </c>
      <c r="E723" t="s">
        <v>52</v>
      </c>
      <c r="F723" s="10">
        <v>1.66</v>
      </c>
      <c r="G723" s="10">
        <v>2.2000000000000002</v>
      </c>
    </row>
    <row r="724" spans="1:7" x14ac:dyDescent="0.25">
      <c r="A724" s="12" t="s">
        <v>140</v>
      </c>
      <c r="B724" t="s">
        <v>98</v>
      </c>
      <c r="C724" t="s">
        <v>99</v>
      </c>
      <c r="D724" t="s">
        <v>48</v>
      </c>
      <c r="E724" t="s">
        <v>49</v>
      </c>
      <c r="F724" s="10">
        <v>2.75</v>
      </c>
      <c r="G724" s="10">
        <v>1.45</v>
      </c>
    </row>
    <row r="725" spans="1:7" x14ac:dyDescent="0.25">
      <c r="A725" s="9" t="s">
        <v>140</v>
      </c>
      <c r="B725" t="s">
        <v>45</v>
      </c>
      <c r="C725" t="s">
        <v>46</v>
      </c>
      <c r="D725" t="s">
        <v>59</v>
      </c>
      <c r="E725" t="s">
        <v>60</v>
      </c>
      <c r="F725" s="10">
        <v>1.3640000000000001</v>
      </c>
      <c r="G725" s="10">
        <v>3.1</v>
      </c>
    </row>
    <row r="726" spans="1:7" x14ac:dyDescent="0.25">
      <c r="A726" s="12" t="s">
        <v>140</v>
      </c>
      <c r="B726" t="s">
        <v>80</v>
      </c>
      <c r="C726" t="s">
        <v>81</v>
      </c>
      <c r="D726" t="s">
        <v>68</v>
      </c>
      <c r="E726" t="s">
        <v>69</v>
      </c>
      <c r="F726" s="10">
        <v>3.35</v>
      </c>
      <c r="G726" s="10">
        <v>1.3</v>
      </c>
    </row>
    <row r="727" spans="1:7" x14ac:dyDescent="0.25">
      <c r="A727" s="9" t="s">
        <v>140</v>
      </c>
      <c r="B727" t="s">
        <v>27</v>
      </c>
      <c r="C727" t="s">
        <v>28</v>
      </c>
      <c r="D727" t="s">
        <v>77</v>
      </c>
      <c r="E727" t="s">
        <v>78</v>
      </c>
      <c r="F727" s="10">
        <v>9.25</v>
      </c>
      <c r="G727" s="10">
        <v>1.056</v>
      </c>
    </row>
    <row r="728" spans="1:7" x14ac:dyDescent="0.25">
      <c r="A728" s="12" t="s">
        <v>140</v>
      </c>
      <c r="B728" t="s">
        <v>71</v>
      </c>
      <c r="C728" t="s">
        <v>72</v>
      </c>
      <c r="D728" t="s">
        <v>95</v>
      </c>
      <c r="E728" t="s">
        <v>96</v>
      </c>
      <c r="F728" s="10">
        <v>1.3</v>
      </c>
      <c r="G728" s="10">
        <v>3.4</v>
      </c>
    </row>
    <row r="729" spans="1:7" x14ac:dyDescent="0.25">
      <c r="A729" s="9" t="s">
        <v>140</v>
      </c>
      <c r="B729" t="s">
        <v>89</v>
      </c>
      <c r="C729" t="s">
        <v>90</v>
      </c>
      <c r="D729" t="s">
        <v>39</v>
      </c>
      <c r="E729" t="s">
        <v>40</v>
      </c>
      <c r="F729" s="10">
        <v>6.1</v>
      </c>
      <c r="G729" s="10">
        <v>1.125</v>
      </c>
    </row>
    <row r="730" spans="1:7" x14ac:dyDescent="0.25">
      <c r="A730" s="12" t="s">
        <v>141</v>
      </c>
      <c r="B730" t="s">
        <v>24</v>
      </c>
      <c r="C730" t="s">
        <v>25</v>
      </c>
      <c r="D730" t="s">
        <v>83</v>
      </c>
      <c r="E730" t="s">
        <v>84</v>
      </c>
      <c r="F730" s="10">
        <v>2.4500000000000002</v>
      </c>
      <c r="G730" s="10">
        <v>1.5329999999999999</v>
      </c>
    </row>
    <row r="731" spans="1:7" x14ac:dyDescent="0.25">
      <c r="A731" s="9" t="s">
        <v>141</v>
      </c>
      <c r="B731" t="s">
        <v>45</v>
      </c>
      <c r="C731" t="s">
        <v>46</v>
      </c>
      <c r="D731" t="s">
        <v>17</v>
      </c>
      <c r="E731" t="s">
        <v>18</v>
      </c>
      <c r="F731" s="10">
        <v>2.2000000000000002</v>
      </c>
      <c r="G731" s="10">
        <v>1.667</v>
      </c>
    </row>
    <row r="732" spans="1:7" x14ac:dyDescent="0.25">
      <c r="A732" s="12" t="s">
        <v>141</v>
      </c>
      <c r="B732" t="s">
        <v>92</v>
      </c>
      <c r="C732" t="s">
        <v>93</v>
      </c>
      <c r="D732" t="s">
        <v>30</v>
      </c>
      <c r="E732" t="s">
        <v>31</v>
      </c>
      <c r="F732" s="10">
        <v>2</v>
      </c>
      <c r="G732" s="10">
        <v>1.8</v>
      </c>
    </row>
    <row r="733" spans="1:7" x14ac:dyDescent="0.25">
      <c r="A733" s="9" t="s">
        <v>141</v>
      </c>
      <c r="B733" t="s">
        <v>54</v>
      </c>
      <c r="C733" t="s">
        <v>57</v>
      </c>
      <c r="D733" t="s">
        <v>74</v>
      </c>
      <c r="E733" t="s">
        <v>75</v>
      </c>
      <c r="F733" s="10">
        <v>2.6</v>
      </c>
      <c r="G733" s="10">
        <v>1.5</v>
      </c>
    </row>
    <row r="734" spans="1:7" x14ac:dyDescent="0.25">
      <c r="A734" s="12" t="s">
        <v>141</v>
      </c>
      <c r="B734" t="s">
        <v>65</v>
      </c>
      <c r="C734" t="s">
        <v>66</v>
      </c>
      <c r="D734" t="s">
        <v>36</v>
      </c>
      <c r="E734" t="s">
        <v>37</v>
      </c>
      <c r="F734" s="10">
        <v>1.5</v>
      </c>
      <c r="G734" s="10">
        <v>2.5</v>
      </c>
    </row>
    <row r="735" spans="1:7" x14ac:dyDescent="0.25">
      <c r="A735" s="9" t="s">
        <v>141</v>
      </c>
      <c r="B735" t="s">
        <v>33</v>
      </c>
      <c r="C735" t="s">
        <v>34</v>
      </c>
      <c r="D735" t="s">
        <v>95</v>
      </c>
      <c r="E735" t="s">
        <v>96</v>
      </c>
      <c r="F735" s="10">
        <v>1.2</v>
      </c>
      <c r="G735" s="10">
        <v>4.5</v>
      </c>
    </row>
    <row r="736" spans="1:7" x14ac:dyDescent="0.25">
      <c r="A736" s="12" t="s">
        <v>142</v>
      </c>
      <c r="B736" t="s">
        <v>80</v>
      </c>
      <c r="C736" t="s">
        <v>81</v>
      </c>
      <c r="D736" t="s">
        <v>42</v>
      </c>
      <c r="E736" t="s">
        <v>43</v>
      </c>
      <c r="F736" s="10">
        <v>1.3640000000000001</v>
      </c>
      <c r="G736" s="10">
        <v>1.153</v>
      </c>
    </row>
    <row r="737" spans="1:7" x14ac:dyDescent="0.25">
      <c r="A737" s="9" t="s">
        <v>142</v>
      </c>
      <c r="B737" t="s">
        <v>86</v>
      </c>
      <c r="C737" t="s">
        <v>87</v>
      </c>
      <c r="D737" t="s">
        <v>104</v>
      </c>
      <c r="E737" t="s">
        <v>105</v>
      </c>
      <c r="F737" s="10">
        <v>1.153</v>
      </c>
      <c r="G737" s="10">
        <v>5.3</v>
      </c>
    </row>
    <row r="738" spans="1:7" x14ac:dyDescent="0.25">
      <c r="A738" s="12" t="s">
        <v>142</v>
      </c>
      <c r="B738" t="s">
        <v>59</v>
      </c>
      <c r="C738" t="s">
        <v>60</v>
      </c>
      <c r="D738" t="s">
        <v>21</v>
      </c>
      <c r="E738" t="s">
        <v>22</v>
      </c>
      <c r="F738" s="10">
        <v>9.25</v>
      </c>
      <c r="G738" s="10">
        <v>1.056</v>
      </c>
    </row>
    <row r="739" spans="1:7" x14ac:dyDescent="0.25">
      <c r="A739" s="9" t="s">
        <v>142</v>
      </c>
      <c r="B739" t="s">
        <v>51</v>
      </c>
      <c r="C739" t="s">
        <v>52</v>
      </c>
      <c r="D739" t="s">
        <v>27</v>
      </c>
      <c r="E739" t="s">
        <v>28</v>
      </c>
      <c r="F739" s="10">
        <v>1.2</v>
      </c>
      <c r="G739" s="10">
        <v>4.3</v>
      </c>
    </row>
    <row r="740" spans="1:7" x14ac:dyDescent="0.25">
      <c r="A740" s="12" t="s">
        <v>142</v>
      </c>
      <c r="B740" t="s">
        <v>54</v>
      </c>
      <c r="C740" t="s">
        <v>55</v>
      </c>
      <c r="D740" t="s">
        <v>62</v>
      </c>
      <c r="E740" t="s">
        <v>63</v>
      </c>
      <c r="F740" s="10">
        <v>1.5329999999999999</v>
      </c>
      <c r="G740" s="10">
        <v>2.4</v>
      </c>
    </row>
    <row r="741" spans="1:7" x14ac:dyDescent="0.25">
      <c r="A741" s="9" t="s">
        <v>142</v>
      </c>
      <c r="B741" t="s">
        <v>48</v>
      </c>
      <c r="C741" t="s">
        <v>49</v>
      </c>
      <c r="D741" t="s">
        <v>68</v>
      </c>
      <c r="E741" t="s">
        <v>69</v>
      </c>
      <c r="F741" s="10">
        <v>3.35</v>
      </c>
      <c r="G741" s="10">
        <v>1.3</v>
      </c>
    </row>
    <row r="742" spans="1:7" x14ac:dyDescent="0.25">
      <c r="A742" s="12" t="s">
        <v>142</v>
      </c>
      <c r="B742" t="s">
        <v>98</v>
      </c>
      <c r="C742" t="s">
        <v>99</v>
      </c>
      <c r="D742" t="s">
        <v>77</v>
      </c>
      <c r="E742" t="s">
        <v>78</v>
      </c>
      <c r="F742" s="10">
        <v>4.3</v>
      </c>
      <c r="G742" s="10">
        <v>1.2</v>
      </c>
    </row>
    <row r="743" spans="1:7" x14ac:dyDescent="0.25">
      <c r="A743" s="9" t="s">
        <v>142</v>
      </c>
      <c r="B743" t="s">
        <v>65</v>
      </c>
      <c r="C743" t="s">
        <v>66</v>
      </c>
      <c r="D743" t="s">
        <v>101</v>
      </c>
      <c r="E743" t="s">
        <v>102</v>
      </c>
      <c r="F743" s="10">
        <v>1.909</v>
      </c>
      <c r="G743" s="10">
        <v>1.85</v>
      </c>
    </row>
    <row r="744" spans="1:7" x14ac:dyDescent="0.25">
      <c r="A744" s="12" t="s">
        <v>142</v>
      </c>
      <c r="B744" t="s">
        <v>89</v>
      </c>
      <c r="C744" t="s">
        <v>90</v>
      </c>
      <c r="D744" t="s">
        <v>39</v>
      </c>
      <c r="E744" t="s">
        <v>40</v>
      </c>
      <c r="F744" s="10">
        <v>6.7</v>
      </c>
      <c r="G744" s="10">
        <v>1.1000000000000001</v>
      </c>
    </row>
    <row r="745" spans="1:7" x14ac:dyDescent="0.25">
      <c r="A745" s="9" t="s">
        <v>143</v>
      </c>
      <c r="B745" t="s">
        <v>54</v>
      </c>
      <c r="C745" t="s">
        <v>57</v>
      </c>
      <c r="D745" t="s">
        <v>27</v>
      </c>
      <c r="E745" t="s">
        <v>28</v>
      </c>
      <c r="F745" s="10">
        <v>1.1759999999999999</v>
      </c>
      <c r="G745" s="10">
        <v>4.9000000000000004</v>
      </c>
    </row>
    <row r="746" spans="1:7" x14ac:dyDescent="0.25">
      <c r="A746" s="12" t="s">
        <v>143</v>
      </c>
      <c r="B746" t="s">
        <v>92</v>
      </c>
      <c r="C746" t="s">
        <v>93</v>
      </c>
      <c r="D746" t="s">
        <v>33</v>
      </c>
      <c r="E746" t="s">
        <v>34</v>
      </c>
      <c r="F746" s="10">
        <v>2.65</v>
      </c>
      <c r="G746" s="10">
        <v>1.47</v>
      </c>
    </row>
    <row r="747" spans="1:7" x14ac:dyDescent="0.25">
      <c r="A747" s="9" t="s">
        <v>143</v>
      </c>
      <c r="B747" t="s">
        <v>36</v>
      </c>
      <c r="C747" t="s">
        <v>37</v>
      </c>
      <c r="D747" t="s">
        <v>83</v>
      </c>
      <c r="E747" t="s">
        <v>84</v>
      </c>
      <c r="F747" s="10">
        <v>1.8</v>
      </c>
      <c r="G747" s="10">
        <v>2</v>
      </c>
    </row>
    <row r="748" spans="1:7" x14ac:dyDescent="0.25">
      <c r="A748" s="12" t="s">
        <v>143</v>
      </c>
      <c r="B748" t="s">
        <v>54</v>
      </c>
      <c r="C748" t="s">
        <v>55</v>
      </c>
      <c r="D748" t="s">
        <v>17</v>
      </c>
      <c r="E748" t="s">
        <v>18</v>
      </c>
      <c r="F748" s="10">
        <v>1.65</v>
      </c>
      <c r="G748" s="10">
        <v>2.25</v>
      </c>
    </row>
    <row r="749" spans="1:7" x14ac:dyDescent="0.25">
      <c r="A749" s="9" t="s">
        <v>143</v>
      </c>
      <c r="B749" t="s">
        <v>45</v>
      </c>
      <c r="C749" t="s">
        <v>46</v>
      </c>
      <c r="D749" t="s">
        <v>24</v>
      </c>
      <c r="E749" t="s">
        <v>25</v>
      </c>
      <c r="F749" s="10">
        <v>2.0499999999999998</v>
      </c>
      <c r="G749" s="10">
        <v>1.75</v>
      </c>
    </row>
    <row r="750" spans="1:7" x14ac:dyDescent="0.25">
      <c r="A750" s="12" t="s">
        <v>143</v>
      </c>
      <c r="B750" t="s">
        <v>98</v>
      </c>
      <c r="C750" t="s">
        <v>99</v>
      </c>
      <c r="D750" t="s">
        <v>71</v>
      </c>
      <c r="E750" t="s">
        <v>72</v>
      </c>
      <c r="F750" s="10">
        <v>5.5</v>
      </c>
      <c r="G750" s="10">
        <v>1.143</v>
      </c>
    </row>
    <row r="751" spans="1:7" x14ac:dyDescent="0.25">
      <c r="A751" s="9" t="s">
        <v>144</v>
      </c>
      <c r="B751" t="s">
        <v>48</v>
      </c>
      <c r="C751" t="s">
        <v>49</v>
      </c>
      <c r="D751" t="s">
        <v>51</v>
      </c>
      <c r="E751" t="s">
        <v>52</v>
      </c>
      <c r="F751" s="10">
        <v>3.4</v>
      </c>
      <c r="G751" s="10">
        <v>1.3</v>
      </c>
    </row>
    <row r="752" spans="1:7" x14ac:dyDescent="0.25">
      <c r="A752" s="12" t="s">
        <v>144</v>
      </c>
      <c r="B752" t="s">
        <v>36</v>
      </c>
      <c r="C752" t="s">
        <v>37</v>
      </c>
      <c r="D752" t="s">
        <v>24</v>
      </c>
      <c r="E752" t="s">
        <v>25</v>
      </c>
      <c r="F752" s="10">
        <v>1.667</v>
      </c>
      <c r="G752" s="10">
        <v>2.2000000000000002</v>
      </c>
    </row>
    <row r="753" spans="1:7" x14ac:dyDescent="0.25">
      <c r="A753" s="9" t="s">
        <v>144</v>
      </c>
      <c r="B753" t="s">
        <v>80</v>
      </c>
      <c r="C753" t="s">
        <v>81</v>
      </c>
      <c r="D753" t="s">
        <v>62</v>
      </c>
      <c r="E753" t="s">
        <v>63</v>
      </c>
      <c r="F753" s="10">
        <v>2.25</v>
      </c>
      <c r="G753" s="10">
        <v>1.65</v>
      </c>
    </row>
    <row r="754" spans="1:7" x14ac:dyDescent="0.25">
      <c r="A754" s="12" t="s">
        <v>144</v>
      </c>
      <c r="B754" t="s">
        <v>59</v>
      </c>
      <c r="C754" t="s">
        <v>60</v>
      </c>
      <c r="D754" t="s">
        <v>74</v>
      </c>
      <c r="E754" t="s">
        <v>75</v>
      </c>
      <c r="F754" s="10">
        <v>8</v>
      </c>
      <c r="G754" s="10">
        <v>1.0620000000000001</v>
      </c>
    </row>
    <row r="755" spans="1:7" x14ac:dyDescent="0.25">
      <c r="A755" s="9" t="s">
        <v>144</v>
      </c>
      <c r="B755" t="s">
        <v>68</v>
      </c>
      <c r="C755" t="s">
        <v>69</v>
      </c>
      <c r="D755" t="s">
        <v>30</v>
      </c>
      <c r="E755" t="s">
        <v>31</v>
      </c>
      <c r="F755" s="10">
        <v>1.47</v>
      </c>
      <c r="G755" s="10">
        <v>2.7</v>
      </c>
    </row>
    <row r="756" spans="1:7" x14ac:dyDescent="0.25">
      <c r="A756" s="12" t="s">
        <v>144</v>
      </c>
      <c r="B756" t="s">
        <v>77</v>
      </c>
      <c r="C756" t="s">
        <v>78</v>
      </c>
      <c r="D756" t="s">
        <v>101</v>
      </c>
      <c r="E756" t="s">
        <v>102</v>
      </c>
      <c r="F756" s="10">
        <v>1.667</v>
      </c>
      <c r="G756" s="10">
        <v>2.2000000000000002</v>
      </c>
    </row>
    <row r="757" spans="1:7" x14ac:dyDescent="0.25">
      <c r="A757" s="9" t="s">
        <v>144</v>
      </c>
      <c r="B757" t="s">
        <v>65</v>
      </c>
      <c r="C757" t="s">
        <v>66</v>
      </c>
      <c r="D757" t="s">
        <v>86</v>
      </c>
      <c r="E757" t="s">
        <v>87</v>
      </c>
      <c r="F757" s="10">
        <v>2.2999999999999998</v>
      </c>
      <c r="G757" s="10">
        <v>1.62</v>
      </c>
    </row>
    <row r="758" spans="1:7" x14ac:dyDescent="0.25">
      <c r="A758" s="12" t="s">
        <v>145</v>
      </c>
      <c r="B758" t="s">
        <v>98</v>
      </c>
      <c r="C758" t="s">
        <v>99</v>
      </c>
      <c r="D758" t="s">
        <v>27</v>
      </c>
      <c r="E758" t="s">
        <v>28</v>
      </c>
      <c r="F758" s="10">
        <v>1.333</v>
      </c>
      <c r="G758" s="10">
        <v>3.25</v>
      </c>
    </row>
    <row r="759" spans="1:7" x14ac:dyDescent="0.25">
      <c r="A759" s="9" t="s">
        <v>145</v>
      </c>
      <c r="B759" t="s">
        <v>45</v>
      </c>
      <c r="C759" t="s">
        <v>46</v>
      </c>
      <c r="D759" t="s">
        <v>83</v>
      </c>
      <c r="E759" t="s">
        <v>84</v>
      </c>
      <c r="F759" s="10">
        <v>1.5</v>
      </c>
      <c r="G759" s="10">
        <v>2.5499999999999998</v>
      </c>
    </row>
    <row r="760" spans="1:7" x14ac:dyDescent="0.25">
      <c r="A760" s="12" t="s">
        <v>145</v>
      </c>
      <c r="B760" t="s">
        <v>33</v>
      </c>
      <c r="C760" t="s">
        <v>34</v>
      </c>
      <c r="D760" t="s">
        <v>104</v>
      </c>
      <c r="E760" t="s">
        <v>105</v>
      </c>
      <c r="F760" s="10">
        <v>1.153</v>
      </c>
      <c r="G760" s="10">
        <v>5.3</v>
      </c>
    </row>
    <row r="761" spans="1:7" x14ac:dyDescent="0.25">
      <c r="A761" s="9" t="s">
        <v>145</v>
      </c>
      <c r="B761" t="s">
        <v>17</v>
      </c>
      <c r="C761" t="s">
        <v>18</v>
      </c>
      <c r="D761" t="s">
        <v>21</v>
      </c>
      <c r="E761" t="s">
        <v>22</v>
      </c>
      <c r="F761" s="10">
        <v>5.75</v>
      </c>
      <c r="G761" s="10">
        <v>1.133</v>
      </c>
    </row>
    <row r="762" spans="1:7" x14ac:dyDescent="0.25">
      <c r="A762" s="12" t="s">
        <v>145</v>
      </c>
      <c r="B762" t="s">
        <v>95</v>
      </c>
      <c r="C762" t="s">
        <v>96</v>
      </c>
      <c r="D762" t="s">
        <v>62</v>
      </c>
      <c r="E762" t="s">
        <v>63</v>
      </c>
      <c r="F762" s="10">
        <v>3.7</v>
      </c>
      <c r="G762" s="10">
        <v>1.266</v>
      </c>
    </row>
    <row r="763" spans="1:7" x14ac:dyDescent="0.25">
      <c r="A763" s="9" t="s">
        <v>145</v>
      </c>
      <c r="B763" t="s">
        <v>71</v>
      </c>
      <c r="C763" t="s">
        <v>72</v>
      </c>
      <c r="D763" t="s">
        <v>54</v>
      </c>
      <c r="E763" t="s">
        <v>55</v>
      </c>
      <c r="F763" s="10">
        <v>3.2</v>
      </c>
      <c r="G763" s="10">
        <v>1.333</v>
      </c>
    </row>
    <row r="764" spans="1:7" x14ac:dyDescent="0.25">
      <c r="A764" s="12" t="s">
        <v>145</v>
      </c>
      <c r="B764" t="s">
        <v>42</v>
      </c>
      <c r="C764" t="s">
        <v>43</v>
      </c>
      <c r="D764" t="s">
        <v>92</v>
      </c>
      <c r="E764" t="s">
        <v>93</v>
      </c>
      <c r="F764" s="10">
        <v>6.7</v>
      </c>
      <c r="G764" s="10">
        <v>1.1000000000000001</v>
      </c>
    </row>
    <row r="765" spans="1:7" x14ac:dyDescent="0.25">
      <c r="A765" s="9" t="s">
        <v>146</v>
      </c>
      <c r="B765" t="s">
        <v>45</v>
      </c>
      <c r="C765" t="s">
        <v>46</v>
      </c>
      <c r="D765" t="s">
        <v>51</v>
      </c>
      <c r="E765" t="s">
        <v>52</v>
      </c>
      <c r="F765" s="10">
        <v>3.05</v>
      </c>
      <c r="G765" s="10">
        <v>1.3640000000000001</v>
      </c>
    </row>
    <row r="766" spans="1:7" x14ac:dyDescent="0.25">
      <c r="A766" s="12" t="s">
        <v>146</v>
      </c>
      <c r="B766" t="s">
        <v>95</v>
      </c>
      <c r="C766" t="s">
        <v>96</v>
      </c>
      <c r="D766" t="s">
        <v>80</v>
      </c>
      <c r="E766" t="s">
        <v>81</v>
      </c>
      <c r="F766" s="10">
        <v>5.0999999999999996</v>
      </c>
      <c r="G766" s="10">
        <v>1.167</v>
      </c>
    </row>
    <row r="767" spans="1:7" x14ac:dyDescent="0.25">
      <c r="A767" s="9" t="s">
        <v>146</v>
      </c>
      <c r="B767" t="s">
        <v>33</v>
      </c>
      <c r="C767" t="s">
        <v>34</v>
      </c>
      <c r="D767" t="s">
        <v>24</v>
      </c>
      <c r="E767" t="s">
        <v>25</v>
      </c>
      <c r="F767" s="10">
        <v>1.4</v>
      </c>
      <c r="G767" s="10">
        <v>2.85</v>
      </c>
    </row>
    <row r="768" spans="1:7" x14ac:dyDescent="0.25">
      <c r="A768" s="12" t="s">
        <v>146</v>
      </c>
      <c r="B768" t="s">
        <v>36</v>
      </c>
      <c r="C768" t="s">
        <v>37</v>
      </c>
      <c r="D768" t="s">
        <v>74</v>
      </c>
      <c r="E768" t="s">
        <v>75</v>
      </c>
      <c r="F768" s="10">
        <v>1.5</v>
      </c>
      <c r="G768" s="10">
        <v>2.5</v>
      </c>
    </row>
    <row r="769" spans="1:7" x14ac:dyDescent="0.25">
      <c r="A769" s="9" t="s">
        <v>146</v>
      </c>
      <c r="B769" t="s">
        <v>30</v>
      </c>
      <c r="C769" t="s">
        <v>31</v>
      </c>
      <c r="D769" t="s">
        <v>59</v>
      </c>
      <c r="E769" t="s">
        <v>60</v>
      </c>
      <c r="F769" s="10">
        <v>1.4</v>
      </c>
      <c r="G769" s="10">
        <v>2.9</v>
      </c>
    </row>
    <row r="770" spans="1:7" x14ac:dyDescent="0.25">
      <c r="A770" s="12" t="s">
        <v>146</v>
      </c>
      <c r="B770" t="s">
        <v>68</v>
      </c>
      <c r="C770" t="s">
        <v>69</v>
      </c>
      <c r="D770" t="s">
        <v>65</v>
      </c>
      <c r="E770" t="s">
        <v>66</v>
      </c>
      <c r="F770" s="10">
        <v>2</v>
      </c>
      <c r="G770" s="10">
        <v>1.8</v>
      </c>
    </row>
    <row r="771" spans="1:7" x14ac:dyDescent="0.25">
      <c r="A771" s="9" t="s">
        <v>146</v>
      </c>
      <c r="B771" t="s">
        <v>101</v>
      </c>
      <c r="C771" t="s">
        <v>102</v>
      </c>
      <c r="D771" t="s">
        <v>86</v>
      </c>
      <c r="E771" t="s">
        <v>87</v>
      </c>
      <c r="F771" s="10">
        <v>3.2</v>
      </c>
      <c r="G771" s="10">
        <v>1.333</v>
      </c>
    </row>
    <row r="772" spans="1:7" x14ac:dyDescent="0.25">
      <c r="A772" s="12" t="s">
        <v>146</v>
      </c>
      <c r="B772" t="s">
        <v>39</v>
      </c>
      <c r="C772" t="s">
        <v>40</v>
      </c>
      <c r="D772" t="s">
        <v>54</v>
      </c>
      <c r="E772" t="s">
        <v>57</v>
      </c>
      <c r="F772" s="10">
        <v>1.571</v>
      </c>
      <c r="G772" s="10">
        <v>2.35</v>
      </c>
    </row>
    <row r="773" spans="1:7" x14ac:dyDescent="0.25">
      <c r="A773" s="9" t="s">
        <v>146</v>
      </c>
      <c r="B773" t="s">
        <v>42</v>
      </c>
      <c r="C773" t="s">
        <v>43</v>
      </c>
      <c r="D773" t="s">
        <v>89</v>
      </c>
      <c r="E773" t="s">
        <v>90</v>
      </c>
      <c r="F773" s="10">
        <v>2.75</v>
      </c>
      <c r="G773" s="10">
        <v>1.45</v>
      </c>
    </row>
    <row r="774" spans="1:7" x14ac:dyDescent="0.25">
      <c r="A774" s="12" t="s">
        <v>147</v>
      </c>
      <c r="B774" t="s">
        <v>17</v>
      </c>
      <c r="C774" t="s">
        <v>18</v>
      </c>
      <c r="D774" t="s">
        <v>83</v>
      </c>
      <c r="E774" t="s">
        <v>84</v>
      </c>
      <c r="F774" s="10">
        <v>1.571</v>
      </c>
      <c r="G774" s="10">
        <v>2.4</v>
      </c>
    </row>
    <row r="775" spans="1:7" x14ac:dyDescent="0.25">
      <c r="A775" s="9" t="s">
        <v>147</v>
      </c>
      <c r="B775" t="s">
        <v>104</v>
      </c>
      <c r="C775" t="s">
        <v>105</v>
      </c>
      <c r="D775" t="s">
        <v>21</v>
      </c>
      <c r="E775" t="s">
        <v>22</v>
      </c>
      <c r="F775" s="10">
        <v>10</v>
      </c>
      <c r="G775" s="10">
        <v>1.05</v>
      </c>
    </row>
    <row r="776" spans="1:7" x14ac:dyDescent="0.25">
      <c r="A776" s="12" t="s">
        <v>147</v>
      </c>
      <c r="B776" t="s">
        <v>48</v>
      </c>
      <c r="C776" t="s">
        <v>49</v>
      </c>
      <c r="D776" t="s">
        <v>98</v>
      </c>
      <c r="E776" t="s">
        <v>99</v>
      </c>
      <c r="F776" s="10">
        <v>2.1</v>
      </c>
      <c r="G776" s="10">
        <v>1.73</v>
      </c>
    </row>
    <row r="777" spans="1:7" x14ac:dyDescent="0.25">
      <c r="A777" s="9" t="s">
        <v>147</v>
      </c>
      <c r="B777" t="s">
        <v>27</v>
      </c>
      <c r="C777" t="s">
        <v>28</v>
      </c>
      <c r="D777" t="s">
        <v>65</v>
      </c>
      <c r="E777" t="s">
        <v>66</v>
      </c>
      <c r="F777" s="10">
        <v>8</v>
      </c>
      <c r="G777" s="10">
        <v>1.0620000000000001</v>
      </c>
    </row>
    <row r="778" spans="1:7" x14ac:dyDescent="0.25">
      <c r="A778" s="12" t="s">
        <v>147</v>
      </c>
      <c r="B778" t="s">
        <v>39</v>
      </c>
      <c r="C778" t="s">
        <v>40</v>
      </c>
      <c r="D778" t="s">
        <v>92</v>
      </c>
      <c r="E778" t="s">
        <v>93</v>
      </c>
      <c r="F778" s="10">
        <v>2</v>
      </c>
      <c r="G778" s="10">
        <v>1.8</v>
      </c>
    </row>
    <row r="779" spans="1:7" x14ac:dyDescent="0.25">
      <c r="A779" s="9" t="s">
        <v>147</v>
      </c>
      <c r="B779" t="s">
        <v>71</v>
      </c>
      <c r="C779" t="s">
        <v>72</v>
      </c>
      <c r="D779" t="s">
        <v>54</v>
      </c>
      <c r="E779" t="s">
        <v>57</v>
      </c>
      <c r="F779" s="10">
        <v>1.85</v>
      </c>
      <c r="G779" s="10">
        <v>1.909</v>
      </c>
    </row>
    <row r="780" spans="1:7" x14ac:dyDescent="0.25">
      <c r="A780" s="12" t="s">
        <v>148</v>
      </c>
      <c r="B780" t="s">
        <v>77</v>
      </c>
      <c r="C780" t="s">
        <v>78</v>
      </c>
      <c r="D780" t="s">
        <v>36</v>
      </c>
      <c r="E780" t="s">
        <v>37</v>
      </c>
      <c r="F780" s="10">
        <v>1.75</v>
      </c>
      <c r="G780" s="10">
        <v>2.0499999999999998</v>
      </c>
    </row>
    <row r="781" spans="1:7" x14ac:dyDescent="0.25">
      <c r="A781" s="9" t="s">
        <v>148</v>
      </c>
      <c r="B781" t="s">
        <v>42</v>
      </c>
      <c r="C781" t="s">
        <v>43</v>
      </c>
      <c r="D781" t="s">
        <v>54</v>
      </c>
      <c r="E781" t="s">
        <v>55</v>
      </c>
      <c r="F781" s="10">
        <v>8.5</v>
      </c>
      <c r="G781" s="10">
        <v>1.0620000000000001</v>
      </c>
    </row>
    <row r="782" spans="1:7" x14ac:dyDescent="0.25">
      <c r="A782" s="12" t="s">
        <v>148</v>
      </c>
      <c r="B782" t="s">
        <v>95</v>
      </c>
      <c r="C782" t="s">
        <v>96</v>
      </c>
      <c r="D782" t="s">
        <v>24</v>
      </c>
      <c r="E782" t="s">
        <v>25</v>
      </c>
      <c r="F782" s="10">
        <v>2.85</v>
      </c>
      <c r="G782" s="10">
        <v>1.4</v>
      </c>
    </row>
    <row r="783" spans="1:7" x14ac:dyDescent="0.25">
      <c r="A783" s="9" t="s">
        <v>148</v>
      </c>
      <c r="B783" t="s">
        <v>59</v>
      </c>
      <c r="C783" t="s">
        <v>60</v>
      </c>
      <c r="D783" t="s">
        <v>27</v>
      </c>
      <c r="E783" t="s">
        <v>28</v>
      </c>
      <c r="F783" s="10">
        <v>1.6</v>
      </c>
      <c r="G783" s="10">
        <v>2.2999999999999998</v>
      </c>
    </row>
    <row r="784" spans="1:7" x14ac:dyDescent="0.25">
      <c r="A784" s="12" t="s">
        <v>148</v>
      </c>
      <c r="B784" t="s">
        <v>30</v>
      </c>
      <c r="C784" t="s">
        <v>31</v>
      </c>
      <c r="D784" t="s">
        <v>80</v>
      </c>
      <c r="E784" t="s">
        <v>81</v>
      </c>
      <c r="F784" s="10">
        <v>2.6</v>
      </c>
      <c r="G784" s="10">
        <v>1.5</v>
      </c>
    </row>
    <row r="785" spans="1:7" x14ac:dyDescent="0.25">
      <c r="A785" s="9" t="s">
        <v>148</v>
      </c>
      <c r="B785" t="s">
        <v>83</v>
      </c>
      <c r="C785" t="s">
        <v>84</v>
      </c>
      <c r="D785" t="s">
        <v>104</v>
      </c>
      <c r="E785" t="s">
        <v>105</v>
      </c>
      <c r="F785" s="10">
        <v>1.5329999999999999</v>
      </c>
      <c r="G785" s="10">
        <v>2.4</v>
      </c>
    </row>
    <row r="786" spans="1:7" x14ac:dyDescent="0.25">
      <c r="A786" s="12" t="s">
        <v>148</v>
      </c>
      <c r="B786" t="s">
        <v>48</v>
      </c>
      <c r="C786" t="s">
        <v>49</v>
      </c>
      <c r="D786" t="s">
        <v>17</v>
      </c>
      <c r="E786" t="s">
        <v>18</v>
      </c>
      <c r="F786" s="10">
        <v>2.5499999999999998</v>
      </c>
      <c r="G786" s="10">
        <v>1.5</v>
      </c>
    </row>
    <row r="787" spans="1:7" x14ac:dyDescent="0.25">
      <c r="A787" s="9" t="s">
        <v>148</v>
      </c>
      <c r="B787" t="s">
        <v>51</v>
      </c>
      <c r="C787" t="s">
        <v>52</v>
      </c>
      <c r="D787" t="s">
        <v>74</v>
      </c>
      <c r="E787" t="s">
        <v>75</v>
      </c>
      <c r="F787" s="10">
        <v>1.5329999999999999</v>
      </c>
      <c r="G787" s="10">
        <v>2.4500000000000002</v>
      </c>
    </row>
    <row r="788" spans="1:7" x14ac:dyDescent="0.25">
      <c r="A788" s="12" t="s">
        <v>148</v>
      </c>
      <c r="B788" t="s">
        <v>33</v>
      </c>
      <c r="C788" t="s">
        <v>34</v>
      </c>
      <c r="D788" t="s">
        <v>98</v>
      </c>
      <c r="E788" t="s">
        <v>99</v>
      </c>
      <c r="F788" s="10">
        <v>1.266</v>
      </c>
      <c r="G788" s="10">
        <v>3.7</v>
      </c>
    </row>
    <row r="789" spans="1:7" x14ac:dyDescent="0.25">
      <c r="A789" s="9" t="s">
        <v>148</v>
      </c>
      <c r="B789" t="s">
        <v>86</v>
      </c>
      <c r="C789" t="s">
        <v>87</v>
      </c>
      <c r="D789" t="s">
        <v>45</v>
      </c>
      <c r="E789" t="s">
        <v>46</v>
      </c>
      <c r="F789" s="10">
        <v>1.75</v>
      </c>
      <c r="G789" s="10">
        <v>2.0499999999999998</v>
      </c>
    </row>
    <row r="790" spans="1:7" x14ac:dyDescent="0.25">
      <c r="A790" s="12" t="s">
        <v>148</v>
      </c>
      <c r="B790" t="s">
        <v>71</v>
      </c>
      <c r="C790" t="s">
        <v>72</v>
      </c>
      <c r="D790" t="s">
        <v>89</v>
      </c>
      <c r="E790" t="s">
        <v>90</v>
      </c>
      <c r="F790" s="10">
        <v>1.3</v>
      </c>
      <c r="G790" s="10">
        <v>3.55</v>
      </c>
    </row>
    <row r="791" spans="1:7" x14ac:dyDescent="0.25">
      <c r="A791" s="9" t="s">
        <v>149</v>
      </c>
      <c r="B791" t="s">
        <v>21</v>
      </c>
      <c r="C791" t="s">
        <v>22</v>
      </c>
      <c r="D791" t="s">
        <v>62</v>
      </c>
      <c r="E791" t="s">
        <v>63</v>
      </c>
      <c r="F791" s="10">
        <v>1.4</v>
      </c>
      <c r="G791" s="10">
        <v>2.85</v>
      </c>
    </row>
    <row r="792" spans="1:7" x14ac:dyDescent="0.25">
      <c r="A792" s="12" t="s">
        <v>149</v>
      </c>
      <c r="B792" t="s">
        <v>92</v>
      </c>
      <c r="C792" t="s">
        <v>93</v>
      </c>
      <c r="D792" t="s">
        <v>77</v>
      </c>
      <c r="E792" t="s">
        <v>78</v>
      </c>
      <c r="F792" s="10">
        <v>2.35</v>
      </c>
      <c r="G792" s="10">
        <v>1.571</v>
      </c>
    </row>
    <row r="793" spans="1:7" x14ac:dyDescent="0.25">
      <c r="A793" s="9" t="s">
        <v>150</v>
      </c>
      <c r="B793" t="s">
        <v>51</v>
      </c>
      <c r="C793" t="s">
        <v>52</v>
      </c>
      <c r="D793" t="s">
        <v>27</v>
      </c>
      <c r="E793" t="s">
        <v>28</v>
      </c>
      <c r="F793" s="10" t="s">
        <v>226</v>
      </c>
      <c r="G793" s="10" t="s">
        <v>226</v>
      </c>
    </row>
    <row r="794" spans="1:7" x14ac:dyDescent="0.25">
      <c r="A794" s="12" t="s">
        <v>150</v>
      </c>
      <c r="B794" t="s">
        <v>83</v>
      </c>
      <c r="C794" t="s">
        <v>84</v>
      </c>
      <c r="D794" t="s">
        <v>33</v>
      </c>
      <c r="E794" t="s">
        <v>34</v>
      </c>
      <c r="F794" s="10" t="s">
        <v>226</v>
      </c>
      <c r="G794" s="10" t="s">
        <v>226</v>
      </c>
    </row>
    <row r="795" spans="1:7" x14ac:dyDescent="0.25">
      <c r="A795" s="9" t="s">
        <v>150</v>
      </c>
      <c r="B795" t="s">
        <v>30</v>
      </c>
      <c r="C795" t="s">
        <v>31</v>
      </c>
      <c r="D795" t="s">
        <v>17</v>
      </c>
      <c r="E795" t="s">
        <v>18</v>
      </c>
      <c r="F795" s="10" t="s">
        <v>226</v>
      </c>
      <c r="G795" s="10" t="s">
        <v>226</v>
      </c>
    </row>
    <row r="796" spans="1:7" x14ac:dyDescent="0.25">
      <c r="A796" s="12" t="s">
        <v>150</v>
      </c>
      <c r="B796" t="s">
        <v>95</v>
      </c>
      <c r="C796" t="s">
        <v>96</v>
      </c>
      <c r="D796" t="s">
        <v>98</v>
      </c>
      <c r="E796" t="s">
        <v>99</v>
      </c>
      <c r="F796" s="10" t="s">
        <v>226</v>
      </c>
      <c r="G796" s="10" t="s">
        <v>226</v>
      </c>
    </row>
    <row r="797" spans="1:7" x14ac:dyDescent="0.25">
      <c r="A797" s="9" t="s">
        <v>150</v>
      </c>
      <c r="B797" t="s">
        <v>74</v>
      </c>
      <c r="C797" t="s">
        <v>75</v>
      </c>
      <c r="D797" t="s">
        <v>48</v>
      </c>
      <c r="E797" t="s">
        <v>49</v>
      </c>
      <c r="F797" s="10" t="s">
        <v>226</v>
      </c>
      <c r="G797" s="10" t="s">
        <v>226</v>
      </c>
    </row>
    <row r="798" spans="1:7" x14ac:dyDescent="0.25">
      <c r="A798" s="12" t="s">
        <v>150</v>
      </c>
      <c r="B798" t="s">
        <v>71</v>
      </c>
      <c r="C798" t="s">
        <v>72</v>
      </c>
      <c r="D798" t="s">
        <v>59</v>
      </c>
      <c r="E798" t="s">
        <v>60</v>
      </c>
      <c r="F798" s="10" t="s">
        <v>226</v>
      </c>
      <c r="G798" s="10" t="s">
        <v>226</v>
      </c>
    </row>
    <row r="799" spans="1:7" x14ac:dyDescent="0.25">
      <c r="A799" s="9" t="s">
        <v>150</v>
      </c>
      <c r="B799" t="s">
        <v>39</v>
      </c>
      <c r="C799" t="s">
        <v>40</v>
      </c>
      <c r="D799" t="s">
        <v>65</v>
      </c>
      <c r="E799" t="s">
        <v>66</v>
      </c>
      <c r="F799" s="10" t="s">
        <v>226</v>
      </c>
      <c r="G799" s="10" t="s">
        <v>226</v>
      </c>
    </row>
    <row r="800" spans="1:7" x14ac:dyDescent="0.25">
      <c r="A800" s="12" t="s">
        <v>150</v>
      </c>
      <c r="B800" t="s">
        <v>104</v>
      </c>
      <c r="C800" t="s">
        <v>105</v>
      </c>
      <c r="D800" t="s">
        <v>36</v>
      </c>
      <c r="E800" t="s">
        <v>37</v>
      </c>
      <c r="F800" s="10" t="s">
        <v>226</v>
      </c>
      <c r="G800" s="10" t="s">
        <v>226</v>
      </c>
    </row>
    <row r="801" spans="1:7" x14ac:dyDescent="0.25">
      <c r="A801" s="9" t="s">
        <v>150</v>
      </c>
      <c r="B801" t="s">
        <v>45</v>
      </c>
      <c r="C801" t="s">
        <v>46</v>
      </c>
      <c r="D801" t="s">
        <v>101</v>
      </c>
      <c r="E801" t="s">
        <v>102</v>
      </c>
      <c r="F801" s="10" t="s">
        <v>226</v>
      </c>
      <c r="G801" s="10" t="s">
        <v>226</v>
      </c>
    </row>
    <row r="802" spans="1:7" x14ac:dyDescent="0.25">
      <c r="A802" s="12" t="s">
        <v>150</v>
      </c>
      <c r="B802" t="s">
        <v>68</v>
      </c>
      <c r="C802" t="s">
        <v>69</v>
      </c>
      <c r="D802" t="s">
        <v>54</v>
      </c>
      <c r="E802" t="s">
        <v>55</v>
      </c>
      <c r="F802" s="10" t="s">
        <v>226</v>
      </c>
      <c r="G802" s="10" t="s">
        <v>226</v>
      </c>
    </row>
    <row r="803" spans="1:7" x14ac:dyDescent="0.25">
      <c r="A803" s="9">
        <v>20240213</v>
      </c>
      <c r="B803" t="s">
        <v>21</v>
      </c>
      <c r="C803" t="s">
        <v>22</v>
      </c>
      <c r="D803" t="s">
        <v>24</v>
      </c>
      <c r="E803" t="s">
        <v>25</v>
      </c>
      <c r="F803" s="10">
        <v>1.266</v>
      </c>
      <c r="G803" s="10">
        <v>3.9</v>
      </c>
    </row>
    <row r="804" spans="1:7" x14ac:dyDescent="0.25">
      <c r="A804" s="12">
        <v>20240213</v>
      </c>
      <c r="B804" t="s">
        <v>77</v>
      </c>
      <c r="C804" t="s">
        <v>78</v>
      </c>
      <c r="D804" t="s">
        <v>80</v>
      </c>
      <c r="E804" t="s">
        <v>81</v>
      </c>
      <c r="F804" s="10">
        <v>1.7</v>
      </c>
      <c r="G804" s="10">
        <v>2.15</v>
      </c>
    </row>
    <row r="805" spans="1:7" x14ac:dyDescent="0.25">
      <c r="A805" s="9">
        <v>20240213</v>
      </c>
      <c r="B805" t="s">
        <v>62</v>
      </c>
      <c r="C805" t="s">
        <v>63</v>
      </c>
      <c r="D805" t="s">
        <v>65</v>
      </c>
      <c r="E805" t="s">
        <v>66</v>
      </c>
      <c r="F805" s="10">
        <v>3.6</v>
      </c>
      <c r="G805" s="10">
        <v>1.29</v>
      </c>
    </row>
    <row r="806" spans="1:7" x14ac:dyDescent="0.25">
      <c r="A806" s="12">
        <v>20240213</v>
      </c>
      <c r="B806" t="s">
        <v>92</v>
      </c>
      <c r="C806" t="s">
        <v>93</v>
      </c>
      <c r="D806" t="s">
        <v>86</v>
      </c>
      <c r="E806" t="s">
        <v>87</v>
      </c>
      <c r="F806" s="10">
        <v>2.65</v>
      </c>
      <c r="G806" s="10">
        <v>1.47</v>
      </c>
    </row>
    <row r="807" spans="1:7" x14ac:dyDescent="0.25">
      <c r="A807" s="9">
        <v>20240213</v>
      </c>
      <c r="B807" t="s">
        <v>68</v>
      </c>
      <c r="C807" t="s">
        <v>69</v>
      </c>
      <c r="D807" t="s">
        <v>89</v>
      </c>
      <c r="E807" t="s">
        <v>90</v>
      </c>
      <c r="F807" s="10">
        <v>1.25</v>
      </c>
      <c r="G807" s="10">
        <v>3.9</v>
      </c>
    </row>
    <row r="808" spans="1:7" x14ac:dyDescent="0.25">
      <c r="A808" s="12">
        <v>20240213</v>
      </c>
      <c r="B808" t="s">
        <v>42</v>
      </c>
      <c r="C808" t="s">
        <v>43</v>
      </c>
      <c r="D808" t="s">
        <v>54</v>
      </c>
      <c r="E808" t="s">
        <v>57</v>
      </c>
      <c r="F808" s="10">
        <v>4.5999999999999996</v>
      </c>
      <c r="G808" s="10">
        <v>1.2</v>
      </c>
    </row>
    <row r="809" spans="1:7" x14ac:dyDescent="0.25">
      <c r="A809" s="9">
        <v>20240214</v>
      </c>
      <c r="B809" t="s">
        <v>17</v>
      </c>
      <c r="C809" t="s">
        <v>18</v>
      </c>
      <c r="D809" t="s">
        <v>27</v>
      </c>
      <c r="E809" t="s">
        <v>28</v>
      </c>
      <c r="F809" s="10">
        <v>1.4</v>
      </c>
      <c r="G809" s="10">
        <v>2.95</v>
      </c>
    </row>
    <row r="810" spans="1:7" x14ac:dyDescent="0.25">
      <c r="A810" s="12">
        <v>20240214</v>
      </c>
      <c r="B810" t="s">
        <v>74</v>
      </c>
      <c r="C810" t="s">
        <v>75</v>
      </c>
      <c r="D810" t="s">
        <v>80</v>
      </c>
      <c r="E810" t="s">
        <v>81</v>
      </c>
      <c r="F810" s="10">
        <v>2.2000000000000002</v>
      </c>
      <c r="G810" s="10">
        <v>1.66</v>
      </c>
    </row>
    <row r="811" spans="1:7" x14ac:dyDescent="0.25">
      <c r="A811" s="9">
        <v>20240214</v>
      </c>
      <c r="B811" t="s">
        <v>62</v>
      </c>
      <c r="C811" t="s">
        <v>63</v>
      </c>
      <c r="D811" t="s">
        <v>83</v>
      </c>
      <c r="E811" t="s">
        <v>84</v>
      </c>
      <c r="F811" s="10">
        <v>2.4</v>
      </c>
      <c r="G811" s="10">
        <v>1.571</v>
      </c>
    </row>
    <row r="812" spans="1:7" x14ac:dyDescent="0.25">
      <c r="A812" s="12">
        <v>20240214</v>
      </c>
      <c r="B812" t="s">
        <v>24</v>
      </c>
      <c r="C812" t="s">
        <v>25</v>
      </c>
      <c r="D812" t="s">
        <v>21</v>
      </c>
      <c r="E812" t="s">
        <v>22</v>
      </c>
      <c r="F812" s="10">
        <v>6.7</v>
      </c>
      <c r="G812" s="10">
        <v>1.1000000000000001</v>
      </c>
    </row>
    <row r="813" spans="1:7" x14ac:dyDescent="0.25">
      <c r="A813" s="9">
        <v>20240214</v>
      </c>
      <c r="B813" t="s">
        <v>30</v>
      </c>
      <c r="C813" t="s">
        <v>31</v>
      </c>
      <c r="D813" t="s">
        <v>33</v>
      </c>
      <c r="E813" t="s">
        <v>34</v>
      </c>
      <c r="F813" s="10">
        <v>4</v>
      </c>
      <c r="G813" s="10">
        <v>1.25</v>
      </c>
    </row>
    <row r="814" spans="1:7" x14ac:dyDescent="0.25">
      <c r="A814" s="12">
        <v>20240214</v>
      </c>
      <c r="B814" t="s">
        <v>51</v>
      </c>
      <c r="C814" t="s">
        <v>52</v>
      </c>
      <c r="D814" t="s">
        <v>98</v>
      </c>
      <c r="E814" t="s">
        <v>99</v>
      </c>
      <c r="F814" s="10">
        <v>1.571</v>
      </c>
      <c r="G814" s="10">
        <v>2.35</v>
      </c>
    </row>
    <row r="815" spans="1:7" x14ac:dyDescent="0.25">
      <c r="A815" s="9">
        <v>20240214</v>
      </c>
      <c r="B815" t="s">
        <v>48</v>
      </c>
      <c r="C815" t="s">
        <v>49</v>
      </c>
      <c r="D815" t="s">
        <v>59</v>
      </c>
      <c r="E815" t="s">
        <v>60</v>
      </c>
      <c r="F815" s="10">
        <v>1.62</v>
      </c>
      <c r="G815" s="10">
        <v>2.2999999999999998</v>
      </c>
    </row>
    <row r="816" spans="1:7" x14ac:dyDescent="0.25">
      <c r="A816" s="12">
        <v>20240214</v>
      </c>
      <c r="B816" t="s">
        <v>104</v>
      </c>
      <c r="C816" t="s">
        <v>105</v>
      </c>
      <c r="D816" t="s">
        <v>71</v>
      </c>
      <c r="E816" t="s">
        <v>72</v>
      </c>
      <c r="F816" s="10">
        <v>6.7</v>
      </c>
      <c r="G816" s="10">
        <v>1.1000000000000001</v>
      </c>
    </row>
    <row r="817" spans="1:7" x14ac:dyDescent="0.25">
      <c r="A817" s="9">
        <v>20240214</v>
      </c>
      <c r="B817" t="s">
        <v>95</v>
      </c>
      <c r="C817" t="s">
        <v>96</v>
      </c>
      <c r="D817" t="s">
        <v>36</v>
      </c>
      <c r="E817" t="s">
        <v>37</v>
      </c>
      <c r="F817" s="10">
        <v>5.3</v>
      </c>
      <c r="G817" s="10">
        <v>1.153</v>
      </c>
    </row>
    <row r="818" spans="1:7" x14ac:dyDescent="0.25">
      <c r="A818" s="12">
        <v>20240214</v>
      </c>
      <c r="B818" t="s">
        <v>92</v>
      </c>
      <c r="C818" t="s">
        <v>93</v>
      </c>
      <c r="D818" t="s">
        <v>39</v>
      </c>
      <c r="E818" t="s">
        <v>40</v>
      </c>
      <c r="F818" s="10">
        <v>2.95</v>
      </c>
      <c r="G818" s="10">
        <v>1.4</v>
      </c>
    </row>
    <row r="819" spans="1:7" x14ac:dyDescent="0.25">
      <c r="A819" s="9">
        <v>20240214</v>
      </c>
      <c r="B819" t="s">
        <v>42</v>
      </c>
      <c r="C819" t="s">
        <v>43</v>
      </c>
      <c r="D819" t="s">
        <v>86</v>
      </c>
      <c r="E819" t="s">
        <v>87</v>
      </c>
      <c r="F819" s="10">
        <v>6.7</v>
      </c>
      <c r="G819" s="10">
        <v>1.1000000000000001</v>
      </c>
    </row>
    <row r="820" spans="1:7" x14ac:dyDescent="0.25">
      <c r="A820" s="12">
        <v>20240214</v>
      </c>
      <c r="B820" t="s">
        <v>54</v>
      </c>
      <c r="C820" t="s">
        <v>57</v>
      </c>
      <c r="D820" t="s">
        <v>101</v>
      </c>
      <c r="E820" t="s">
        <v>102</v>
      </c>
      <c r="F820" s="10">
        <v>2.7</v>
      </c>
      <c r="G820" s="10">
        <v>1.47</v>
      </c>
    </row>
    <row r="821" spans="1:7" x14ac:dyDescent="0.25">
      <c r="A821" s="9">
        <v>20240214</v>
      </c>
      <c r="B821" t="s">
        <v>54</v>
      </c>
      <c r="C821" t="s">
        <v>55</v>
      </c>
      <c r="D821" t="s">
        <v>45</v>
      </c>
      <c r="E821" t="s">
        <v>46</v>
      </c>
      <c r="F821" s="10">
        <v>2.2999999999999998</v>
      </c>
      <c r="G821" s="10">
        <v>1.6</v>
      </c>
    </row>
    <row r="822" spans="1:7" x14ac:dyDescent="0.25">
      <c r="A822" s="12">
        <v>20240215</v>
      </c>
      <c r="B822" t="s">
        <v>65</v>
      </c>
      <c r="C822" t="s">
        <v>66</v>
      </c>
      <c r="D822" t="s">
        <v>59</v>
      </c>
      <c r="E822" t="s">
        <v>60</v>
      </c>
      <c r="F822" s="10">
        <v>1.133</v>
      </c>
      <c r="G822" s="10">
        <v>5.75</v>
      </c>
    </row>
    <row r="823" spans="1:7" x14ac:dyDescent="0.25">
      <c r="A823" s="9">
        <v>20240215</v>
      </c>
      <c r="B823" t="s">
        <v>68</v>
      </c>
      <c r="C823" t="s">
        <v>69</v>
      </c>
      <c r="D823" t="s">
        <v>89</v>
      </c>
      <c r="E823" t="s">
        <v>90</v>
      </c>
      <c r="F823" s="10">
        <v>1.2</v>
      </c>
      <c r="G823" s="10">
        <v>4.3</v>
      </c>
    </row>
    <row r="824" spans="1:7" x14ac:dyDescent="0.25">
      <c r="A824" s="9">
        <v>20240215</v>
      </c>
      <c r="B824" t="s">
        <v>45</v>
      </c>
      <c r="C824" t="s">
        <v>46</v>
      </c>
      <c r="D824" t="s">
        <v>101</v>
      </c>
      <c r="E824" t="s">
        <v>102</v>
      </c>
      <c r="F824" s="10">
        <v>1.75</v>
      </c>
      <c r="G824" s="10">
        <v>2.0499999999999998</v>
      </c>
    </row>
    <row r="825" spans="1:7" x14ac:dyDescent="0.25">
      <c r="A825" s="12">
        <v>20240222</v>
      </c>
      <c r="B825" t="s">
        <v>80</v>
      </c>
      <c r="C825" t="s">
        <v>81</v>
      </c>
      <c r="D825" t="s">
        <v>33</v>
      </c>
      <c r="E825" t="s">
        <v>34</v>
      </c>
      <c r="F825" s="10">
        <v>3.1</v>
      </c>
      <c r="G825" s="10">
        <v>1.3640000000000001</v>
      </c>
    </row>
    <row r="826" spans="1:7" x14ac:dyDescent="0.25">
      <c r="A826" s="9">
        <v>20240222</v>
      </c>
      <c r="B826" t="s">
        <v>42</v>
      </c>
      <c r="C826" t="s">
        <v>43</v>
      </c>
      <c r="D826" t="s">
        <v>51</v>
      </c>
      <c r="E826" t="s">
        <v>52</v>
      </c>
      <c r="F826" s="10">
        <v>5.5</v>
      </c>
      <c r="G826" s="10">
        <v>1.143</v>
      </c>
    </row>
    <row r="827" spans="1:7" x14ac:dyDescent="0.25">
      <c r="A827" s="12">
        <v>20240222</v>
      </c>
      <c r="B827" t="s">
        <v>74</v>
      </c>
      <c r="C827" t="s">
        <v>75</v>
      </c>
      <c r="D827" t="s">
        <v>83</v>
      </c>
      <c r="E827" t="s">
        <v>84</v>
      </c>
      <c r="F827" s="10">
        <v>1.95</v>
      </c>
      <c r="G827" s="10">
        <v>1.85</v>
      </c>
    </row>
    <row r="828" spans="1:7" x14ac:dyDescent="0.25">
      <c r="A828" s="9">
        <v>20240222</v>
      </c>
      <c r="B828" t="s">
        <v>24</v>
      </c>
      <c r="C828" t="s">
        <v>25</v>
      </c>
      <c r="D828" t="s">
        <v>98</v>
      </c>
      <c r="E828" t="s">
        <v>99</v>
      </c>
      <c r="F828" s="10">
        <v>2.0499999999999998</v>
      </c>
      <c r="G828" s="10">
        <v>1.75</v>
      </c>
    </row>
    <row r="829" spans="1:7" x14ac:dyDescent="0.25">
      <c r="A829" s="12">
        <v>20240222</v>
      </c>
      <c r="B829" t="s">
        <v>86</v>
      </c>
      <c r="C829" t="s">
        <v>87</v>
      </c>
      <c r="D829" t="s">
        <v>36</v>
      </c>
      <c r="E829" t="s">
        <v>37</v>
      </c>
      <c r="F829" s="10">
        <v>2.2000000000000002</v>
      </c>
      <c r="G829" s="10">
        <v>1.667</v>
      </c>
    </row>
    <row r="830" spans="1:7" x14ac:dyDescent="0.25">
      <c r="A830" s="9">
        <v>20240222</v>
      </c>
      <c r="B830" t="s">
        <v>21</v>
      </c>
      <c r="C830" t="s">
        <v>22</v>
      </c>
      <c r="D830" t="s">
        <v>30</v>
      </c>
      <c r="E830" t="s">
        <v>31</v>
      </c>
      <c r="F830" s="10">
        <v>1.3</v>
      </c>
      <c r="G830" s="10">
        <v>3.4</v>
      </c>
    </row>
    <row r="831" spans="1:7" x14ac:dyDescent="0.25">
      <c r="A831" s="12">
        <v>20240222</v>
      </c>
      <c r="B831" t="s">
        <v>48</v>
      </c>
      <c r="C831" t="s">
        <v>49</v>
      </c>
      <c r="D831" t="s">
        <v>71</v>
      </c>
      <c r="E831" t="s">
        <v>72</v>
      </c>
      <c r="F831" s="10">
        <v>3.15</v>
      </c>
      <c r="G831" s="10">
        <v>1.333</v>
      </c>
    </row>
    <row r="832" spans="1:7" x14ac:dyDescent="0.25">
      <c r="A832" s="9">
        <v>20240222</v>
      </c>
      <c r="B832" t="s">
        <v>54</v>
      </c>
      <c r="C832" t="s">
        <v>55</v>
      </c>
      <c r="D832" t="s">
        <v>77</v>
      </c>
      <c r="E832" t="s">
        <v>78</v>
      </c>
      <c r="F832" s="10">
        <v>2.0499999999999998</v>
      </c>
      <c r="G832" s="10">
        <v>1.75</v>
      </c>
    </row>
    <row r="833" spans="1:7" x14ac:dyDescent="0.25">
      <c r="A833" s="12">
        <v>20240222</v>
      </c>
      <c r="B833" t="s">
        <v>104</v>
      </c>
      <c r="C833" t="s">
        <v>105</v>
      </c>
      <c r="D833" t="s">
        <v>39</v>
      </c>
      <c r="E833" t="s">
        <v>40</v>
      </c>
      <c r="F833" s="10">
        <v>8.5</v>
      </c>
      <c r="G833" s="10">
        <v>1.0620000000000001</v>
      </c>
    </row>
    <row r="834" spans="1:7" x14ac:dyDescent="0.25">
      <c r="A834" s="9">
        <v>20240222</v>
      </c>
      <c r="B834" t="s">
        <v>27</v>
      </c>
      <c r="C834" t="s">
        <v>28</v>
      </c>
      <c r="D834" t="s">
        <v>101</v>
      </c>
      <c r="E834" t="s">
        <v>102</v>
      </c>
      <c r="F834" s="10">
        <v>4.5999999999999996</v>
      </c>
      <c r="G834" s="10">
        <v>1.2</v>
      </c>
    </row>
    <row r="835" spans="1:7" x14ac:dyDescent="0.25">
      <c r="A835" s="12">
        <v>20240222</v>
      </c>
      <c r="B835" t="s">
        <v>54</v>
      </c>
      <c r="C835" t="s">
        <v>57</v>
      </c>
      <c r="D835" t="s">
        <v>45</v>
      </c>
      <c r="E835" t="s">
        <v>46</v>
      </c>
      <c r="F835" s="10">
        <v>2.85</v>
      </c>
      <c r="G835" s="10">
        <v>1.4</v>
      </c>
    </row>
    <row r="836" spans="1:7" x14ac:dyDescent="0.25">
      <c r="A836" s="9">
        <v>20240222</v>
      </c>
      <c r="B836" t="s">
        <v>95</v>
      </c>
      <c r="C836" t="s">
        <v>96</v>
      </c>
      <c r="D836" t="s">
        <v>92</v>
      </c>
      <c r="E836" t="s">
        <v>93</v>
      </c>
      <c r="F836" s="10">
        <v>4</v>
      </c>
      <c r="G836" s="10">
        <v>1.222</v>
      </c>
    </row>
    <row r="837" spans="1:7" x14ac:dyDescent="0.25">
      <c r="A837" s="12">
        <v>20240223</v>
      </c>
      <c r="B837" t="s">
        <v>98</v>
      </c>
      <c r="C837" t="s">
        <v>99</v>
      </c>
      <c r="D837" t="s">
        <v>17</v>
      </c>
      <c r="E837" t="s">
        <v>18</v>
      </c>
      <c r="F837" s="10">
        <v>3.1</v>
      </c>
      <c r="G837" s="10">
        <v>1.3640000000000001</v>
      </c>
    </row>
    <row r="838" spans="1:7" x14ac:dyDescent="0.25">
      <c r="A838" s="9">
        <v>20240223</v>
      </c>
      <c r="B838" t="s">
        <v>33</v>
      </c>
      <c r="C838" t="s">
        <v>34</v>
      </c>
      <c r="D838" t="s">
        <v>83</v>
      </c>
      <c r="E838" t="s">
        <v>84</v>
      </c>
      <c r="F838" s="10">
        <v>1.6</v>
      </c>
      <c r="G838" s="10">
        <v>2.2999999999999998</v>
      </c>
    </row>
    <row r="839" spans="1:7" x14ac:dyDescent="0.25">
      <c r="A839" s="12">
        <v>20240223</v>
      </c>
      <c r="B839" t="s">
        <v>86</v>
      </c>
      <c r="C839" t="s">
        <v>87</v>
      </c>
      <c r="D839" t="s">
        <v>48</v>
      </c>
      <c r="E839" t="s">
        <v>49</v>
      </c>
      <c r="F839" s="10">
        <v>1.6</v>
      </c>
      <c r="G839" s="10">
        <v>2.35</v>
      </c>
    </row>
    <row r="840" spans="1:7" x14ac:dyDescent="0.25">
      <c r="A840" s="9">
        <v>20240223</v>
      </c>
      <c r="B840" t="s">
        <v>54</v>
      </c>
      <c r="C840" t="s">
        <v>55</v>
      </c>
      <c r="D840" t="s">
        <v>59</v>
      </c>
      <c r="E840" t="s">
        <v>60</v>
      </c>
      <c r="F840" s="10">
        <v>1.2</v>
      </c>
      <c r="G840" s="10">
        <v>4.3</v>
      </c>
    </row>
    <row r="841" spans="1:7" x14ac:dyDescent="0.25">
      <c r="A841" s="12">
        <v>20240223</v>
      </c>
      <c r="B841" t="s">
        <v>65</v>
      </c>
      <c r="C841" t="s">
        <v>66</v>
      </c>
      <c r="D841" t="s">
        <v>68</v>
      </c>
      <c r="E841" t="s">
        <v>69</v>
      </c>
      <c r="F841" s="10">
        <v>2.6</v>
      </c>
      <c r="G841" s="10">
        <v>1.5</v>
      </c>
    </row>
    <row r="842" spans="1:7" x14ac:dyDescent="0.25">
      <c r="A842" s="9">
        <v>20240223</v>
      </c>
      <c r="B842" t="s">
        <v>104</v>
      </c>
      <c r="C842" t="s">
        <v>105</v>
      </c>
      <c r="D842" t="s">
        <v>77</v>
      </c>
      <c r="E842" t="s">
        <v>78</v>
      </c>
      <c r="F842" s="10">
        <v>8.5</v>
      </c>
      <c r="G842" s="10">
        <v>1.0620000000000001</v>
      </c>
    </row>
    <row r="843" spans="1:7" x14ac:dyDescent="0.25">
      <c r="A843" s="12">
        <v>20240223</v>
      </c>
      <c r="B843" t="s">
        <v>62</v>
      </c>
      <c r="C843" t="s">
        <v>63</v>
      </c>
      <c r="D843" t="s">
        <v>71</v>
      </c>
      <c r="E843" t="s">
        <v>72</v>
      </c>
      <c r="F843" s="10">
        <v>2.25</v>
      </c>
      <c r="G843" s="10">
        <v>1.631</v>
      </c>
    </row>
    <row r="844" spans="1:7" x14ac:dyDescent="0.25">
      <c r="A844" s="9">
        <v>20240223</v>
      </c>
      <c r="B844" t="s">
        <v>27</v>
      </c>
      <c r="C844" t="s">
        <v>28</v>
      </c>
      <c r="D844" t="s">
        <v>45</v>
      </c>
      <c r="E844" t="s">
        <v>46</v>
      </c>
      <c r="F844" s="10">
        <v>7</v>
      </c>
      <c r="G844" s="10">
        <v>1.1000000000000001</v>
      </c>
    </row>
    <row r="845" spans="1:7" x14ac:dyDescent="0.25">
      <c r="A845" s="12">
        <v>20240223</v>
      </c>
      <c r="B845" t="s">
        <v>39</v>
      </c>
      <c r="C845" t="s">
        <v>40</v>
      </c>
      <c r="D845" t="s">
        <v>89</v>
      </c>
      <c r="E845" t="s">
        <v>90</v>
      </c>
      <c r="F845" s="10">
        <v>1.2</v>
      </c>
      <c r="G845" s="10">
        <v>4.3</v>
      </c>
    </row>
    <row r="846" spans="1:7" x14ac:dyDescent="0.25">
      <c r="A846" s="9">
        <v>20240223</v>
      </c>
      <c r="B846" t="s">
        <v>95</v>
      </c>
      <c r="C846" t="s">
        <v>96</v>
      </c>
      <c r="D846" t="s">
        <v>54</v>
      </c>
      <c r="E846" t="s">
        <v>57</v>
      </c>
      <c r="F846" s="10">
        <v>4.0999999999999996</v>
      </c>
      <c r="G846" s="10">
        <v>1.222</v>
      </c>
    </row>
    <row r="847" spans="1:7" x14ac:dyDescent="0.25">
      <c r="A847" s="12">
        <v>20240224</v>
      </c>
      <c r="B847" t="s">
        <v>80</v>
      </c>
      <c r="C847" t="s">
        <v>81</v>
      </c>
      <c r="D847" t="s">
        <v>42</v>
      </c>
      <c r="E847" t="s">
        <v>43</v>
      </c>
      <c r="F847" s="10" t="s">
        <v>226</v>
      </c>
      <c r="G847" s="10" t="s">
        <v>226</v>
      </c>
    </row>
    <row r="848" spans="1:7" x14ac:dyDescent="0.25">
      <c r="A848" s="9">
        <v>20240224</v>
      </c>
      <c r="B848" t="s">
        <v>24</v>
      </c>
      <c r="C848" t="s">
        <v>25</v>
      </c>
      <c r="D848" t="s">
        <v>68</v>
      </c>
      <c r="E848" t="s">
        <v>69</v>
      </c>
      <c r="F848" s="10" t="s">
        <v>226</v>
      </c>
      <c r="G848" s="10" t="s">
        <v>226</v>
      </c>
    </row>
    <row r="849" spans="1:7" x14ac:dyDescent="0.25">
      <c r="A849" s="12">
        <v>20240224</v>
      </c>
      <c r="B849" t="s">
        <v>21</v>
      </c>
      <c r="C849" t="s">
        <v>22</v>
      </c>
      <c r="D849" t="s">
        <v>74</v>
      </c>
      <c r="E849" t="s">
        <v>75</v>
      </c>
      <c r="F849" s="10" t="s">
        <v>226</v>
      </c>
      <c r="G849" s="10" t="s">
        <v>226</v>
      </c>
    </row>
    <row r="850" spans="1:7" x14ac:dyDescent="0.25">
      <c r="A850" s="9">
        <v>20240225</v>
      </c>
      <c r="B850" t="s">
        <v>65</v>
      </c>
      <c r="C850" t="s">
        <v>66</v>
      </c>
      <c r="D850" t="s">
        <v>83</v>
      </c>
      <c r="E850" t="s">
        <v>84</v>
      </c>
      <c r="F850" s="10" t="s">
        <v>226</v>
      </c>
      <c r="G850" s="10" t="s">
        <v>226</v>
      </c>
    </row>
    <row r="851" spans="1:7" x14ac:dyDescent="0.25">
      <c r="A851" s="12">
        <v>20240225</v>
      </c>
      <c r="B851" t="s">
        <v>54</v>
      </c>
      <c r="C851" t="s">
        <v>57</v>
      </c>
      <c r="D851" t="s">
        <v>86</v>
      </c>
      <c r="E851" t="s">
        <v>87</v>
      </c>
      <c r="F851" s="10" t="s">
        <v>226</v>
      </c>
      <c r="G851" s="10" t="s">
        <v>226</v>
      </c>
    </row>
    <row r="852" spans="1:7" x14ac:dyDescent="0.25">
      <c r="A852" s="9">
        <v>20240225</v>
      </c>
      <c r="B852" t="s">
        <v>36</v>
      </c>
      <c r="C852" t="s">
        <v>37</v>
      </c>
      <c r="D852" t="s">
        <v>51</v>
      </c>
      <c r="E852" t="s">
        <v>52</v>
      </c>
      <c r="F852" s="10" t="s">
        <v>226</v>
      </c>
      <c r="G852" s="10" t="s">
        <v>226</v>
      </c>
    </row>
    <row r="853" spans="1:7" x14ac:dyDescent="0.25">
      <c r="A853" s="12">
        <v>20240225</v>
      </c>
      <c r="B853" t="s">
        <v>33</v>
      </c>
      <c r="C853" t="s">
        <v>34</v>
      </c>
      <c r="D853" t="s">
        <v>104</v>
      </c>
      <c r="E853" t="s">
        <v>105</v>
      </c>
      <c r="F853" s="10" t="s">
        <v>226</v>
      </c>
      <c r="G853" s="10" t="s">
        <v>226</v>
      </c>
    </row>
    <row r="854" spans="1:7" x14ac:dyDescent="0.25">
      <c r="A854" s="9">
        <v>20240225</v>
      </c>
      <c r="B854" t="s">
        <v>80</v>
      </c>
      <c r="C854" t="s">
        <v>81</v>
      </c>
      <c r="D854" t="s">
        <v>17</v>
      </c>
      <c r="E854" t="s">
        <v>18</v>
      </c>
      <c r="F854" s="10" t="s">
        <v>226</v>
      </c>
      <c r="G854" s="10" t="s">
        <v>226</v>
      </c>
    </row>
    <row r="855" spans="1:7" x14ac:dyDescent="0.25">
      <c r="A855" s="12">
        <v>20240225</v>
      </c>
      <c r="B855" t="s">
        <v>77</v>
      </c>
      <c r="C855" t="s">
        <v>78</v>
      </c>
      <c r="D855" t="s">
        <v>48</v>
      </c>
      <c r="E855" t="s">
        <v>49</v>
      </c>
      <c r="F855" s="10" t="s">
        <v>226</v>
      </c>
      <c r="G855" s="10" t="s">
        <v>226</v>
      </c>
    </row>
    <row r="856" spans="1:7" x14ac:dyDescent="0.25">
      <c r="A856" s="9">
        <v>20240225</v>
      </c>
      <c r="B856" t="s">
        <v>30</v>
      </c>
      <c r="C856" t="s">
        <v>31</v>
      </c>
      <c r="D856" t="s">
        <v>71</v>
      </c>
      <c r="E856" t="s">
        <v>72</v>
      </c>
      <c r="F856" s="10" t="s">
        <v>226</v>
      </c>
      <c r="G856" s="10" t="s">
        <v>226</v>
      </c>
    </row>
    <row r="857" spans="1:7" x14ac:dyDescent="0.25">
      <c r="A857" s="12">
        <v>20240225</v>
      </c>
      <c r="B857" t="s">
        <v>39</v>
      </c>
      <c r="C857" t="s">
        <v>40</v>
      </c>
      <c r="D857" t="s">
        <v>45</v>
      </c>
      <c r="E857" t="s">
        <v>46</v>
      </c>
      <c r="F857" s="10" t="s">
        <v>226</v>
      </c>
      <c r="G857" s="10" t="s">
        <v>226</v>
      </c>
    </row>
    <row r="858" spans="1:7" x14ac:dyDescent="0.25">
      <c r="A858" s="9">
        <v>20240225</v>
      </c>
      <c r="B858" t="s">
        <v>95</v>
      </c>
      <c r="C858" t="s">
        <v>96</v>
      </c>
      <c r="D858" t="s">
        <v>101</v>
      </c>
      <c r="E858" t="s">
        <v>102</v>
      </c>
      <c r="F858" s="10" t="s">
        <v>226</v>
      </c>
      <c r="G858" s="10" t="s">
        <v>226</v>
      </c>
    </row>
    <row r="859" spans="1:7" x14ac:dyDescent="0.25">
      <c r="A859" s="12">
        <v>20240225</v>
      </c>
      <c r="B859" t="s">
        <v>27</v>
      </c>
      <c r="C859" t="s">
        <v>28</v>
      </c>
      <c r="D859" t="s">
        <v>89</v>
      </c>
      <c r="E859" t="s">
        <v>90</v>
      </c>
      <c r="F859" s="10" t="s">
        <v>226</v>
      </c>
      <c r="G859" s="10" t="s">
        <v>226</v>
      </c>
    </row>
    <row r="860" spans="1:7" x14ac:dyDescent="0.25">
      <c r="A860" s="9">
        <v>20240225</v>
      </c>
      <c r="B860" t="s">
        <v>92</v>
      </c>
      <c r="C860" t="s">
        <v>93</v>
      </c>
      <c r="D860" t="s">
        <v>54</v>
      </c>
      <c r="E860" t="s">
        <v>55</v>
      </c>
      <c r="F860" s="10" t="s">
        <v>226</v>
      </c>
      <c r="G860" s="10" t="s">
        <v>226</v>
      </c>
    </row>
    <row r="861" spans="1:7" x14ac:dyDescent="0.25">
      <c r="A861" s="12">
        <v>20240226</v>
      </c>
      <c r="B861" t="s">
        <v>74</v>
      </c>
      <c r="C861" t="s">
        <v>75</v>
      </c>
      <c r="D861" t="s">
        <v>42</v>
      </c>
      <c r="E861" t="s">
        <v>43</v>
      </c>
      <c r="F861" s="10" t="s">
        <v>226</v>
      </c>
      <c r="G861" s="10" t="s">
        <v>226</v>
      </c>
    </row>
    <row r="862" spans="1:7" x14ac:dyDescent="0.25">
      <c r="A862" s="9">
        <v>20240226</v>
      </c>
      <c r="B862" t="s">
        <v>98</v>
      </c>
      <c r="C862" t="s">
        <v>99</v>
      </c>
      <c r="D862" t="s">
        <v>51</v>
      </c>
      <c r="E862" t="s">
        <v>52</v>
      </c>
      <c r="F862" s="10" t="s">
        <v>226</v>
      </c>
      <c r="G862" s="10" t="s">
        <v>226</v>
      </c>
    </row>
    <row r="863" spans="1:7" x14ac:dyDescent="0.25">
      <c r="A863" s="12">
        <v>20240226</v>
      </c>
      <c r="B863" t="s">
        <v>24</v>
      </c>
      <c r="C863" t="s">
        <v>25</v>
      </c>
      <c r="D863" t="s">
        <v>59</v>
      </c>
      <c r="E863" t="s">
        <v>60</v>
      </c>
      <c r="F863" s="10" t="s">
        <v>226</v>
      </c>
      <c r="G863" s="10" t="s">
        <v>226</v>
      </c>
    </row>
    <row r="864" spans="1:7" x14ac:dyDescent="0.25">
      <c r="A864" s="9">
        <v>20240226</v>
      </c>
      <c r="B864" t="s">
        <v>62</v>
      </c>
      <c r="C864" t="s">
        <v>63</v>
      </c>
      <c r="D864" t="s">
        <v>92</v>
      </c>
      <c r="E864" t="s">
        <v>93</v>
      </c>
      <c r="F864" s="10" t="s">
        <v>226</v>
      </c>
      <c r="G864" s="10" t="s">
        <v>226</v>
      </c>
    </row>
    <row r="865" spans="1:7" x14ac:dyDescent="0.25">
      <c r="A865" s="12">
        <v>20240227</v>
      </c>
      <c r="B865" t="s">
        <v>36</v>
      </c>
      <c r="C865" t="s">
        <v>37</v>
      </c>
      <c r="D865" t="s">
        <v>33</v>
      </c>
      <c r="E865" t="s">
        <v>34</v>
      </c>
      <c r="F865" s="10" t="s">
        <v>226</v>
      </c>
      <c r="G865" s="10" t="s">
        <v>226</v>
      </c>
    </row>
    <row r="866" spans="1:7" x14ac:dyDescent="0.25">
      <c r="A866" s="9">
        <v>20240227</v>
      </c>
      <c r="B866" t="s">
        <v>24</v>
      </c>
      <c r="C866" t="s">
        <v>25</v>
      </c>
      <c r="D866" t="s">
        <v>80</v>
      </c>
      <c r="E866" t="s">
        <v>81</v>
      </c>
      <c r="F866" s="10" t="s">
        <v>226</v>
      </c>
      <c r="G866" s="10" t="s">
        <v>226</v>
      </c>
    </row>
    <row r="867" spans="1:7" x14ac:dyDescent="0.25">
      <c r="A867" s="12">
        <v>20240227</v>
      </c>
      <c r="B867" t="s">
        <v>45</v>
      </c>
      <c r="C867" t="s">
        <v>46</v>
      </c>
      <c r="D867" t="s">
        <v>104</v>
      </c>
      <c r="E867" t="s">
        <v>105</v>
      </c>
      <c r="F867" s="10" t="s">
        <v>226</v>
      </c>
      <c r="G867" s="10" t="s">
        <v>226</v>
      </c>
    </row>
    <row r="868" spans="1:7" x14ac:dyDescent="0.25">
      <c r="A868" s="9">
        <v>20240227</v>
      </c>
      <c r="B868" t="s">
        <v>101</v>
      </c>
      <c r="C868" t="s">
        <v>102</v>
      </c>
      <c r="D868" t="s">
        <v>17</v>
      </c>
      <c r="E868" t="s">
        <v>18</v>
      </c>
      <c r="F868" s="10" t="s">
        <v>226</v>
      </c>
      <c r="G868" s="10" t="s">
        <v>226</v>
      </c>
    </row>
    <row r="869" spans="1:7" x14ac:dyDescent="0.25">
      <c r="A869" s="12">
        <v>20240227</v>
      </c>
      <c r="B869" t="s">
        <v>83</v>
      </c>
      <c r="C869" t="s">
        <v>84</v>
      </c>
      <c r="D869" t="s">
        <v>21</v>
      </c>
      <c r="E869" t="s">
        <v>22</v>
      </c>
      <c r="F869" s="10" t="s">
        <v>226</v>
      </c>
      <c r="G869" s="10" t="s">
        <v>226</v>
      </c>
    </row>
    <row r="870" spans="1:7" x14ac:dyDescent="0.25">
      <c r="A870" s="9">
        <v>20240227</v>
      </c>
      <c r="B870" t="s">
        <v>71</v>
      </c>
      <c r="C870" t="s">
        <v>72</v>
      </c>
      <c r="D870" t="s">
        <v>74</v>
      </c>
      <c r="E870" t="s">
        <v>75</v>
      </c>
      <c r="F870" s="10" t="s">
        <v>226</v>
      </c>
      <c r="G870" s="10" t="s">
        <v>226</v>
      </c>
    </row>
    <row r="871" spans="1:7" x14ac:dyDescent="0.25">
      <c r="A871" s="12">
        <v>20240227</v>
      </c>
      <c r="B871" t="s">
        <v>95</v>
      </c>
      <c r="C871" t="s">
        <v>96</v>
      </c>
      <c r="D871" t="s">
        <v>68</v>
      </c>
      <c r="E871" t="s">
        <v>69</v>
      </c>
      <c r="F871" s="10" t="s">
        <v>226</v>
      </c>
      <c r="G871" s="10" t="s">
        <v>226</v>
      </c>
    </row>
    <row r="872" spans="1:7" x14ac:dyDescent="0.25">
      <c r="A872" s="9">
        <v>20240227</v>
      </c>
      <c r="B872" t="s">
        <v>42</v>
      </c>
      <c r="C872" t="s">
        <v>43</v>
      </c>
      <c r="D872" t="s">
        <v>30</v>
      </c>
      <c r="E872" t="s">
        <v>31</v>
      </c>
      <c r="F872" s="10" t="s">
        <v>226</v>
      </c>
      <c r="G872" s="10" t="s">
        <v>226</v>
      </c>
    </row>
    <row r="873" spans="1:7" x14ac:dyDescent="0.25">
      <c r="A873" s="12">
        <v>20240227</v>
      </c>
      <c r="B873" t="s">
        <v>27</v>
      </c>
      <c r="C873" t="s">
        <v>28</v>
      </c>
      <c r="D873" t="s">
        <v>65</v>
      </c>
      <c r="E873" t="s">
        <v>66</v>
      </c>
      <c r="F873" s="10" t="s">
        <v>226</v>
      </c>
      <c r="G873" s="10" t="s">
        <v>226</v>
      </c>
    </row>
    <row r="874" spans="1:7" x14ac:dyDescent="0.25">
      <c r="A874" s="9">
        <v>20240227</v>
      </c>
      <c r="B874" t="s">
        <v>48</v>
      </c>
      <c r="C874" t="s">
        <v>49</v>
      </c>
      <c r="D874" t="s">
        <v>77</v>
      </c>
      <c r="E874" t="s">
        <v>78</v>
      </c>
      <c r="F874" s="10" t="s">
        <v>226</v>
      </c>
      <c r="G874" s="10" t="s">
        <v>226</v>
      </c>
    </row>
    <row r="875" spans="1:7" x14ac:dyDescent="0.25">
      <c r="A875" s="12">
        <v>20240227</v>
      </c>
      <c r="B875" t="s">
        <v>62</v>
      </c>
      <c r="C875" t="s">
        <v>63</v>
      </c>
      <c r="D875" t="s">
        <v>89</v>
      </c>
      <c r="E875" t="s">
        <v>90</v>
      </c>
      <c r="F875" s="10" t="s">
        <v>226</v>
      </c>
      <c r="G875" s="10" t="s">
        <v>226</v>
      </c>
    </row>
    <row r="876" spans="1:7" x14ac:dyDescent="0.25">
      <c r="A876" s="9">
        <v>20240228</v>
      </c>
      <c r="B876" t="s">
        <v>71</v>
      </c>
      <c r="C876" t="s">
        <v>72</v>
      </c>
      <c r="D876" t="s">
        <v>51</v>
      </c>
      <c r="E876" t="s">
        <v>52</v>
      </c>
      <c r="F876" s="10" t="s">
        <v>226</v>
      </c>
      <c r="G876" s="10" t="s">
        <v>226</v>
      </c>
    </row>
    <row r="877" spans="1:7" x14ac:dyDescent="0.25">
      <c r="A877" s="12">
        <v>20240228</v>
      </c>
      <c r="B877" t="s">
        <v>36</v>
      </c>
      <c r="C877" t="s">
        <v>37</v>
      </c>
      <c r="D877" t="s">
        <v>98</v>
      </c>
      <c r="E877" t="s">
        <v>99</v>
      </c>
      <c r="F877" s="10" t="s">
        <v>226</v>
      </c>
      <c r="G877" s="10" t="s">
        <v>226</v>
      </c>
    </row>
    <row r="878" spans="1:7" x14ac:dyDescent="0.25">
      <c r="A878" s="9">
        <v>20240228</v>
      </c>
      <c r="B878" t="s">
        <v>59</v>
      </c>
      <c r="C878" t="s">
        <v>60</v>
      </c>
      <c r="D878" t="s">
        <v>68</v>
      </c>
      <c r="E878" t="s">
        <v>69</v>
      </c>
      <c r="F878" s="10" t="s">
        <v>226</v>
      </c>
      <c r="G878" s="10" t="s">
        <v>226</v>
      </c>
    </row>
    <row r="879" spans="1:7" x14ac:dyDescent="0.25">
      <c r="A879" s="12">
        <v>20240228</v>
      </c>
      <c r="B879" t="s">
        <v>33</v>
      </c>
      <c r="C879" t="s">
        <v>34</v>
      </c>
      <c r="D879" t="s">
        <v>30</v>
      </c>
      <c r="E879" t="s">
        <v>31</v>
      </c>
      <c r="F879" s="10" t="s">
        <v>226</v>
      </c>
      <c r="G879" s="10" t="s">
        <v>226</v>
      </c>
    </row>
    <row r="880" spans="1:7" x14ac:dyDescent="0.25">
      <c r="A880" s="9">
        <v>20240228</v>
      </c>
      <c r="B880" t="s">
        <v>92</v>
      </c>
      <c r="C880" t="s">
        <v>93</v>
      </c>
      <c r="D880" t="s">
        <v>39</v>
      </c>
      <c r="E880" t="s">
        <v>40</v>
      </c>
      <c r="F880" s="10" t="s">
        <v>226</v>
      </c>
      <c r="G880" s="10" t="s">
        <v>226</v>
      </c>
    </row>
    <row r="881" spans="1:7" x14ac:dyDescent="0.25">
      <c r="A881" s="12">
        <v>20240228</v>
      </c>
      <c r="B881" t="s">
        <v>54</v>
      </c>
      <c r="C881" t="s">
        <v>57</v>
      </c>
      <c r="D881" t="s">
        <v>54</v>
      </c>
      <c r="E881" t="s">
        <v>55</v>
      </c>
      <c r="F881" s="10" t="s">
        <v>226</v>
      </c>
      <c r="G881" s="10" t="s">
        <v>226</v>
      </c>
    </row>
    <row r="882" spans="1:7" x14ac:dyDescent="0.25">
      <c r="A882" s="9">
        <v>20240229</v>
      </c>
      <c r="B882" t="s">
        <v>65</v>
      </c>
      <c r="C882" t="s">
        <v>66</v>
      </c>
      <c r="D882" t="s">
        <v>27</v>
      </c>
      <c r="E882" t="s">
        <v>28</v>
      </c>
      <c r="F882" s="10">
        <v>1.133</v>
      </c>
      <c r="G882" s="10">
        <v>5.75</v>
      </c>
    </row>
    <row r="883" spans="1:7" x14ac:dyDescent="0.25">
      <c r="A883" s="12">
        <v>20240229</v>
      </c>
      <c r="B883" t="s">
        <v>101</v>
      </c>
      <c r="C883" t="s">
        <v>102</v>
      </c>
      <c r="D883" t="s">
        <v>80</v>
      </c>
      <c r="E883" t="s">
        <v>81</v>
      </c>
      <c r="F883" s="10">
        <v>2.95</v>
      </c>
      <c r="G883" s="10">
        <v>1.4</v>
      </c>
    </row>
    <row r="884" spans="1:7" x14ac:dyDescent="0.25">
      <c r="A884" s="9">
        <v>20240229</v>
      </c>
      <c r="B884" t="s">
        <v>17</v>
      </c>
      <c r="C884" t="s">
        <v>18</v>
      </c>
      <c r="D884" t="s">
        <v>24</v>
      </c>
      <c r="E884" t="s">
        <v>25</v>
      </c>
      <c r="F884" s="10">
        <v>2</v>
      </c>
      <c r="G884" s="10">
        <v>1.8</v>
      </c>
    </row>
    <row r="885" spans="1:7" x14ac:dyDescent="0.25">
      <c r="A885" s="12">
        <v>20240229</v>
      </c>
      <c r="B885" t="s">
        <v>45</v>
      </c>
      <c r="C885" t="s">
        <v>46</v>
      </c>
      <c r="D885" t="s">
        <v>74</v>
      </c>
      <c r="E885" t="s">
        <v>75</v>
      </c>
      <c r="F885" s="10">
        <v>1.5</v>
      </c>
      <c r="G885" s="10">
        <v>2.5</v>
      </c>
    </row>
    <row r="886" spans="1:7" x14ac:dyDescent="0.25">
      <c r="A886" s="9">
        <v>20240229</v>
      </c>
      <c r="B886" t="s">
        <v>77</v>
      </c>
      <c r="C886" t="s">
        <v>78</v>
      </c>
      <c r="D886" t="s">
        <v>95</v>
      </c>
      <c r="E886" t="s">
        <v>96</v>
      </c>
      <c r="F886" s="10">
        <v>1.143</v>
      </c>
      <c r="G886" s="10">
        <v>5.5</v>
      </c>
    </row>
    <row r="887" spans="1:7" x14ac:dyDescent="0.25">
      <c r="A887" s="12">
        <v>20240229</v>
      </c>
      <c r="B887" t="s">
        <v>48</v>
      </c>
      <c r="C887" t="s">
        <v>49</v>
      </c>
      <c r="D887" t="s">
        <v>86</v>
      </c>
      <c r="E887" t="s">
        <v>87</v>
      </c>
      <c r="F887" s="10">
        <v>3.9</v>
      </c>
      <c r="G887" s="10">
        <v>1.25</v>
      </c>
    </row>
    <row r="888" spans="1:7" x14ac:dyDescent="0.25">
      <c r="A888" s="9">
        <v>20240229</v>
      </c>
      <c r="B888" t="s">
        <v>62</v>
      </c>
      <c r="C888" t="s">
        <v>63</v>
      </c>
      <c r="D888" t="s">
        <v>39</v>
      </c>
      <c r="E888" t="s">
        <v>40</v>
      </c>
      <c r="F888" s="10">
        <v>2.6</v>
      </c>
      <c r="G888" s="10">
        <v>1.47</v>
      </c>
    </row>
    <row r="889" spans="1:7" x14ac:dyDescent="0.25">
      <c r="A889" s="12">
        <v>20240229</v>
      </c>
      <c r="B889" t="s">
        <v>104</v>
      </c>
      <c r="C889" t="s">
        <v>105</v>
      </c>
      <c r="D889" t="s">
        <v>54</v>
      </c>
      <c r="E889" t="s">
        <v>57</v>
      </c>
      <c r="F889" s="10">
        <v>4</v>
      </c>
      <c r="G889" s="10">
        <v>1.25</v>
      </c>
    </row>
    <row r="890" spans="1:7" x14ac:dyDescent="0.25">
      <c r="A890" s="9">
        <v>20240103</v>
      </c>
      <c r="B890" t="s">
        <v>33</v>
      </c>
      <c r="C890" t="s">
        <v>34</v>
      </c>
      <c r="D890" t="s">
        <v>42</v>
      </c>
      <c r="E890" t="s">
        <v>43</v>
      </c>
      <c r="F890" s="10" t="s">
        <v>226</v>
      </c>
      <c r="G890" s="10" t="s">
        <v>226</v>
      </c>
    </row>
    <row r="891" spans="1:7" x14ac:dyDescent="0.25">
      <c r="A891" s="12" t="s">
        <v>151</v>
      </c>
      <c r="B891" t="s">
        <v>27</v>
      </c>
      <c r="C891" t="s">
        <v>28</v>
      </c>
      <c r="D891" t="s">
        <v>83</v>
      </c>
      <c r="E891" t="s">
        <v>84</v>
      </c>
      <c r="F891" s="10">
        <v>5.5</v>
      </c>
      <c r="G891" s="10">
        <v>1.143</v>
      </c>
    </row>
    <row r="892" spans="1:7" x14ac:dyDescent="0.25">
      <c r="A892" s="9" t="s">
        <v>151</v>
      </c>
      <c r="B892" t="s">
        <v>36</v>
      </c>
      <c r="C892" t="s">
        <v>37</v>
      </c>
      <c r="D892" t="s">
        <v>21</v>
      </c>
      <c r="E892" t="s">
        <v>22</v>
      </c>
      <c r="F892" s="10">
        <v>4.0999999999999996</v>
      </c>
      <c r="G892" s="10">
        <v>1.222</v>
      </c>
    </row>
    <row r="893" spans="1:7" x14ac:dyDescent="0.25">
      <c r="A893" s="12" t="s">
        <v>151</v>
      </c>
      <c r="B893" t="s">
        <v>45</v>
      </c>
      <c r="C893" t="s">
        <v>46</v>
      </c>
      <c r="D893" t="s">
        <v>98</v>
      </c>
      <c r="E893" t="s">
        <v>99</v>
      </c>
      <c r="F893" s="10">
        <v>1.65</v>
      </c>
      <c r="G893" s="10">
        <v>2.25</v>
      </c>
    </row>
    <row r="894" spans="1:7" x14ac:dyDescent="0.25">
      <c r="A894" s="9" t="s">
        <v>151</v>
      </c>
      <c r="B894" t="s">
        <v>89</v>
      </c>
      <c r="C894" t="s">
        <v>90</v>
      </c>
      <c r="D894" t="s">
        <v>59</v>
      </c>
      <c r="E894" t="s">
        <v>60</v>
      </c>
      <c r="F894" s="10">
        <v>1.95</v>
      </c>
      <c r="G894" s="10">
        <v>1.85</v>
      </c>
    </row>
    <row r="895" spans="1:7" x14ac:dyDescent="0.25">
      <c r="A895" s="12" t="s">
        <v>151</v>
      </c>
      <c r="B895" t="s">
        <v>92</v>
      </c>
      <c r="C895" t="s">
        <v>93</v>
      </c>
      <c r="D895" t="s">
        <v>68</v>
      </c>
      <c r="E895" t="s">
        <v>69</v>
      </c>
      <c r="F895" s="10">
        <v>3</v>
      </c>
      <c r="G895" s="10">
        <v>1.3640000000000001</v>
      </c>
    </row>
    <row r="896" spans="1:7" x14ac:dyDescent="0.25">
      <c r="A896" s="9" t="s">
        <v>151</v>
      </c>
      <c r="B896" t="s">
        <v>51</v>
      </c>
      <c r="C896" t="s">
        <v>52</v>
      </c>
      <c r="D896" t="s">
        <v>71</v>
      </c>
      <c r="E896" t="s">
        <v>72</v>
      </c>
      <c r="F896" s="10">
        <v>2.65</v>
      </c>
      <c r="G896" s="10">
        <v>1.47</v>
      </c>
    </row>
    <row r="897" spans="1:7" x14ac:dyDescent="0.25">
      <c r="A897" s="12" t="s">
        <v>151</v>
      </c>
      <c r="B897" t="s">
        <v>65</v>
      </c>
      <c r="C897" t="s">
        <v>66</v>
      </c>
      <c r="D897" t="s">
        <v>30</v>
      </c>
      <c r="E897" t="s">
        <v>31</v>
      </c>
      <c r="F897" s="10">
        <v>1.5</v>
      </c>
      <c r="G897" s="10">
        <v>2.5499999999999998</v>
      </c>
    </row>
    <row r="898" spans="1:7" x14ac:dyDescent="0.25">
      <c r="A898" s="9" t="s">
        <v>151</v>
      </c>
      <c r="B898" t="s">
        <v>104</v>
      </c>
      <c r="C898" t="s">
        <v>105</v>
      </c>
      <c r="D898" t="s">
        <v>54</v>
      </c>
      <c r="E898" t="s">
        <v>55</v>
      </c>
      <c r="F898" s="10">
        <v>8.5</v>
      </c>
      <c r="G898" s="10">
        <v>1.0620000000000001</v>
      </c>
    </row>
    <row r="899" spans="1:7" x14ac:dyDescent="0.25">
      <c r="A899" s="12" t="s">
        <v>152</v>
      </c>
      <c r="B899" t="s">
        <v>17</v>
      </c>
      <c r="C899" t="s">
        <v>18</v>
      </c>
      <c r="D899" t="s">
        <v>24</v>
      </c>
      <c r="E899" t="s">
        <v>25</v>
      </c>
      <c r="F899" s="10">
        <v>2.15</v>
      </c>
      <c r="G899" s="10">
        <v>1.7</v>
      </c>
    </row>
    <row r="900" spans="1:7" x14ac:dyDescent="0.25">
      <c r="A900" s="9" t="s">
        <v>152</v>
      </c>
      <c r="B900" t="s">
        <v>101</v>
      </c>
      <c r="C900" t="s">
        <v>102</v>
      </c>
      <c r="D900" t="s">
        <v>62</v>
      </c>
      <c r="E900" t="s">
        <v>63</v>
      </c>
      <c r="F900" s="10">
        <v>3.4</v>
      </c>
      <c r="G900" s="10">
        <v>1.3</v>
      </c>
    </row>
    <row r="901" spans="1:7" x14ac:dyDescent="0.25">
      <c r="A901" s="12" t="s">
        <v>152</v>
      </c>
      <c r="B901" t="s">
        <v>89</v>
      </c>
      <c r="C901" t="s">
        <v>90</v>
      </c>
      <c r="D901" t="s">
        <v>59</v>
      </c>
      <c r="E901" t="s">
        <v>60</v>
      </c>
      <c r="F901" s="10" t="s">
        <v>226</v>
      </c>
      <c r="G901" s="10" t="s">
        <v>226</v>
      </c>
    </row>
    <row r="902" spans="1:7" x14ac:dyDescent="0.25">
      <c r="A902" s="9" t="s">
        <v>152</v>
      </c>
      <c r="B902" t="s">
        <v>39</v>
      </c>
      <c r="C902" t="s">
        <v>40</v>
      </c>
      <c r="D902" t="s">
        <v>54</v>
      </c>
      <c r="E902" t="s">
        <v>57</v>
      </c>
      <c r="F902" s="10">
        <v>1.85</v>
      </c>
      <c r="G902" s="10">
        <v>1.909</v>
      </c>
    </row>
    <row r="903" spans="1:7" x14ac:dyDescent="0.25">
      <c r="A903" s="12" t="s">
        <v>152</v>
      </c>
      <c r="B903" t="s">
        <v>48</v>
      </c>
      <c r="C903" t="s">
        <v>49</v>
      </c>
      <c r="D903" t="s">
        <v>86</v>
      </c>
      <c r="E903" t="s">
        <v>87</v>
      </c>
      <c r="F903" s="10">
        <v>4.2</v>
      </c>
      <c r="G903" s="10">
        <v>1.222</v>
      </c>
    </row>
    <row r="904" spans="1:7" x14ac:dyDescent="0.25">
      <c r="A904" s="9" t="s">
        <v>153</v>
      </c>
      <c r="B904" t="s">
        <v>83</v>
      </c>
      <c r="C904" t="s">
        <v>84</v>
      </c>
      <c r="D904" t="s">
        <v>36</v>
      </c>
      <c r="E904" t="s">
        <v>37</v>
      </c>
      <c r="F904" s="10" t="s">
        <v>226</v>
      </c>
      <c r="G904" s="10" t="s">
        <v>226</v>
      </c>
    </row>
    <row r="905" spans="1:7" x14ac:dyDescent="0.25">
      <c r="A905" s="12" t="s">
        <v>153</v>
      </c>
      <c r="B905" t="s">
        <v>45</v>
      </c>
      <c r="C905" t="s">
        <v>46</v>
      </c>
      <c r="D905" t="s">
        <v>21</v>
      </c>
      <c r="E905" t="s">
        <v>22</v>
      </c>
      <c r="F905" s="10" t="s">
        <v>226</v>
      </c>
      <c r="G905" s="10" t="s">
        <v>226</v>
      </c>
    </row>
    <row r="906" spans="1:7" x14ac:dyDescent="0.25">
      <c r="A906" s="9" t="s">
        <v>153</v>
      </c>
      <c r="B906" t="s">
        <v>54</v>
      </c>
      <c r="C906" t="s">
        <v>55</v>
      </c>
      <c r="D906" t="s">
        <v>68</v>
      </c>
      <c r="E906" t="s">
        <v>69</v>
      </c>
      <c r="F906" s="10" t="s">
        <v>226</v>
      </c>
      <c r="G906" s="10" t="s">
        <v>226</v>
      </c>
    </row>
    <row r="907" spans="1:7" x14ac:dyDescent="0.25">
      <c r="A907" s="12" t="s">
        <v>153</v>
      </c>
      <c r="B907" t="s">
        <v>42</v>
      </c>
      <c r="C907" t="s">
        <v>43</v>
      </c>
      <c r="D907" t="s">
        <v>80</v>
      </c>
      <c r="E907" t="s">
        <v>81</v>
      </c>
      <c r="F907" s="10" t="s">
        <v>226</v>
      </c>
      <c r="G907" s="10" t="s">
        <v>226</v>
      </c>
    </row>
    <row r="908" spans="1:7" x14ac:dyDescent="0.25">
      <c r="A908" s="9" t="s">
        <v>153</v>
      </c>
      <c r="B908" t="s">
        <v>27</v>
      </c>
      <c r="C908" t="s">
        <v>28</v>
      </c>
      <c r="D908" t="s">
        <v>98</v>
      </c>
      <c r="E908" t="s">
        <v>99</v>
      </c>
      <c r="F908" s="10" t="s">
        <v>226</v>
      </c>
      <c r="G908" s="10" t="s">
        <v>226</v>
      </c>
    </row>
    <row r="909" spans="1:7" x14ac:dyDescent="0.25">
      <c r="A909" s="12" t="s">
        <v>153</v>
      </c>
      <c r="B909" t="s">
        <v>74</v>
      </c>
      <c r="C909" t="s">
        <v>75</v>
      </c>
      <c r="D909" t="s">
        <v>33</v>
      </c>
      <c r="E909" t="s">
        <v>34</v>
      </c>
      <c r="F909" s="10" t="s">
        <v>226</v>
      </c>
      <c r="G909" s="10" t="s">
        <v>226</v>
      </c>
    </row>
    <row r="910" spans="1:7" x14ac:dyDescent="0.25">
      <c r="A910" s="9" t="s">
        <v>153</v>
      </c>
      <c r="B910" t="s">
        <v>51</v>
      </c>
      <c r="C910" t="s">
        <v>52</v>
      </c>
      <c r="D910" t="s">
        <v>95</v>
      </c>
      <c r="E910" t="s">
        <v>96</v>
      </c>
      <c r="F910" s="10" t="s">
        <v>226</v>
      </c>
      <c r="G910" s="10" t="s">
        <v>226</v>
      </c>
    </row>
    <row r="911" spans="1:7" x14ac:dyDescent="0.25">
      <c r="A911" s="12" t="s">
        <v>153</v>
      </c>
      <c r="B911" t="s">
        <v>77</v>
      </c>
      <c r="C911" t="s">
        <v>78</v>
      </c>
      <c r="D911" t="s">
        <v>86</v>
      </c>
      <c r="E911" t="s">
        <v>87</v>
      </c>
      <c r="F911" s="10" t="s">
        <v>226</v>
      </c>
      <c r="G911" s="10" t="s">
        <v>226</v>
      </c>
    </row>
    <row r="912" spans="1:7" x14ac:dyDescent="0.25">
      <c r="A912" s="9" t="s">
        <v>154</v>
      </c>
      <c r="B912" t="s">
        <v>59</v>
      </c>
      <c r="C912" t="s">
        <v>60</v>
      </c>
      <c r="D912" t="s">
        <v>24</v>
      </c>
      <c r="E912" t="s">
        <v>25</v>
      </c>
      <c r="F912" s="10">
        <v>3.9</v>
      </c>
      <c r="G912" s="10">
        <v>1.25</v>
      </c>
    </row>
    <row r="913" spans="1:7" x14ac:dyDescent="0.25">
      <c r="A913" s="12" t="s">
        <v>154</v>
      </c>
      <c r="B913" t="s">
        <v>54</v>
      </c>
      <c r="C913" t="s">
        <v>55</v>
      </c>
      <c r="D913" t="s">
        <v>65</v>
      </c>
      <c r="E913" t="s">
        <v>66</v>
      </c>
      <c r="F913" s="10">
        <v>2.6</v>
      </c>
      <c r="G913" s="10">
        <v>1.5</v>
      </c>
    </row>
    <row r="914" spans="1:7" x14ac:dyDescent="0.25">
      <c r="A914" s="9" t="s">
        <v>154</v>
      </c>
      <c r="B914" t="s">
        <v>89</v>
      </c>
      <c r="C914" t="s">
        <v>90</v>
      </c>
      <c r="D914" t="s">
        <v>68</v>
      </c>
      <c r="E914" t="s">
        <v>69</v>
      </c>
      <c r="F914" s="10">
        <v>8.5</v>
      </c>
      <c r="G914" s="10">
        <v>1.0620000000000001</v>
      </c>
    </row>
    <row r="915" spans="1:7" x14ac:dyDescent="0.25">
      <c r="A915" s="12" t="s">
        <v>154</v>
      </c>
      <c r="B915" t="s">
        <v>104</v>
      </c>
      <c r="C915" t="s">
        <v>105</v>
      </c>
      <c r="D915" t="s">
        <v>101</v>
      </c>
      <c r="E915" t="s">
        <v>102</v>
      </c>
      <c r="F915" s="10">
        <v>3</v>
      </c>
      <c r="G915" s="10">
        <v>1.3640000000000001</v>
      </c>
    </row>
    <row r="916" spans="1:7" x14ac:dyDescent="0.25">
      <c r="A916" s="9" t="s">
        <v>154</v>
      </c>
      <c r="B916" t="s">
        <v>30</v>
      </c>
      <c r="C916" t="s">
        <v>31</v>
      </c>
      <c r="D916" t="s">
        <v>92</v>
      </c>
      <c r="E916" t="s">
        <v>93</v>
      </c>
      <c r="F916" s="10">
        <v>3.1</v>
      </c>
      <c r="G916" s="10">
        <v>1.3640000000000001</v>
      </c>
    </row>
    <row r="917" spans="1:7" x14ac:dyDescent="0.25">
      <c r="A917" s="12" t="s">
        <v>154</v>
      </c>
      <c r="B917" t="s">
        <v>77</v>
      </c>
      <c r="C917" t="s">
        <v>78</v>
      </c>
      <c r="D917" t="s">
        <v>54</v>
      </c>
      <c r="E917" t="s">
        <v>57</v>
      </c>
      <c r="F917" s="10">
        <v>1.95</v>
      </c>
      <c r="G917" s="10">
        <v>1.85</v>
      </c>
    </row>
    <row r="918" spans="1:7" x14ac:dyDescent="0.25">
      <c r="A918" s="9" t="s">
        <v>155</v>
      </c>
      <c r="B918" t="s">
        <v>80</v>
      </c>
      <c r="C918" t="s">
        <v>81</v>
      </c>
      <c r="D918" t="s">
        <v>27</v>
      </c>
      <c r="E918" t="s">
        <v>28</v>
      </c>
      <c r="F918" s="10">
        <v>1.25</v>
      </c>
      <c r="G918" s="10">
        <v>3.9</v>
      </c>
    </row>
    <row r="919" spans="1:7" x14ac:dyDescent="0.25">
      <c r="A919" s="12" t="s">
        <v>155</v>
      </c>
      <c r="B919" t="s">
        <v>21</v>
      </c>
      <c r="C919" t="s">
        <v>22</v>
      </c>
      <c r="D919" t="s">
        <v>33</v>
      </c>
      <c r="E919" t="s">
        <v>34</v>
      </c>
      <c r="F919" s="10">
        <v>1.266</v>
      </c>
      <c r="G919" s="10">
        <v>3.7</v>
      </c>
    </row>
    <row r="920" spans="1:7" x14ac:dyDescent="0.25">
      <c r="A920" s="9" t="s">
        <v>155</v>
      </c>
      <c r="B920" t="s">
        <v>83</v>
      </c>
      <c r="C920" t="s">
        <v>84</v>
      </c>
      <c r="D920" t="s">
        <v>24</v>
      </c>
      <c r="E920" t="s">
        <v>25</v>
      </c>
      <c r="F920" s="10">
        <v>1.667</v>
      </c>
      <c r="G920" s="10">
        <v>2.2000000000000002</v>
      </c>
    </row>
    <row r="921" spans="1:7" x14ac:dyDescent="0.25">
      <c r="A921" s="12" t="s">
        <v>155</v>
      </c>
      <c r="B921" t="s">
        <v>42</v>
      </c>
      <c r="C921" t="s">
        <v>43</v>
      </c>
      <c r="D921" t="s">
        <v>62</v>
      </c>
      <c r="E921" t="s">
        <v>63</v>
      </c>
      <c r="F921" s="10">
        <v>5.75</v>
      </c>
      <c r="G921" s="10">
        <v>1.133</v>
      </c>
    </row>
    <row r="922" spans="1:7" x14ac:dyDescent="0.25">
      <c r="A922" s="9" t="s">
        <v>155</v>
      </c>
      <c r="B922" t="s">
        <v>17</v>
      </c>
      <c r="C922" t="s">
        <v>18</v>
      </c>
      <c r="D922" t="s">
        <v>74</v>
      </c>
      <c r="E922" t="s">
        <v>75</v>
      </c>
      <c r="F922" s="10">
        <v>2.2000000000000002</v>
      </c>
      <c r="G922" s="10">
        <v>1.66</v>
      </c>
    </row>
    <row r="923" spans="1:7" x14ac:dyDescent="0.25">
      <c r="A923" s="12" t="s">
        <v>155</v>
      </c>
      <c r="B923" t="s">
        <v>71</v>
      </c>
      <c r="C923" t="s">
        <v>72</v>
      </c>
      <c r="D923" t="s">
        <v>98</v>
      </c>
      <c r="E923" t="s">
        <v>99</v>
      </c>
      <c r="F923" s="10">
        <v>1.2</v>
      </c>
      <c r="G923" s="10">
        <v>4.3</v>
      </c>
    </row>
    <row r="924" spans="1:7" x14ac:dyDescent="0.25">
      <c r="A924" s="9" t="s">
        <v>155</v>
      </c>
      <c r="B924" t="s">
        <v>95</v>
      </c>
      <c r="C924" t="s">
        <v>96</v>
      </c>
      <c r="D924" t="s">
        <v>48</v>
      </c>
      <c r="E924" t="s">
        <v>49</v>
      </c>
      <c r="F924" s="10">
        <v>3.4</v>
      </c>
      <c r="G924" s="10">
        <v>1.3</v>
      </c>
    </row>
    <row r="925" spans="1:7" x14ac:dyDescent="0.25">
      <c r="A925" s="12" t="s">
        <v>155</v>
      </c>
      <c r="B925" t="s">
        <v>51</v>
      </c>
      <c r="C925" t="s">
        <v>52</v>
      </c>
      <c r="D925" t="s">
        <v>36</v>
      </c>
      <c r="E925" t="s">
        <v>37</v>
      </c>
      <c r="F925" s="10">
        <v>2.4500000000000002</v>
      </c>
      <c r="G925" s="10">
        <v>1.5329999999999999</v>
      </c>
    </row>
    <row r="926" spans="1:7" x14ac:dyDescent="0.25">
      <c r="A926" s="9" t="s">
        <v>155</v>
      </c>
      <c r="B926" t="s">
        <v>86</v>
      </c>
      <c r="C926" t="s">
        <v>87</v>
      </c>
      <c r="D926" t="s">
        <v>39</v>
      </c>
      <c r="E926" t="s">
        <v>40</v>
      </c>
      <c r="F926" s="10">
        <v>4.3</v>
      </c>
      <c r="G926" s="10">
        <v>1.2</v>
      </c>
    </row>
    <row r="927" spans="1:7" x14ac:dyDescent="0.25">
      <c r="A927" s="12" t="s">
        <v>156</v>
      </c>
      <c r="B927" t="s">
        <v>80</v>
      </c>
      <c r="C927" t="s">
        <v>81</v>
      </c>
      <c r="D927" t="s">
        <v>104</v>
      </c>
      <c r="E927" t="s">
        <v>105</v>
      </c>
      <c r="F927" s="10">
        <v>1.3</v>
      </c>
      <c r="G927" s="10">
        <v>3.4</v>
      </c>
    </row>
    <row r="928" spans="1:7" x14ac:dyDescent="0.25">
      <c r="A928" s="9" t="s">
        <v>156</v>
      </c>
      <c r="B928" t="s">
        <v>33</v>
      </c>
      <c r="C928" t="s">
        <v>34</v>
      </c>
      <c r="D928" t="s">
        <v>17</v>
      </c>
      <c r="E928" t="s">
        <v>18</v>
      </c>
      <c r="F928" s="10">
        <v>2.1</v>
      </c>
      <c r="G928" s="10">
        <v>1.73</v>
      </c>
    </row>
    <row r="929" spans="1:7" x14ac:dyDescent="0.25">
      <c r="A929" s="12" t="s">
        <v>156</v>
      </c>
      <c r="B929" t="s">
        <v>59</v>
      </c>
      <c r="C929" t="s">
        <v>60</v>
      </c>
      <c r="D929" t="s">
        <v>83</v>
      </c>
      <c r="E929" t="s">
        <v>84</v>
      </c>
      <c r="F929" s="10">
        <v>2.75</v>
      </c>
      <c r="G929" s="10">
        <v>1.45</v>
      </c>
    </row>
    <row r="930" spans="1:7" x14ac:dyDescent="0.25">
      <c r="A930" s="9" t="s">
        <v>156</v>
      </c>
      <c r="B930" t="s">
        <v>54</v>
      </c>
      <c r="C930" t="s">
        <v>55</v>
      </c>
      <c r="D930" t="s">
        <v>48</v>
      </c>
      <c r="E930" t="s">
        <v>49</v>
      </c>
      <c r="F930" s="10">
        <v>1.3640000000000001</v>
      </c>
      <c r="G930" s="10">
        <v>3.05</v>
      </c>
    </row>
    <row r="931" spans="1:7" x14ac:dyDescent="0.25">
      <c r="A931" s="12" t="s">
        <v>156</v>
      </c>
      <c r="B931" t="s">
        <v>30</v>
      </c>
      <c r="C931" t="s">
        <v>31</v>
      </c>
      <c r="D931" t="s">
        <v>101</v>
      </c>
      <c r="E931" t="s">
        <v>102</v>
      </c>
      <c r="F931" s="10">
        <v>1.5</v>
      </c>
      <c r="G931" s="10">
        <v>2.6</v>
      </c>
    </row>
    <row r="932" spans="1:7" x14ac:dyDescent="0.25">
      <c r="A932" s="9" t="s">
        <v>156</v>
      </c>
      <c r="B932" t="s">
        <v>65</v>
      </c>
      <c r="C932" t="s">
        <v>66</v>
      </c>
      <c r="D932" t="s">
        <v>45</v>
      </c>
      <c r="E932" t="s">
        <v>46</v>
      </c>
      <c r="F932" s="10">
        <v>2.4500000000000002</v>
      </c>
      <c r="G932" s="10">
        <v>1.5329999999999999</v>
      </c>
    </row>
    <row r="933" spans="1:7" x14ac:dyDescent="0.25">
      <c r="A933" s="12" t="s">
        <v>156</v>
      </c>
      <c r="B933" t="s">
        <v>77</v>
      </c>
      <c r="C933" t="s">
        <v>78</v>
      </c>
      <c r="D933" t="s">
        <v>89</v>
      </c>
      <c r="E933" t="s">
        <v>90</v>
      </c>
      <c r="F933" s="10">
        <v>1.1000000000000001</v>
      </c>
      <c r="G933" s="10">
        <v>6.7</v>
      </c>
    </row>
    <row r="934" spans="1:7" x14ac:dyDescent="0.25">
      <c r="A934" s="9" t="s">
        <v>156</v>
      </c>
      <c r="B934" t="s">
        <v>92</v>
      </c>
      <c r="C934" t="s">
        <v>93</v>
      </c>
      <c r="D934" t="s">
        <v>54</v>
      </c>
      <c r="E934" t="s">
        <v>57</v>
      </c>
      <c r="F934" s="10">
        <v>2.35</v>
      </c>
      <c r="G934" s="10">
        <v>1.571</v>
      </c>
    </row>
    <row r="935" spans="1:7" x14ac:dyDescent="0.25">
      <c r="A935" s="12" t="s">
        <v>157</v>
      </c>
      <c r="B935" t="s">
        <v>24</v>
      </c>
      <c r="C935" t="s">
        <v>25</v>
      </c>
      <c r="D935" t="s">
        <v>42</v>
      </c>
      <c r="E935" t="s">
        <v>43</v>
      </c>
      <c r="F935" s="10">
        <v>1.73</v>
      </c>
      <c r="G935" s="10">
        <v>2.1</v>
      </c>
    </row>
    <row r="936" spans="1:7" x14ac:dyDescent="0.25">
      <c r="A936" s="9" t="s">
        <v>157</v>
      </c>
      <c r="B936" t="s">
        <v>68</v>
      </c>
      <c r="C936" t="s">
        <v>69</v>
      </c>
      <c r="D936" t="s">
        <v>51</v>
      </c>
      <c r="E936" t="s">
        <v>52</v>
      </c>
      <c r="F936" s="10">
        <v>2</v>
      </c>
      <c r="G936" s="10">
        <v>1.8</v>
      </c>
    </row>
    <row r="937" spans="1:7" x14ac:dyDescent="0.25">
      <c r="A937" s="12" t="s">
        <v>157</v>
      </c>
      <c r="B937" t="s">
        <v>62</v>
      </c>
      <c r="C937" t="s">
        <v>63</v>
      </c>
      <c r="D937" t="s">
        <v>36</v>
      </c>
      <c r="E937" t="s">
        <v>37</v>
      </c>
      <c r="F937" s="10">
        <v>2.6</v>
      </c>
      <c r="G937" s="10">
        <v>1.5</v>
      </c>
    </row>
    <row r="938" spans="1:7" x14ac:dyDescent="0.25">
      <c r="A938" s="9" t="s">
        <v>157</v>
      </c>
      <c r="B938" t="s">
        <v>98</v>
      </c>
      <c r="C938" t="s">
        <v>99</v>
      </c>
      <c r="D938" t="s">
        <v>86</v>
      </c>
      <c r="E938" t="s">
        <v>87</v>
      </c>
      <c r="F938" s="10">
        <v>4.5999999999999996</v>
      </c>
      <c r="G938" s="10">
        <v>1.2</v>
      </c>
    </row>
    <row r="939" spans="1:7" x14ac:dyDescent="0.25">
      <c r="A939" s="12" t="s">
        <v>157</v>
      </c>
      <c r="B939" t="s">
        <v>21</v>
      </c>
      <c r="C939" t="s">
        <v>22</v>
      </c>
      <c r="D939" t="s">
        <v>39</v>
      </c>
      <c r="E939" t="s">
        <v>40</v>
      </c>
      <c r="F939" s="10">
        <v>1.85</v>
      </c>
      <c r="G939" s="10">
        <v>1.909</v>
      </c>
    </row>
    <row r="940" spans="1:7" x14ac:dyDescent="0.25">
      <c r="A940" s="9" t="s">
        <v>157</v>
      </c>
      <c r="B940" t="s">
        <v>30</v>
      </c>
      <c r="C940" t="s">
        <v>31</v>
      </c>
      <c r="D940" t="s">
        <v>45</v>
      </c>
      <c r="E940" t="s">
        <v>46</v>
      </c>
      <c r="F940" s="10">
        <v>3.35</v>
      </c>
      <c r="G940" s="10">
        <v>1.3</v>
      </c>
    </row>
    <row r="941" spans="1:7" x14ac:dyDescent="0.25">
      <c r="A941" s="12" t="s">
        <v>157</v>
      </c>
      <c r="B941" t="s">
        <v>95</v>
      </c>
      <c r="C941" t="s">
        <v>96</v>
      </c>
      <c r="D941" t="s">
        <v>92</v>
      </c>
      <c r="E941" t="s">
        <v>93</v>
      </c>
      <c r="F941" s="10">
        <v>4.9000000000000004</v>
      </c>
      <c r="G941" s="10">
        <v>1.1759999999999999</v>
      </c>
    </row>
    <row r="942" spans="1:7" x14ac:dyDescent="0.25">
      <c r="A942" s="9" t="s">
        <v>158</v>
      </c>
      <c r="B942" t="s">
        <v>71</v>
      </c>
      <c r="C942" t="s">
        <v>72</v>
      </c>
      <c r="D942" t="s">
        <v>83</v>
      </c>
      <c r="E942" t="s">
        <v>84</v>
      </c>
      <c r="F942" s="10">
        <v>1.266</v>
      </c>
      <c r="G942" s="10">
        <v>3.7</v>
      </c>
    </row>
    <row r="943" spans="1:7" x14ac:dyDescent="0.25">
      <c r="A943" s="12" t="s">
        <v>158</v>
      </c>
      <c r="B943" t="s">
        <v>27</v>
      </c>
      <c r="C943" t="s">
        <v>28</v>
      </c>
      <c r="D943" t="s">
        <v>104</v>
      </c>
      <c r="E943" t="s">
        <v>105</v>
      </c>
      <c r="F943" s="10">
        <v>2.2000000000000002</v>
      </c>
      <c r="G943" s="10">
        <v>1.66</v>
      </c>
    </row>
    <row r="944" spans="1:7" x14ac:dyDescent="0.25">
      <c r="A944" s="9" t="s">
        <v>158</v>
      </c>
      <c r="B944" t="s">
        <v>68</v>
      </c>
      <c r="C944" t="s">
        <v>69</v>
      </c>
      <c r="D944" t="s">
        <v>33</v>
      </c>
      <c r="E944" t="s">
        <v>34</v>
      </c>
      <c r="F944" s="10">
        <v>1.85</v>
      </c>
      <c r="G944" s="10">
        <v>1.909</v>
      </c>
    </row>
    <row r="945" spans="1:7" x14ac:dyDescent="0.25">
      <c r="A945" s="12" t="s">
        <v>158</v>
      </c>
      <c r="B945" t="s">
        <v>80</v>
      </c>
      <c r="C945" t="s">
        <v>81</v>
      </c>
      <c r="D945" t="s">
        <v>74</v>
      </c>
      <c r="E945" t="s">
        <v>75</v>
      </c>
      <c r="F945" s="10">
        <v>1.95</v>
      </c>
      <c r="G945" s="10">
        <v>1.85</v>
      </c>
    </row>
    <row r="946" spans="1:7" x14ac:dyDescent="0.25">
      <c r="A946" s="9" t="s">
        <v>158</v>
      </c>
      <c r="B946" t="s">
        <v>17</v>
      </c>
      <c r="C946" t="s">
        <v>18</v>
      </c>
      <c r="D946" t="s">
        <v>59</v>
      </c>
      <c r="E946" t="s">
        <v>60</v>
      </c>
      <c r="F946" s="10">
        <v>1.631</v>
      </c>
      <c r="G946" s="10">
        <v>2.25</v>
      </c>
    </row>
    <row r="947" spans="1:7" x14ac:dyDescent="0.25">
      <c r="A947" s="12" t="s">
        <v>158</v>
      </c>
      <c r="B947" t="s">
        <v>62</v>
      </c>
      <c r="C947" t="s">
        <v>63</v>
      </c>
      <c r="D947" t="s">
        <v>77</v>
      </c>
      <c r="E947" t="s">
        <v>78</v>
      </c>
      <c r="F947" s="10">
        <v>3.9</v>
      </c>
      <c r="G947" s="10">
        <v>1.25</v>
      </c>
    </row>
    <row r="948" spans="1:7" x14ac:dyDescent="0.25">
      <c r="A948" s="9" t="s">
        <v>158</v>
      </c>
      <c r="B948" t="s">
        <v>65</v>
      </c>
      <c r="C948" t="s">
        <v>66</v>
      </c>
      <c r="D948" t="s">
        <v>54</v>
      </c>
      <c r="E948" t="s">
        <v>57</v>
      </c>
      <c r="F948" s="10">
        <v>1.909</v>
      </c>
      <c r="G948" s="10">
        <v>1.909</v>
      </c>
    </row>
    <row r="949" spans="1:7" x14ac:dyDescent="0.25">
      <c r="A949" s="12" t="s">
        <v>158</v>
      </c>
      <c r="B949" t="s">
        <v>48</v>
      </c>
      <c r="C949" t="s">
        <v>49</v>
      </c>
      <c r="D949" t="s">
        <v>89</v>
      </c>
      <c r="E949" t="s">
        <v>90</v>
      </c>
      <c r="F949" s="10">
        <v>1.47</v>
      </c>
      <c r="G949" s="10">
        <v>2.7</v>
      </c>
    </row>
    <row r="950" spans="1:7" x14ac:dyDescent="0.25">
      <c r="A950" s="9" t="s">
        <v>159</v>
      </c>
      <c r="B950" t="s">
        <v>30</v>
      </c>
      <c r="C950" t="s">
        <v>31</v>
      </c>
      <c r="D950" t="s">
        <v>54</v>
      </c>
      <c r="E950" t="s">
        <v>55</v>
      </c>
      <c r="F950" s="10">
        <v>3.55</v>
      </c>
      <c r="G950" s="10">
        <v>1.3</v>
      </c>
    </row>
    <row r="951" spans="1:7" x14ac:dyDescent="0.25">
      <c r="A951" s="12" t="s">
        <v>159</v>
      </c>
      <c r="B951" t="s">
        <v>24</v>
      </c>
      <c r="C951" t="s">
        <v>25</v>
      </c>
      <c r="D951" t="s">
        <v>27</v>
      </c>
      <c r="E951" t="s">
        <v>28</v>
      </c>
      <c r="F951" s="10">
        <v>1.4</v>
      </c>
      <c r="G951" s="10">
        <v>2.85</v>
      </c>
    </row>
    <row r="952" spans="1:7" x14ac:dyDescent="0.25">
      <c r="A952" s="9" t="s">
        <v>159</v>
      </c>
      <c r="B952" t="s">
        <v>36</v>
      </c>
      <c r="C952" t="s">
        <v>37</v>
      </c>
      <c r="D952" t="s">
        <v>42</v>
      </c>
      <c r="E952" t="s">
        <v>43</v>
      </c>
      <c r="F952" s="10">
        <v>1.333</v>
      </c>
      <c r="G952" s="10">
        <v>3.15</v>
      </c>
    </row>
    <row r="953" spans="1:7" x14ac:dyDescent="0.25">
      <c r="A953" s="12" t="s">
        <v>159</v>
      </c>
      <c r="B953" t="s">
        <v>21</v>
      </c>
      <c r="C953" t="s">
        <v>22</v>
      </c>
      <c r="D953" t="s">
        <v>86</v>
      </c>
      <c r="E953" t="s">
        <v>87</v>
      </c>
      <c r="F953" s="10">
        <v>1.4</v>
      </c>
      <c r="G953" s="10">
        <v>2.8</v>
      </c>
    </row>
    <row r="954" spans="1:7" x14ac:dyDescent="0.25">
      <c r="A954" s="9" t="s">
        <v>159</v>
      </c>
      <c r="B954" t="s">
        <v>95</v>
      </c>
      <c r="C954" t="s">
        <v>96</v>
      </c>
      <c r="D954" t="s">
        <v>45</v>
      </c>
      <c r="E954" t="s">
        <v>46</v>
      </c>
      <c r="F954" s="10">
        <v>4.0999999999999996</v>
      </c>
      <c r="G954" s="10">
        <v>1.222</v>
      </c>
    </row>
    <row r="955" spans="1:7" x14ac:dyDescent="0.25">
      <c r="A955" s="12" t="s">
        <v>159</v>
      </c>
      <c r="B955" t="s">
        <v>101</v>
      </c>
      <c r="C955" t="s">
        <v>102</v>
      </c>
      <c r="D955" t="s">
        <v>39</v>
      </c>
      <c r="E955" t="s">
        <v>40</v>
      </c>
      <c r="F955" s="10">
        <v>5.75</v>
      </c>
      <c r="G955" s="10">
        <v>1.133</v>
      </c>
    </row>
    <row r="956" spans="1:7" x14ac:dyDescent="0.25">
      <c r="A956" s="9" t="s">
        <v>159</v>
      </c>
      <c r="B956" t="s">
        <v>98</v>
      </c>
      <c r="C956" t="s">
        <v>99</v>
      </c>
      <c r="D956" t="s">
        <v>89</v>
      </c>
      <c r="E956" t="s">
        <v>90</v>
      </c>
      <c r="F956" s="10">
        <v>1.8</v>
      </c>
      <c r="G956" s="10">
        <v>2</v>
      </c>
    </row>
    <row r="957" spans="1:7" x14ac:dyDescent="0.25">
      <c r="A957" s="12" t="s">
        <v>160</v>
      </c>
      <c r="B957" t="s">
        <v>65</v>
      </c>
      <c r="C957" t="s">
        <v>66</v>
      </c>
      <c r="D957" t="s">
        <v>54</v>
      </c>
      <c r="E957" t="s">
        <v>55</v>
      </c>
      <c r="F957" s="10" t="s">
        <v>226</v>
      </c>
      <c r="G957" s="10" t="s">
        <v>226</v>
      </c>
    </row>
    <row r="958" spans="1:7" x14ac:dyDescent="0.25">
      <c r="A958" s="9" t="s">
        <v>160</v>
      </c>
      <c r="B958" t="s">
        <v>71</v>
      </c>
      <c r="C958" t="s">
        <v>72</v>
      </c>
      <c r="D958" t="s">
        <v>17</v>
      </c>
      <c r="E958" t="s">
        <v>18</v>
      </c>
      <c r="F958" s="10" t="s">
        <v>226</v>
      </c>
      <c r="G958" s="10" t="s">
        <v>226</v>
      </c>
    </row>
    <row r="959" spans="1:7" x14ac:dyDescent="0.25">
      <c r="A959" s="12" t="s">
        <v>160</v>
      </c>
      <c r="B959" t="s">
        <v>104</v>
      </c>
      <c r="C959" t="s">
        <v>105</v>
      </c>
      <c r="D959" t="s">
        <v>62</v>
      </c>
      <c r="E959" t="s">
        <v>63</v>
      </c>
      <c r="F959" s="10" t="s">
        <v>226</v>
      </c>
      <c r="G959" s="10" t="s">
        <v>226</v>
      </c>
    </row>
    <row r="960" spans="1:7" x14ac:dyDescent="0.25">
      <c r="A960" s="9" t="s">
        <v>160</v>
      </c>
      <c r="B960" t="s">
        <v>83</v>
      </c>
      <c r="C960" t="s">
        <v>84</v>
      </c>
      <c r="D960" t="s">
        <v>74</v>
      </c>
      <c r="E960" t="s">
        <v>75</v>
      </c>
      <c r="F960" s="10" t="s">
        <v>226</v>
      </c>
      <c r="G960" s="10" t="s">
        <v>226</v>
      </c>
    </row>
    <row r="961" spans="1:7" x14ac:dyDescent="0.25">
      <c r="A961" s="12" t="s">
        <v>160</v>
      </c>
      <c r="B961" t="s">
        <v>51</v>
      </c>
      <c r="C961" t="s">
        <v>52</v>
      </c>
      <c r="D961" t="s">
        <v>80</v>
      </c>
      <c r="E961" t="s">
        <v>81</v>
      </c>
      <c r="F961" s="10" t="s">
        <v>226</v>
      </c>
      <c r="G961" s="10" t="s">
        <v>226</v>
      </c>
    </row>
    <row r="962" spans="1:7" x14ac:dyDescent="0.25">
      <c r="A962" s="9" t="s">
        <v>160</v>
      </c>
      <c r="B962" t="s">
        <v>48</v>
      </c>
      <c r="C962" t="s">
        <v>49</v>
      </c>
      <c r="D962" t="s">
        <v>92</v>
      </c>
      <c r="E962" t="s">
        <v>93</v>
      </c>
      <c r="F962" s="10" t="s">
        <v>226</v>
      </c>
      <c r="G962" s="10" t="s">
        <v>226</v>
      </c>
    </row>
    <row r="963" spans="1:7" x14ac:dyDescent="0.25">
      <c r="A963" s="12" t="s">
        <v>160</v>
      </c>
      <c r="B963" t="s">
        <v>24</v>
      </c>
      <c r="C963" t="s">
        <v>25</v>
      </c>
      <c r="D963" t="s">
        <v>33</v>
      </c>
      <c r="E963" t="s">
        <v>34</v>
      </c>
      <c r="F963" s="10" t="s">
        <v>226</v>
      </c>
      <c r="G963" s="10" t="s">
        <v>226</v>
      </c>
    </row>
    <row r="964" spans="1:7" x14ac:dyDescent="0.25">
      <c r="A964" s="9" t="s">
        <v>160</v>
      </c>
      <c r="B964" t="s">
        <v>59</v>
      </c>
      <c r="C964" t="s">
        <v>60</v>
      </c>
      <c r="D964" t="s">
        <v>77</v>
      </c>
      <c r="E964" t="s">
        <v>78</v>
      </c>
      <c r="F964" s="10" t="s">
        <v>226</v>
      </c>
      <c r="G964" s="10" t="s">
        <v>226</v>
      </c>
    </row>
    <row r="965" spans="1:7" x14ac:dyDescent="0.25">
      <c r="A965" s="12" t="s">
        <v>160</v>
      </c>
      <c r="B965" t="s">
        <v>68</v>
      </c>
      <c r="C965" t="s">
        <v>69</v>
      </c>
      <c r="D965" t="s">
        <v>54</v>
      </c>
      <c r="E965" t="s">
        <v>57</v>
      </c>
      <c r="F965" s="10" t="s">
        <v>226</v>
      </c>
      <c r="G965" s="10" t="s">
        <v>226</v>
      </c>
    </row>
    <row r="966" spans="1:7" x14ac:dyDescent="0.25">
      <c r="A966" s="9" t="s">
        <v>161</v>
      </c>
      <c r="B966" t="s">
        <v>27</v>
      </c>
      <c r="C966" t="s">
        <v>28</v>
      </c>
      <c r="D966" t="s">
        <v>42</v>
      </c>
      <c r="E966" t="s">
        <v>43</v>
      </c>
      <c r="F966" s="10">
        <v>2.35</v>
      </c>
      <c r="G966" s="10">
        <v>1.571</v>
      </c>
    </row>
    <row r="967" spans="1:7" x14ac:dyDescent="0.25">
      <c r="A967" s="12" t="s">
        <v>161</v>
      </c>
      <c r="B967" t="s">
        <v>86</v>
      </c>
      <c r="C967" t="s">
        <v>87</v>
      </c>
      <c r="D967" t="s">
        <v>33</v>
      </c>
      <c r="E967" t="s">
        <v>34</v>
      </c>
      <c r="F967" s="10">
        <v>1.4</v>
      </c>
      <c r="G967" s="10">
        <v>2.8</v>
      </c>
    </row>
    <row r="968" spans="1:7" x14ac:dyDescent="0.25">
      <c r="A968" s="9" t="s">
        <v>161</v>
      </c>
      <c r="B968" t="s">
        <v>36</v>
      </c>
      <c r="C968" t="s">
        <v>37</v>
      </c>
      <c r="D968" t="s">
        <v>30</v>
      </c>
      <c r="E968" t="s">
        <v>31</v>
      </c>
      <c r="F968" s="10">
        <v>1.47</v>
      </c>
      <c r="G968" s="10">
        <v>2.7</v>
      </c>
    </row>
    <row r="969" spans="1:7" x14ac:dyDescent="0.25">
      <c r="A969" s="12" t="s">
        <v>161</v>
      </c>
      <c r="B969" t="s">
        <v>45</v>
      </c>
      <c r="C969" t="s">
        <v>46</v>
      </c>
      <c r="D969" t="s">
        <v>95</v>
      </c>
      <c r="E969" t="s">
        <v>96</v>
      </c>
      <c r="F969" s="10">
        <v>1.47</v>
      </c>
      <c r="G969" s="10">
        <v>2.7</v>
      </c>
    </row>
    <row r="970" spans="1:7" x14ac:dyDescent="0.25">
      <c r="A970" s="9" t="s">
        <v>161</v>
      </c>
      <c r="B970" t="s">
        <v>98</v>
      </c>
      <c r="C970" t="s">
        <v>99</v>
      </c>
      <c r="D970" t="s">
        <v>39</v>
      </c>
      <c r="E970" t="s">
        <v>40</v>
      </c>
      <c r="F970" s="10">
        <v>7.5</v>
      </c>
      <c r="G970" s="10">
        <v>1.083</v>
      </c>
    </row>
    <row r="971" spans="1:7" x14ac:dyDescent="0.25">
      <c r="A971" s="12" t="s">
        <v>161</v>
      </c>
      <c r="B971" t="s">
        <v>21</v>
      </c>
      <c r="C971" t="s">
        <v>22</v>
      </c>
      <c r="D971" t="s">
        <v>89</v>
      </c>
      <c r="E971" t="s">
        <v>90</v>
      </c>
      <c r="F971" s="10">
        <v>1.266</v>
      </c>
      <c r="G971" s="10">
        <v>3.8</v>
      </c>
    </row>
    <row r="972" spans="1:7" x14ac:dyDescent="0.25">
      <c r="A972" s="9" t="s">
        <v>162</v>
      </c>
      <c r="B972" t="s">
        <v>83</v>
      </c>
      <c r="C972" t="s">
        <v>84</v>
      </c>
      <c r="D972" t="s">
        <v>74</v>
      </c>
      <c r="E972" t="s">
        <v>75</v>
      </c>
      <c r="F972" s="10" t="s">
        <v>226</v>
      </c>
      <c r="G972" s="10" t="s">
        <v>226</v>
      </c>
    </row>
    <row r="973" spans="1:7" x14ac:dyDescent="0.25">
      <c r="A973" s="12" t="s">
        <v>162</v>
      </c>
      <c r="B973" t="s">
        <v>104</v>
      </c>
      <c r="C973" t="s">
        <v>105</v>
      </c>
      <c r="D973" t="s">
        <v>59</v>
      </c>
      <c r="E973" t="s">
        <v>60</v>
      </c>
      <c r="F973" s="10" t="s">
        <v>226</v>
      </c>
      <c r="G973" s="10" t="s">
        <v>226</v>
      </c>
    </row>
    <row r="974" spans="1:7" x14ac:dyDescent="0.25">
      <c r="A974" s="9" t="s">
        <v>162</v>
      </c>
      <c r="B974" t="s">
        <v>51</v>
      </c>
      <c r="C974" t="s">
        <v>52</v>
      </c>
      <c r="D974" t="s">
        <v>77</v>
      </c>
      <c r="E974" t="s">
        <v>78</v>
      </c>
      <c r="F974" s="10" t="s">
        <v>226</v>
      </c>
      <c r="G974" s="10" t="s">
        <v>226</v>
      </c>
    </row>
    <row r="975" spans="1:7" x14ac:dyDescent="0.25">
      <c r="A975" s="12" t="s">
        <v>162</v>
      </c>
      <c r="B975" t="s">
        <v>48</v>
      </c>
      <c r="C975" t="s">
        <v>49</v>
      </c>
      <c r="D975" t="s">
        <v>95</v>
      </c>
      <c r="E975" t="s">
        <v>96</v>
      </c>
      <c r="F975" s="10" t="s">
        <v>226</v>
      </c>
      <c r="G975" s="10" t="s">
        <v>226</v>
      </c>
    </row>
    <row r="976" spans="1:7" x14ac:dyDescent="0.25">
      <c r="A976" s="9" t="s">
        <v>162</v>
      </c>
      <c r="B976" t="s">
        <v>21</v>
      </c>
      <c r="C976" t="s">
        <v>22</v>
      </c>
      <c r="D976" t="s">
        <v>101</v>
      </c>
      <c r="E976" t="s">
        <v>102</v>
      </c>
      <c r="F976" s="10" t="s">
        <v>226</v>
      </c>
      <c r="G976" s="10" t="s">
        <v>226</v>
      </c>
    </row>
    <row r="977" spans="1:7" x14ac:dyDescent="0.25">
      <c r="A977" s="12" t="s">
        <v>162</v>
      </c>
      <c r="B977" t="s">
        <v>68</v>
      </c>
      <c r="C977" t="s">
        <v>69</v>
      </c>
      <c r="D977" t="s">
        <v>54</v>
      </c>
      <c r="E977" t="s">
        <v>55</v>
      </c>
      <c r="F977" s="10" t="s">
        <v>226</v>
      </c>
      <c r="G977" s="10" t="s">
        <v>226</v>
      </c>
    </row>
    <row r="978" spans="1:7" x14ac:dyDescent="0.25">
      <c r="A978" s="9" t="s">
        <v>162</v>
      </c>
      <c r="B978" t="s">
        <v>65</v>
      </c>
      <c r="C978" t="s">
        <v>66</v>
      </c>
      <c r="D978" t="s">
        <v>92</v>
      </c>
      <c r="E978" t="s">
        <v>93</v>
      </c>
      <c r="F978" s="10" t="s">
        <v>226</v>
      </c>
      <c r="G978" s="10" t="s">
        <v>226</v>
      </c>
    </row>
    <row r="979" spans="1:7" x14ac:dyDescent="0.25">
      <c r="A979" s="12">
        <v>20240313</v>
      </c>
      <c r="B979" t="s">
        <v>98</v>
      </c>
      <c r="C979" t="s">
        <v>99</v>
      </c>
      <c r="D979" t="s">
        <v>42</v>
      </c>
      <c r="E979" t="s">
        <v>43</v>
      </c>
      <c r="F979" s="10">
        <v>2.25</v>
      </c>
      <c r="G979" s="10">
        <v>1.65</v>
      </c>
    </row>
    <row r="980" spans="1:7" x14ac:dyDescent="0.25">
      <c r="A980" s="9">
        <v>20240313</v>
      </c>
      <c r="B980" t="s">
        <v>24</v>
      </c>
      <c r="C980" t="s">
        <v>25</v>
      </c>
      <c r="D980" t="s">
        <v>80</v>
      </c>
      <c r="E980" t="s">
        <v>81</v>
      </c>
      <c r="F980" s="10">
        <v>3.15</v>
      </c>
      <c r="G980" s="10">
        <v>1.333</v>
      </c>
    </row>
    <row r="981" spans="1:7" x14ac:dyDescent="0.25">
      <c r="A981" s="12">
        <v>20240313</v>
      </c>
      <c r="B981" t="s">
        <v>30</v>
      </c>
      <c r="C981" t="s">
        <v>31</v>
      </c>
      <c r="D981" t="s">
        <v>51</v>
      </c>
      <c r="E981" t="s">
        <v>52</v>
      </c>
      <c r="F981" s="10">
        <v>2.4</v>
      </c>
      <c r="G981" s="10">
        <v>1.571</v>
      </c>
    </row>
    <row r="982" spans="1:7" x14ac:dyDescent="0.25">
      <c r="A982" s="9">
        <v>20240313</v>
      </c>
      <c r="B982" t="s">
        <v>39</v>
      </c>
      <c r="C982" t="s">
        <v>40</v>
      </c>
      <c r="D982" t="s">
        <v>62</v>
      </c>
      <c r="E982" t="s">
        <v>63</v>
      </c>
      <c r="F982" s="10">
        <v>1.5</v>
      </c>
      <c r="G982" s="10">
        <v>2.6</v>
      </c>
    </row>
    <row r="983" spans="1:7" x14ac:dyDescent="0.25">
      <c r="A983" s="12">
        <v>20240313</v>
      </c>
      <c r="B983" t="s">
        <v>27</v>
      </c>
      <c r="C983" t="s">
        <v>28</v>
      </c>
      <c r="D983" t="s">
        <v>59</v>
      </c>
      <c r="E983" t="s">
        <v>60</v>
      </c>
      <c r="F983" s="10">
        <v>1.75</v>
      </c>
      <c r="G983" s="10">
        <v>2.0499999999999998</v>
      </c>
    </row>
    <row r="984" spans="1:7" x14ac:dyDescent="0.25">
      <c r="A984" s="9">
        <v>20240313</v>
      </c>
      <c r="B984" t="s">
        <v>33</v>
      </c>
      <c r="C984" t="s">
        <v>34</v>
      </c>
      <c r="D984" t="s">
        <v>71</v>
      </c>
      <c r="E984" t="s">
        <v>72</v>
      </c>
      <c r="F984" s="10">
        <v>3.1</v>
      </c>
      <c r="G984" s="10">
        <v>1.3640000000000001</v>
      </c>
    </row>
    <row r="985" spans="1:7" x14ac:dyDescent="0.25">
      <c r="A985" s="12">
        <v>20240313</v>
      </c>
      <c r="B985" t="s">
        <v>45</v>
      </c>
      <c r="C985" t="s">
        <v>46</v>
      </c>
      <c r="D985" t="s">
        <v>36</v>
      </c>
      <c r="E985" t="s">
        <v>37</v>
      </c>
      <c r="F985" s="10">
        <v>3.4</v>
      </c>
      <c r="G985" s="10">
        <v>1.3</v>
      </c>
    </row>
    <row r="986" spans="1:7" x14ac:dyDescent="0.25">
      <c r="A986" s="9">
        <v>20240313</v>
      </c>
      <c r="B986" t="s">
        <v>17</v>
      </c>
      <c r="C986" t="s">
        <v>18</v>
      </c>
      <c r="D986" t="s">
        <v>89</v>
      </c>
      <c r="E986" t="s">
        <v>90</v>
      </c>
      <c r="F986" s="10">
        <v>1.631</v>
      </c>
      <c r="G986" s="10">
        <v>2.25</v>
      </c>
    </row>
    <row r="987" spans="1:7" x14ac:dyDescent="0.25">
      <c r="A987" s="12">
        <v>20240313</v>
      </c>
      <c r="B987" t="s">
        <v>54</v>
      </c>
      <c r="C987" t="s">
        <v>57</v>
      </c>
      <c r="D987" t="s">
        <v>92</v>
      </c>
      <c r="E987" t="s">
        <v>93</v>
      </c>
      <c r="F987" s="10">
        <v>1.8</v>
      </c>
      <c r="G987" s="10">
        <v>2</v>
      </c>
    </row>
    <row r="988" spans="1:7" x14ac:dyDescent="0.25">
      <c r="A988" s="9">
        <v>20240314</v>
      </c>
      <c r="B988" t="s">
        <v>86</v>
      </c>
      <c r="C988" t="s">
        <v>87</v>
      </c>
      <c r="D988" t="s">
        <v>21</v>
      </c>
      <c r="E988" t="s">
        <v>22</v>
      </c>
      <c r="F988" s="10">
        <v>2.9</v>
      </c>
      <c r="G988" s="10">
        <v>1.4</v>
      </c>
    </row>
    <row r="989" spans="1:7" x14ac:dyDescent="0.25">
      <c r="A989" s="12">
        <v>20240314</v>
      </c>
      <c r="B989" t="s">
        <v>54</v>
      </c>
      <c r="C989" t="s">
        <v>55</v>
      </c>
      <c r="D989" t="s">
        <v>30</v>
      </c>
      <c r="E989" t="s">
        <v>31</v>
      </c>
      <c r="F989" s="10">
        <v>1.333</v>
      </c>
      <c r="G989" s="10">
        <v>3.15</v>
      </c>
    </row>
    <row r="990" spans="1:7" x14ac:dyDescent="0.25">
      <c r="A990" s="9">
        <v>20240314</v>
      </c>
      <c r="B990" t="s">
        <v>104</v>
      </c>
      <c r="C990" t="s">
        <v>105</v>
      </c>
      <c r="D990" t="s">
        <v>48</v>
      </c>
      <c r="E990" t="s">
        <v>49</v>
      </c>
      <c r="F990" s="10">
        <v>3.55</v>
      </c>
      <c r="G990" s="10">
        <v>1.3</v>
      </c>
    </row>
    <row r="991" spans="1:7" x14ac:dyDescent="0.25">
      <c r="A991" s="12">
        <v>20240314</v>
      </c>
      <c r="B991" t="s">
        <v>83</v>
      </c>
      <c r="C991" t="s">
        <v>84</v>
      </c>
      <c r="D991" t="s">
        <v>65</v>
      </c>
      <c r="E991" t="s">
        <v>66</v>
      </c>
      <c r="F991" s="10">
        <v>3.9</v>
      </c>
      <c r="G991" s="10">
        <v>1.25</v>
      </c>
    </row>
    <row r="992" spans="1:7" x14ac:dyDescent="0.25">
      <c r="A992" s="9">
        <v>20240314</v>
      </c>
      <c r="B992" t="s">
        <v>36</v>
      </c>
      <c r="C992" t="s">
        <v>37</v>
      </c>
      <c r="D992" t="s">
        <v>77</v>
      </c>
      <c r="E992" t="s">
        <v>78</v>
      </c>
      <c r="F992" s="10">
        <v>4.5</v>
      </c>
      <c r="G992" s="10">
        <v>1.2</v>
      </c>
    </row>
    <row r="993" spans="1:7" x14ac:dyDescent="0.25">
      <c r="A993" s="12">
        <v>20240314</v>
      </c>
      <c r="B993" t="s">
        <v>74</v>
      </c>
      <c r="C993" t="s">
        <v>75</v>
      </c>
      <c r="D993" t="s">
        <v>89</v>
      </c>
      <c r="E993" t="s">
        <v>90</v>
      </c>
      <c r="F993" s="10">
        <v>1.167</v>
      </c>
      <c r="G993" s="10">
        <v>5.0999999999999996</v>
      </c>
    </row>
    <row r="994" spans="1:7" x14ac:dyDescent="0.25">
      <c r="A994" s="9">
        <v>20240315</v>
      </c>
      <c r="B994" t="s">
        <v>86</v>
      </c>
      <c r="C994" t="s">
        <v>87</v>
      </c>
      <c r="D994" t="s">
        <v>27</v>
      </c>
      <c r="E994" t="s">
        <v>28</v>
      </c>
      <c r="F994" s="10">
        <v>1.1819999999999999</v>
      </c>
      <c r="G994" s="10">
        <v>4.8</v>
      </c>
    </row>
    <row r="995" spans="1:7" x14ac:dyDescent="0.25">
      <c r="A995" s="12">
        <v>20240315</v>
      </c>
      <c r="B995" t="s">
        <v>62</v>
      </c>
      <c r="C995" t="s">
        <v>63</v>
      </c>
      <c r="D995" t="s">
        <v>42</v>
      </c>
      <c r="E995" t="s">
        <v>43</v>
      </c>
      <c r="F995" s="10">
        <v>1.3</v>
      </c>
      <c r="G995" s="10">
        <v>3.55</v>
      </c>
    </row>
    <row r="996" spans="1:7" x14ac:dyDescent="0.25">
      <c r="A996" s="9">
        <v>20240315</v>
      </c>
      <c r="B996" t="s">
        <v>80</v>
      </c>
      <c r="C996" t="s">
        <v>81</v>
      </c>
      <c r="D996" t="s">
        <v>98</v>
      </c>
      <c r="E996" t="s">
        <v>99</v>
      </c>
      <c r="F996" s="10">
        <v>1.29</v>
      </c>
      <c r="G996" s="10">
        <v>3.6</v>
      </c>
    </row>
    <row r="997" spans="1:7" x14ac:dyDescent="0.25">
      <c r="A997" s="12">
        <v>20240315</v>
      </c>
      <c r="B997" t="s">
        <v>54</v>
      </c>
      <c r="C997" t="s">
        <v>55</v>
      </c>
      <c r="D997" t="s">
        <v>71</v>
      </c>
      <c r="E997" t="s">
        <v>72</v>
      </c>
      <c r="F997" s="10">
        <v>3.35</v>
      </c>
      <c r="G997" s="10">
        <v>1.3</v>
      </c>
    </row>
    <row r="998" spans="1:7" x14ac:dyDescent="0.25">
      <c r="A998" s="9">
        <v>20240315</v>
      </c>
      <c r="B998" t="s">
        <v>39</v>
      </c>
      <c r="C998" t="s">
        <v>40</v>
      </c>
      <c r="D998" t="s">
        <v>95</v>
      </c>
      <c r="E998" t="s">
        <v>96</v>
      </c>
      <c r="F998" s="10">
        <v>1.167</v>
      </c>
      <c r="G998" s="10">
        <v>5.0999999999999996</v>
      </c>
    </row>
    <row r="999" spans="1:7" x14ac:dyDescent="0.25">
      <c r="A999" s="12">
        <v>20240315</v>
      </c>
      <c r="B999" t="s">
        <v>17</v>
      </c>
      <c r="C999" t="s">
        <v>18</v>
      </c>
      <c r="D999" t="s">
        <v>101</v>
      </c>
      <c r="E999" t="s">
        <v>102</v>
      </c>
      <c r="F999" s="10">
        <v>1.73</v>
      </c>
      <c r="G999" s="10">
        <v>2.1</v>
      </c>
    </row>
    <row r="1000" spans="1:7" x14ac:dyDescent="0.25">
      <c r="A1000" s="9">
        <v>20240316</v>
      </c>
      <c r="B1000" t="s">
        <v>33</v>
      </c>
      <c r="C1000" t="s">
        <v>34</v>
      </c>
      <c r="D1000" t="s">
        <v>48</v>
      </c>
      <c r="E1000" t="s">
        <v>49</v>
      </c>
      <c r="F1000" s="10">
        <v>1.5</v>
      </c>
      <c r="G1000" s="10">
        <v>2.6</v>
      </c>
    </row>
    <row r="1001" spans="1:7" x14ac:dyDescent="0.25">
      <c r="A1001" s="12">
        <v>20240316</v>
      </c>
      <c r="B1001" t="s">
        <v>24</v>
      </c>
      <c r="C1001" t="s">
        <v>25</v>
      </c>
      <c r="D1001" t="s">
        <v>51</v>
      </c>
      <c r="E1001" t="s">
        <v>52</v>
      </c>
      <c r="F1001" s="10">
        <v>4</v>
      </c>
      <c r="G1001" s="10">
        <v>1.25</v>
      </c>
    </row>
    <row r="1002" spans="1:7" x14ac:dyDescent="0.25">
      <c r="A1002" s="9">
        <v>20240316</v>
      </c>
      <c r="B1002" t="s">
        <v>27</v>
      </c>
      <c r="C1002" t="s">
        <v>28</v>
      </c>
      <c r="D1002" t="s">
        <v>83</v>
      </c>
      <c r="E1002" t="s">
        <v>84</v>
      </c>
      <c r="F1002" s="10">
        <v>4.9000000000000004</v>
      </c>
      <c r="G1002" s="10">
        <v>1.1759999999999999</v>
      </c>
    </row>
    <row r="1003" spans="1:7" x14ac:dyDescent="0.25">
      <c r="A1003" s="12">
        <v>20240316</v>
      </c>
      <c r="B1003" t="s">
        <v>89</v>
      </c>
      <c r="C1003" t="s">
        <v>90</v>
      </c>
      <c r="D1003" t="s">
        <v>71</v>
      </c>
      <c r="E1003" t="s">
        <v>72</v>
      </c>
      <c r="F1003" s="10">
        <v>7</v>
      </c>
      <c r="G1003" s="10">
        <v>1.1000000000000001</v>
      </c>
    </row>
    <row r="1004" spans="1:7" x14ac:dyDescent="0.25">
      <c r="A1004" s="9">
        <v>20240316</v>
      </c>
      <c r="B1004" t="s">
        <v>104</v>
      </c>
      <c r="C1004" t="s">
        <v>105</v>
      </c>
      <c r="D1004" t="s">
        <v>30</v>
      </c>
      <c r="E1004" t="s">
        <v>31</v>
      </c>
      <c r="F1004" s="10">
        <v>4.5999999999999996</v>
      </c>
      <c r="G1004" s="10">
        <v>1.2</v>
      </c>
    </row>
    <row r="1005" spans="1:7" x14ac:dyDescent="0.25">
      <c r="A1005" s="12">
        <v>20240316</v>
      </c>
      <c r="B1005" t="s">
        <v>77</v>
      </c>
      <c r="C1005" t="s">
        <v>78</v>
      </c>
      <c r="D1005" t="s">
        <v>59</v>
      </c>
      <c r="E1005" t="s">
        <v>60</v>
      </c>
      <c r="F1005" s="10">
        <v>1.1819999999999999</v>
      </c>
      <c r="G1005" s="10">
        <v>4.8</v>
      </c>
    </row>
    <row r="1006" spans="1:7" x14ac:dyDescent="0.25">
      <c r="A1006" s="9">
        <v>20240316</v>
      </c>
      <c r="B1006" t="s">
        <v>45</v>
      </c>
      <c r="C1006" t="s">
        <v>46</v>
      </c>
      <c r="D1006" t="s">
        <v>54</v>
      </c>
      <c r="E1006" t="s">
        <v>57</v>
      </c>
      <c r="F1006" s="10">
        <v>2.1</v>
      </c>
      <c r="G1006" s="10">
        <v>1.73</v>
      </c>
    </row>
    <row r="1007" spans="1:7" x14ac:dyDescent="0.25">
      <c r="A1007" s="12">
        <v>20240316</v>
      </c>
      <c r="B1007" t="s">
        <v>68</v>
      </c>
      <c r="C1007" t="s">
        <v>69</v>
      </c>
      <c r="D1007" t="s">
        <v>101</v>
      </c>
      <c r="E1007" t="s">
        <v>102</v>
      </c>
      <c r="F1007" s="10">
        <v>1.266</v>
      </c>
      <c r="G1007" s="10">
        <v>3.8</v>
      </c>
    </row>
    <row r="1008" spans="1:7" x14ac:dyDescent="0.25">
      <c r="A1008" s="9">
        <v>20240316</v>
      </c>
      <c r="B1008" t="s">
        <v>74</v>
      </c>
      <c r="C1008" t="s">
        <v>75</v>
      </c>
      <c r="D1008" t="s">
        <v>92</v>
      </c>
      <c r="E1008" t="s">
        <v>93</v>
      </c>
      <c r="F1008" s="10">
        <v>2.35</v>
      </c>
      <c r="G1008" s="10">
        <v>1.6</v>
      </c>
    </row>
    <row r="1009" spans="1:7" x14ac:dyDescent="0.25">
      <c r="A1009" s="12">
        <v>20240317</v>
      </c>
      <c r="B1009" t="s">
        <v>86</v>
      </c>
      <c r="C1009" t="s">
        <v>87</v>
      </c>
      <c r="D1009" t="s">
        <v>65</v>
      </c>
      <c r="E1009" t="s">
        <v>66</v>
      </c>
      <c r="F1009" s="10">
        <v>2.0499999999999998</v>
      </c>
      <c r="G1009" s="10">
        <v>1.75</v>
      </c>
    </row>
    <row r="1010" spans="1:7" x14ac:dyDescent="0.25">
      <c r="A1010" s="9">
        <v>20240317</v>
      </c>
      <c r="B1010" t="s">
        <v>62</v>
      </c>
      <c r="C1010" t="s">
        <v>63</v>
      </c>
      <c r="D1010" t="s">
        <v>42</v>
      </c>
      <c r="E1010" t="s">
        <v>43</v>
      </c>
      <c r="F1010" s="10">
        <v>1.333</v>
      </c>
      <c r="G1010" s="10">
        <v>3.15</v>
      </c>
    </row>
    <row r="1011" spans="1:7" x14ac:dyDescent="0.25">
      <c r="A1011" s="12">
        <v>20240317</v>
      </c>
      <c r="B1011" t="s">
        <v>39</v>
      </c>
      <c r="C1011" t="s">
        <v>40</v>
      </c>
      <c r="D1011" t="s">
        <v>36</v>
      </c>
      <c r="E1011" t="s">
        <v>37</v>
      </c>
      <c r="F1011" s="10">
        <v>1.62</v>
      </c>
      <c r="G1011" s="10">
        <v>2.2999999999999998</v>
      </c>
    </row>
    <row r="1012" spans="1:7" x14ac:dyDescent="0.25">
      <c r="A1012" s="9">
        <v>20240317</v>
      </c>
      <c r="B1012" t="s">
        <v>98</v>
      </c>
      <c r="C1012" t="s">
        <v>99</v>
      </c>
      <c r="D1012" t="s">
        <v>80</v>
      </c>
      <c r="E1012" t="s">
        <v>81</v>
      </c>
      <c r="F1012" s="10">
        <v>6.4</v>
      </c>
      <c r="G1012" s="10">
        <v>1.111</v>
      </c>
    </row>
    <row r="1013" spans="1:7" x14ac:dyDescent="0.25">
      <c r="A1013" s="12">
        <v>20240317</v>
      </c>
      <c r="B1013" t="s">
        <v>21</v>
      </c>
      <c r="C1013" t="s">
        <v>22</v>
      </c>
      <c r="D1013" t="s">
        <v>104</v>
      </c>
      <c r="E1013" t="s">
        <v>105</v>
      </c>
      <c r="F1013" s="10">
        <v>1.167</v>
      </c>
      <c r="G1013" s="10">
        <v>5.0999999999999996</v>
      </c>
    </row>
    <row r="1014" spans="1:7" x14ac:dyDescent="0.25">
      <c r="A1014" s="9">
        <v>20240317</v>
      </c>
      <c r="B1014" t="s">
        <v>24</v>
      </c>
      <c r="C1014" t="s">
        <v>25</v>
      </c>
      <c r="D1014" t="s">
        <v>95</v>
      </c>
      <c r="E1014" t="s">
        <v>96</v>
      </c>
      <c r="F1014" s="10">
        <v>1.95</v>
      </c>
      <c r="G1014" s="10">
        <v>1.85</v>
      </c>
    </row>
    <row r="1015" spans="1:7" x14ac:dyDescent="0.25">
      <c r="A1015" s="12">
        <v>20240317</v>
      </c>
      <c r="B1015" t="s">
        <v>17</v>
      </c>
      <c r="C1015" t="s">
        <v>18</v>
      </c>
      <c r="D1015" t="s">
        <v>54</v>
      </c>
      <c r="E1015" t="s">
        <v>55</v>
      </c>
      <c r="F1015" s="10">
        <v>4.8</v>
      </c>
      <c r="G1015" s="10">
        <v>1.1819999999999999</v>
      </c>
    </row>
    <row r="1016" spans="1:7" x14ac:dyDescent="0.25">
      <c r="A1016" s="9">
        <v>20240318</v>
      </c>
      <c r="B1016" t="s">
        <v>33</v>
      </c>
      <c r="C1016" t="s">
        <v>34</v>
      </c>
      <c r="D1016" t="s">
        <v>51</v>
      </c>
      <c r="E1016" t="s">
        <v>52</v>
      </c>
      <c r="F1016" s="10">
        <v>3.05</v>
      </c>
      <c r="G1016" s="10">
        <v>1.3640000000000001</v>
      </c>
    </row>
    <row r="1017" spans="1:7" x14ac:dyDescent="0.25">
      <c r="A1017" s="12">
        <v>20240318</v>
      </c>
      <c r="B1017" t="s">
        <v>42</v>
      </c>
      <c r="C1017" t="s">
        <v>43</v>
      </c>
      <c r="D1017" t="s">
        <v>21</v>
      </c>
      <c r="E1017" t="s">
        <v>22</v>
      </c>
      <c r="F1017" s="10">
        <v>8.5</v>
      </c>
      <c r="G1017" s="10">
        <v>1.0620000000000001</v>
      </c>
    </row>
    <row r="1018" spans="1:7" x14ac:dyDescent="0.25">
      <c r="A1018" s="9">
        <v>20240318</v>
      </c>
      <c r="B1018" t="s">
        <v>62</v>
      </c>
      <c r="C1018" t="s">
        <v>63</v>
      </c>
      <c r="D1018" t="s">
        <v>83</v>
      </c>
      <c r="E1018" t="s">
        <v>84</v>
      </c>
      <c r="F1018" s="10">
        <v>2</v>
      </c>
      <c r="G1018" s="10">
        <v>1.8</v>
      </c>
    </row>
    <row r="1019" spans="1:7" x14ac:dyDescent="0.25">
      <c r="A1019" s="12">
        <v>20240318</v>
      </c>
      <c r="B1019" t="s">
        <v>89</v>
      </c>
      <c r="C1019" t="s">
        <v>90</v>
      </c>
      <c r="D1019" t="s">
        <v>30</v>
      </c>
      <c r="E1019" t="s">
        <v>31</v>
      </c>
      <c r="F1019" s="10">
        <v>3.7</v>
      </c>
      <c r="G1019" s="10">
        <v>1.266</v>
      </c>
    </row>
    <row r="1020" spans="1:7" x14ac:dyDescent="0.25">
      <c r="A1020" s="9">
        <v>20240318</v>
      </c>
      <c r="B1020" t="s">
        <v>68</v>
      </c>
      <c r="C1020" t="s">
        <v>69</v>
      </c>
      <c r="D1020" t="s">
        <v>101</v>
      </c>
      <c r="E1020" t="s">
        <v>102</v>
      </c>
      <c r="F1020" s="10">
        <v>1.4</v>
      </c>
      <c r="G1020" s="10">
        <v>2.95</v>
      </c>
    </row>
    <row r="1021" spans="1:7" x14ac:dyDescent="0.25">
      <c r="A1021" s="12">
        <v>20240318</v>
      </c>
      <c r="B1021" t="s">
        <v>74</v>
      </c>
      <c r="C1021" t="s">
        <v>75</v>
      </c>
      <c r="D1021" t="s">
        <v>45</v>
      </c>
      <c r="E1021" t="s">
        <v>46</v>
      </c>
      <c r="F1021" s="10">
        <v>2.95</v>
      </c>
      <c r="G1021" s="10">
        <v>1.4</v>
      </c>
    </row>
    <row r="1022" spans="1:7" x14ac:dyDescent="0.25">
      <c r="A1022" s="9">
        <v>20240318</v>
      </c>
      <c r="B1022" t="s">
        <v>59</v>
      </c>
      <c r="C1022" t="s">
        <v>60</v>
      </c>
      <c r="D1022" t="s">
        <v>92</v>
      </c>
      <c r="E1022" t="s">
        <v>93</v>
      </c>
      <c r="F1022" s="10">
        <v>4.9000000000000004</v>
      </c>
      <c r="G1022" s="10">
        <v>1.173</v>
      </c>
    </row>
    <row r="1023" spans="1:7" x14ac:dyDescent="0.25">
      <c r="A1023" s="12">
        <v>20240318</v>
      </c>
      <c r="B1023" t="s">
        <v>17</v>
      </c>
      <c r="C1023" t="s">
        <v>18</v>
      </c>
      <c r="D1023" t="s">
        <v>54</v>
      </c>
      <c r="E1023" t="s">
        <v>57</v>
      </c>
      <c r="F1023" s="10">
        <v>4.0999999999999996</v>
      </c>
      <c r="G1023" s="10">
        <v>1.222</v>
      </c>
    </row>
    <row r="1024" spans="1:7" x14ac:dyDescent="0.25">
      <c r="A1024" s="9">
        <v>20240319</v>
      </c>
      <c r="B1024" t="s">
        <v>27</v>
      </c>
      <c r="C1024" t="s">
        <v>28</v>
      </c>
      <c r="D1024" t="s">
        <v>80</v>
      </c>
      <c r="E1024" t="s">
        <v>81</v>
      </c>
      <c r="F1024" s="10">
        <v>6.7</v>
      </c>
      <c r="G1024" s="10">
        <v>1.1000000000000001</v>
      </c>
    </row>
    <row r="1025" spans="1:7" x14ac:dyDescent="0.25">
      <c r="A1025" s="12">
        <v>20240319</v>
      </c>
      <c r="B1025" t="s">
        <v>48</v>
      </c>
      <c r="C1025" t="s">
        <v>49</v>
      </c>
      <c r="D1025" t="s">
        <v>104</v>
      </c>
      <c r="E1025" t="s">
        <v>105</v>
      </c>
      <c r="F1025" s="10">
        <v>1.2</v>
      </c>
      <c r="G1025" s="10">
        <v>4.3</v>
      </c>
    </row>
    <row r="1026" spans="1:7" x14ac:dyDescent="0.25">
      <c r="A1026" s="9">
        <v>20240319</v>
      </c>
      <c r="B1026" t="s">
        <v>71</v>
      </c>
      <c r="C1026" t="s">
        <v>72</v>
      </c>
      <c r="D1026" t="s">
        <v>24</v>
      </c>
      <c r="E1026" t="s">
        <v>25</v>
      </c>
      <c r="F1026" s="10">
        <v>1.3</v>
      </c>
      <c r="G1026" s="10">
        <v>3.35</v>
      </c>
    </row>
    <row r="1027" spans="1:7" x14ac:dyDescent="0.25">
      <c r="A1027" s="12">
        <v>20240319</v>
      </c>
      <c r="B1027" t="s">
        <v>36</v>
      </c>
      <c r="C1027" t="s">
        <v>37</v>
      </c>
      <c r="D1027" t="s">
        <v>95</v>
      </c>
      <c r="E1027" t="s">
        <v>96</v>
      </c>
      <c r="F1027" s="10">
        <v>1.25</v>
      </c>
      <c r="G1027" s="10">
        <v>3.9</v>
      </c>
    </row>
    <row r="1028" spans="1:7" x14ac:dyDescent="0.25">
      <c r="A1028" s="9">
        <v>20240319</v>
      </c>
      <c r="B1028" t="s">
        <v>39</v>
      </c>
      <c r="C1028" t="s">
        <v>40</v>
      </c>
      <c r="D1028" t="s">
        <v>68</v>
      </c>
      <c r="E1028" t="s">
        <v>69</v>
      </c>
      <c r="F1028" s="10">
        <v>1.333</v>
      </c>
      <c r="G1028" s="10">
        <v>3.25</v>
      </c>
    </row>
    <row r="1029" spans="1:7" x14ac:dyDescent="0.25">
      <c r="A1029" s="12">
        <v>20240320</v>
      </c>
      <c r="B1029" t="s">
        <v>62</v>
      </c>
      <c r="C1029" t="s">
        <v>63</v>
      </c>
      <c r="D1029" t="s">
        <v>33</v>
      </c>
      <c r="E1029" t="s">
        <v>34</v>
      </c>
      <c r="F1029" s="10">
        <v>2.0499999999999998</v>
      </c>
      <c r="G1029" s="10">
        <v>1.75</v>
      </c>
    </row>
    <row r="1030" spans="1:7" x14ac:dyDescent="0.25">
      <c r="A1030" s="9">
        <v>20240320</v>
      </c>
      <c r="B1030" t="s">
        <v>51</v>
      </c>
      <c r="C1030" t="s">
        <v>52</v>
      </c>
      <c r="D1030" t="s">
        <v>42</v>
      </c>
      <c r="E1030" t="s">
        <v>43</v>
      </c>
      <c r="F1030" s="10">
        <v>1.2</v>
      </c>
      <c r="G1030" s="10">
        <v>4.5</v>
      </c>
    </row>
    <row r="1031" spans="1:7" x14ac:dyDescent="0.25">
      <c r="A1031" s="12">
        <v>20240320</v>
      </c>
      <c r="B1031" t="s">
        <v>65</v>
      </c>
      <c r="C1031" t="s">
        <v>66</v>
      </c>
      <c r="D1031" t="s">
        <v>21</v>
      </c>
      <c r="E1031" t="s">
        <v>22</v>
      </c>
      <c r="F1031" s="10">
        <v>4.3</v>
      </c>
      <c r="G1031" s="10">
        <v>1.2</v>
      </c>
    </row>
    <row r="1032" spans="1:7" x14ac:dyDescent="0.25">
      <c r="A1032" s="9">
        <v>20240320</v>
      </c>
      <c r="B1032" t="s">
        <v>92</v>
      </c>
      <c r="C1032" t="s">
        <v>93</v>
      </c>
      <c r="D1032" t="s">
        <v>98</v>
      </c>
      <c r="E1032" t="s">
        <v>99</v>
      </c>
      <c r="F1032" s="10">
        <v>1.143</v>
      </c>
      <c r="G1032" s="10">
        <v>5.5</v>
      </c>
    </row>
    <row r="1033" spans="1:7" x14ac:dyDescent="0.25">
      <c r="A1033" s="12">
        <v>20240320</v>
      </c>
      <c r="B1033" t="s">
        <v>101</v>
      </c>
      <c r="C1033" t="s">
        <v>102</v>
      </c>
      <c r="D1033" t="s">
        <v>77</v>
      </c>
      <c r="E1033" t="s">
        <v>78</v>
      </c>
      <c r="F1033" s="10">
        <v>8</v>
      </c>
      <c r="G1033" s="10">
        <v>1.0620000000000001</v>
      </c>
    </row>
    <row r="1034" spans="1:7" x14ac:dyDescent="0.25">
      <c r="A1034" s="9">
        <v>20240320</v>
      </c>
      <c r="B1034" t="s">
        <v>59</v>
      </c>
      <c r="C1034" t="s">
        <v>60</v>
      </c>
      <c r="D1034" t="s">
        <v>45</v>
      </c>
      <c r="E1034" t="s">
        <v>46</v>
      </c>
      <c r="F1034" s="10">
        <v>5.0999999999999996</v>
      </c>
      <c r="G1034" s="10">
        <v>1.167</v>
      </c>
    </row>
    <row r="1035" spans="1:7" x14ac:dyDescent="0.25">
      <c r="A1035" s="12">
        <v>20240320</v>
      </c>
      <c r="B1035" t="s">
        <v>83</v>
      </c>
      <c r="C1035" t="s">
        <v>84</v>
      </c>
      <c r="D1035" t="s">
        <v>86</v>
      </c>
      <c r="E1035" t="s">
        <v>87</v>
      </c>
      <c r="F1035" s="10">
        <v>4.0999999999999996</v>
      </c>
      <c r="G1035" s="10">
        <v>1.222</v>
      </c>
    </row>
    <row r="1036" spans="1:7" x14ac:dyDescent="0.25">
      <c r="A1036" s="9">
        <v>20240320</v>
      </c>
      <c r="B1036" t="s">
        <v>54</v>
      </c>
      <c r="C1036" t="s">
        <v>55</v>
      </c>
      <c r="D1036" t="s">
        <v>89</v>
      </c>
      <c r="E1036" t="s">
        <v>90</v>
      </c>
      <c r="F1036" s="10">
        <v>1.125</v>
      </c>
      <c r="G1036" s="10">
        <v>6.1</v>
      </c>
    </row>
    <row r="1037" spans="1:7" x14ac:dyDescent="0.25">
      <c r="A1037" s="12">
        <v>20240321</v>
      </c>
      <c r="B1037" t="s">
        <v>71</v>
      </c>
      <c r="C1037" t="s">
        <v>72</v>
      </c>
      <c r="D1037" t="s">
        <v>80</v>
      </c>
      <c r="E1037" t="s">
        <v>81</v>
      </c>
      <c r="F1037" s="10">
        <v>1.66</v>
      </c>
      <c r="G1037" s="10">
        <v>2.2000000000000002</v>
      </c>
    </row>
    <row r="1038" spans="1:7" x14ac:dyDescent="0.25">
      <c r="A1038" s="9">
        <v>20240321</v>
      </c>
      <c r="B1038" t="s">
        <v>92</v>
      </c>
      <c r="C1038" t="s">
        <v>93</v>
      </c>
      <c r="D1038" t="s">
        <v>104</v>
      </c>
      <c r="E1038" t="s">
        <v>105</v>
      </c>
      <c r="F1038" s="10">
        <v>1.143</v>
      </c>
      <c r="G1038" s="10">
        <v>5.5</v>
      </c>
    </row>
    <row r="1039" spans="1:7" x14ac:dyDescent="0.25">
      <c r="A1039" s="12">
        <v>20240321</v>
      </c>
      <c r="B1039" t="s">
        <v>30</v>
      </c>
      <c r="C1039" t="s">
        <v>31</v>
      </c>
      <c r="D1039" t="s">
        <v>48</v>
      </c>
      <c r="E1039" t="s">
        <v>49</v>
      </c>
      <c r="F1039" s="10">
        <v>2.4</v>
      </c>
      <c r="G1039" s="10">
        <v>1.571</v>
      </c>
    </row>
    <row r="1040" spans="1:7" x14ac:dyDescent="0.25">
      <c r="A1040" s="9">
        <v>20240321</v>
      </c>
      <c r="B1040" t="s">
        <v>24</v>
      </c>
      <c r="C1040" t="s">
        <v>25</v>
      </c>
      <c r="D1040" t="s">
        <v>65</v>
      </c>
      <c r="E1040" t="s">
        <v>66</v>
      </c>
      <c r="F1040" s="10">
        <v>4.3</v>
      </c>
      <c r="G1040" s="10">
        <v>1.2</v>
      </c>
    </row>
    <row r="1041" spans="1:7" x14ac:dyDescent="0.25">
      <c r="A1041" s="12">
        <v>20240321</v>
      </c>
      <c r="B1041" t="s">
        <v>101</v>
      </c>
      <c r="C1041" t="s">
        <v>102</v>
      </c>
      <c r="D1041" t="s">
        <v>36</v>
      </c>
      <c r="E1041" t="s">
        <v>37</v>
      </c>
      <c r="F1041" s="10">
        <v>7.5</v>
      </c>
      <c r="G1041" s="10">
        <v>1.083</v>
      </c>
    </row>
    <row r="1042" spans="1:7" x14ac:dyDescent="0.25">
      <c r="A1042" s="9">
        <v>20240321</v>
      </c>
      <c r="B1042" t="s">
        <v>74</v>
      </c>
      <c r="C1042" t="s">
        <v>75</v>
      </c>
      <c r="D1042" t="s">
        <v>39</v>
      </c>
      <c r="E1042" t="s">
        <v>40</v>
      </c>
      <c r="F1042" s="10">
        <v>4.2</v>
      </c>
      <c r="G1042" s="10">
        <v>1.222</v>
      </c>
    </row>
    <row r="1043" spans="1:7" x14ac:dyDescent="0.25">
      <c r="A1043" s="12">
        <v>20240321</v>
      </c>
      <c r="B1043" t="s">
        <v>17</v>
      </c>
      <c r="C1043" t="s">
        <v>18</v>
      </c>
      <c r="D1043" t="s">
        <v>86</v>
      </c>
      <c r="E1043" t="s">
        <v>87</v>
      </c>
      <c r="F1043" s="10">
        <v>4.0999999999999996</v>
      </c>
      <c r="G1043" s="10">
        <v>1.222</v>
      </c>
    </row>
    <row r="1044" spans="1:7" x14ac:dyDescent="0.25">
      <c r="A1044" s="9">
        <v>20240322</v>
      </c>
      <c r="B1044" t="s">
        <v>21</v>
      </c>
      <c r="C1044" t="s">
        <v>22</v>
      </c>
      <c r="D1044" t="s">
        <v>42</v>
      </c>
      <c r="E1044" t="s">
        <v>43</v>
      </c>
      <c r="F1044" s="10" t="s">
        <v>226</v>
      </c>
      <c r="G1044" s="10" t="s">
        <v>226</v>
      </c>
    </row>
    <row r="1045" spans="1:7" x14ac:dyDescent="0.25">
      <c r="A1045" s="12">
        <v>20240322</v>
      </c>
      <c r="B1045" t="s">
        <v>77</v>
      </c>
      <c r="C1045" t="s">
        <v>78</v>
      </c>
      <c r="D1045" t="s">
        <v>98</v>
      </c>
      <c r="E1045" t="s">
        <v>99</v>
      </c>
      <c r="F1045" s="10" t="s">
        <v>226</v>
      </c>
      <c r="G1045" s="10" t="s">
        <v>226</v>
      </c>
    </row>
    <row r="1046" spans="1:7" x14ac:dyDescent="0.25">
      <c r="A1046" s="9">
        <v>20240322</v>
      </c>
      <c r="B1046" t="s">
        <v>71</v>
      </c>
      <c r="C1046" t="s">
        <v>72</v>
      </c>
      <c r="D1046" t="s">
        <v>62</v>
      </c>
      <c r="E1046" t="s">
        <v>63</v>
      </c>
      <c r="F1046" s="10" t="s">
        <v>226</v>
      </c>
      <c r="G1046" s="10" t="s">
        <v>226</v>
      </c>
    </row>
    <row r="1047" spans="1:7" x14ac:dyDescent="0.25">
      <c r="A1047" s="12">
        <v>20240322</v>
      </c>
      <c r="B1047" t="s">
        <v>33</v>
      </c>
      <c r="C1047" t="s">
        <v>34</v>
      </c>
      <c r="D1047" t="s">
        <v>68</v>
      </c>
      <c r="E1047" t="s">
        <v>69</v>
      </c>
      <c r="F1047" s="10" t="s">
        <v>226</v>
      </c>
      <c r="G1047" s="10" t="s">
        <v>226</v>
      </c>
    </row>
    <row r="1048" spans="1:7" x14ac:dyDescent="0.25">
      <c r="A1048" s="9">
        <v>20240322</v>
      </c>
      <c r="B1048" t="s">
        <v>59</v>
      </c>
      <c r="C1048" t="s">
        <v>60</v>
      </c>
      <c r="D1048" t="s">
        <v>95</v>
      </c>
      <c r="E1048" t="s">
        <v>96</v>
      </c>
      <c r="F1048" s="10" t="s">
        <v>226</v>
      </c>
      <c r="G1048" s="10" t="s">
        <v>226</v>
      </c>
    </row>
    <row r="1049" spans="1:7" x14ac:dyDescent="0.25">
      <c r="A1049" s="12">
        <v>20240322</v>
      </c>
      <c r="B1049" t="s">
        <v>51</v>
      </c>
      <c r="C1049" t="s">
        <v>52</v>
      </c>
      <c r="D1049" t="s">
        <v>45</v>
      </c>
      <c r="E1049" t="s">
        <v>46</v>
      </c>
      <c r="F1049" s="10" t="s">
        <v>226</v>
      </c>
      <c r="G1049" s="10" t="s">
        <v>226</v>
      </c>
    </row>
    <row r="1050" spans="1:7" x14ac:dyDescent="0.25">
      <c r="A1050" s="9">
        <v>20240322</v>
      </c>
      <c r="B1050" t="s">
        <v>54</v>
      </c>
      <c r="C1050" t="s">
        <v>55</v>
      </c>
      <c r="D1050" t="s">
        <v>89</v>
      </c>
      <c r="E1050" t="s">
        <v>90</v>
      </c>
      <c r="F1050" s="10" t="s">
        <v>226</v>
      </c>
      <c r="G1050" s="10" t="s">
        <v>226</v>
      </c>
    </row>
    <row r="1051" spans="1:7" x14ac:dyDescent="0.25">
      <c r="A1051" s="12">
        <v>20240322</v>
      </c>
      <c r="B1051" t="s">
        <v>83</v>
      </c>
      <c r="C1051" t="s">
        <v>84</v>
      </c>
      <c r="D1051" t="s">
        <v>54</v>
      </c>
      <c r="E1051" t="s">
        <v>57</v>
      </c>
      <c r="F1051" s="10" t="s">
        <v>226</v>
      </c>
      <c r="G1051" s="10" t="s">
        <v>226</v>
      </c>
    </row>
    <row r="1052" spans="1:7" x14ac:dyDescent="0.25">
      <c r="A1052" s="9">
        <v>20240323</v>
      </c>
      <c r="B1052" t="s">
        <v>24</v>
      </c>
      <c r="C1052" t="s">
        <v>25</v>
      </c>
      <c r="D1052" t="s">
        <v>74</v>
      </c>
      <c r="E1052" t="s">
        <v>75</v>
      </c>
      <c r="F1052" s="10">
        <v>3.4</v>
      </c>
      <c r="G1052" s="10">
        <v>1.3</v>
      </c>
    </row>
    <row r="1053" spans="1:7" x14ac:dyDescent="0.25">
      <c r="A1053" s="12">
        <v>20240323</v>
      </c>
      <c r="B1053" t="s">
        <v>92</v>
      </c>
      <c r="C1053" t="s">
        <v>93</v>
      </c>
      <c r="D1053" t="s">
        <v>80</v>
      </c>
      <c r="E1053" t="s">
        <v>81</v>
      </c>
      <c r="F1053" s="10">
        <v>2.2999999999999998</v>
      </c>
      <c r="G1053" s="10">
        <v>1.6</v>
      </c>
    </row>
    <row r="1054" spans="1:7" x14ac:dyDescent="0.25">
      <c r="A1054" s="9">
        <v>20240323</v>
      </c>
      <c r="B1054" t="s">
        <v>27</v>
      </c>
      <c r="C1054" t="s">
        <v>28</v>
      </c>
      <c r="D1054" t="s">
        <v>17</v>
      </c>
      <c r="E1054" t="s">
        <v>18</v>
      </c>
      <c r="F1054" s="10">
        <v>4.2</v>
      </c>
      <c r="G1054" s="10">
        <v>1.222</v>
      </c>
    </row>
    <row r="1055" spans="1:7" x14ac:dyDescent="0.25">
      <c r="A1055" s="12">
        <v>20240323</v>
      </c>
      <c r="B1055" t="s">
        <v>98</v>
      </c>
      <c r="C1055" t="s">
        <v>99</v>
      </c>
      <c r="D1055" t="s">
        <v>104</v>
      </c>
      <c r="E1055" t="s">
        <v>105</v>
      </c>
      <c r="F1055" s="10">
        <v>2.75</v>
      </c>
      <c r="G1055" s="10">
        <v>1.4</v>
      </c>
    </row>
    <row r="1056" spans="1:7" x14ac:dyDescent="0.25">
      <c r="A1056" s="9">
        <v>20240323</v>
      </c>
      <c r="B1056" t="s">
        <v>21</v>
      </c>
      <c r="C1056" t="s">
        <v>22</v>
      </c>
      <c r="D1056" t="s">
        <v>30</v>
      </c>
      <c r="E1056" t="s">
        <v>31</v>
      </c>
      <c r="F1056" s="10">
        <v>1.3</v>
      </c>
      <c r="G1056" s="10">
        <v>3.55</v>
      </c>
    </row>
    <row r="1057" spans="1:7" x14ac:dyDescent="0.25">
      <c r="A1057" s="12">
        <v>20240323</v>
      </c>
      <c r="B1057" t="s">
        <v>101</v>
      </c>
      <c r="C1057" t="s">
        <v>102</v>
      </c>
      <c r="D1057" t="s">
        <v>48</v>
      </c>
      <c r="E1057" t="s">
        <v>49</v>
      </c>
      <c r="F1057" s="10">
        <v>4.9000000000000004</v>
      </c>
      <c r="G1057" s="10">
        <v>1.1759999999999999</v>
      </c>
    </row>
    <row r="1058" spans="1:7" x14ac:dyDescent="0.25">
      <c r="A1058" s="9">
        <v>20240323</v>
      </c>
      <c r="B1058" t="s">
        <v>86</v>
      </c>
      <c r="C1058" t="s">
        <v>87</v>
      </c>
      <c r="D1058" t="s">
        <v>95</v>
      </c>
      <c r="E1058" t="s">
        <v>96</v>
      </c>
      <c r="F1058" s="10">
        <v>1.2</v>
      </c>
      <c r="G1058" s="10">
        <v>4.5</v>
      </c>
    </row>
    <row r="1059" spans="1:7" x14ac:dyDescent="0.25">
      <c r="A1059" s="12">
        <v>20240323</v>
      </c>
      <c r="B1059" t="s">
        <v>39</v>
      </c>
      <c r="C1059" t="s">
        <v>40</v>
      </c>
      <c r="D1059" t="s">
        <v>89</v>
      </c>
      <c r="E1059" t="s">
        <v>90</v>
      </c>
      <c r="F1059" s="10">
        <v>1.083</v>
      </c>
      <c r="G1059" s="10">
        <v>7.5</v>
      </c>
    </row>
    <row r="1060" spans="1:7" x14ac:dyDescent="0.25">
      <c r="A1060" s="9">
        <v>20240324</v>
      </c>
      <c r="B1060" t="s">
        <v>71</v>
      </c>
      <c r="C1060" t="s">
        <v>72</v>
      </c>
      <c r="D1060" t="s">
        <v>42</v>
      </c>
      <c r="E1060" t="s">
        <v>43</v>
      </c>
      <c r="F1060" s="10">
        <v>1.125</v>
      </c>
      <c r="G1060" s="10">
        <v>6.1</v>
      </c>
    </row>
    <row r="1061" spans="1:7" x14ac:dyDescent="0.25">
      <c r="A1061" s="12">
        <v>20240324</v>
      </c>
      <c r="B1061" t="s">
        <v>83</v>
      </c>
      <c r="C1061" t="s">
        <v>84</v>
      </c>
      <c r="D1061" t="s">
        <v>54</v>
      </c>
      <c r="E1061" t="s">
        <v>55</v>
      </c>
      <c r="F1061" s="10">
        <v>4.5999999999999996</v>
      </c>
      <c r="G1061" s="10">
        <v>1.2</v>
      </c>
    </row>
    <row r="1062" spans="1:7" x14ac:dyDescent="0.25">
      <c r="A1062" s="9">
        <v>20240324</v>
      </c>
      <c r="B1062" t="s">
        <v>33</v>
      </c>
      <c r="C1062" t="s">
        <v>34</v>
      </c>
      <c r="D1062" t="s">
        <v>62</v>
      </c>
      <c r="E1062" t="s">
        <v>63</v>
      </c>
      <c r="F1062" s="10">
        <v>2.4500000000000002</v>
      </c>
      <c r="G1062" s="10">
        <v>1.5329999999999999</v>
      </c>
    </row>
    <row r="1063" spans="1:7" x14ac:dyDescent="0.25">
      <c r="A1063" s="12">
        <v>20240324</v>
      </c>
      <c r="B1063" t="s">
        <v>77</v>
      </c>
      <c r="C1063" t="s">
        <v>78</v>
      </c>
      <c r="D1063" t="s">
        <v>65</v>
      </c>
      <c r="E1063" t="s">
        <v>66</v>
      </c>
      <c r="F1063" s="10">
        <v>2.2000000000000002</v>
      </c>
      <c r="G1063" s="10">
        <v>1.667</v>
      </c>
    </row>
    <row r="1064" spans="1:7" x14ac:dyDescent="0.25">
      <c r="A1064" s="9">
        <v>20240324</v>
      </c>
      <c r="B1064" t="s">
        <v>45</v>
      </c>
      <c r="C1064" t="s">
        <v>46</v>
      </c>
      <c r="D1064" t="s">
        <v>68</v>
      </c>
      <c r="E1064" t="s">
        <v>69</v>
      </c>
      <c r="F1064" s="10">
        <v>2.25</v>
      </c>
      <c r="G1064" s="10">
        <v>1.65</v>
      </c>
    </row>
    <row r="1065" spans="1:7" x14ac:dyDescent="0.25">
      <c r="A1065" s="12">
        <v>20240324</v>
      </c>
      <c r="B1065" t="s">
        <v>51</v>
      </c>
      <c r="C1065" t="s">
        <v>52</v>
      </c>
      <c r="D1065" t="s">
        <v>54</v>
      </c>
      <c r="E1065" t="s">
        <v>57</v>
      </c>
      <c r="F1065" s="10">
        <v>2.2999999999999998</v>
      </c>
      <c r="G1065" s="10">
        <v>1.6</v>
      </c>
    </row>
    <row r="1066" spans="1:7" x14ac:dyDescent="0.25">
      <c r="A1066" s="9">
        <v>20240325</v>
      </c>
      <c r="B1066" t="s">
        <v>27</v>
      </c>
      <c r="C1066" t="s">
        <v>28</v>
      </c>
      <c r="D1066" t="s">
        <v>33</v>
      </c>
      <c r="E1066" t="s">
        <v>34</v>
      </c>
      <c r="F1066" s="10">
        <v>5.75</v>
      </c>
      <c r="G1066" s="10">
        <v>1.133</v>
      </c>
    </row>
    <row r="1067" spans="1:7" x14ac:dyDescent="0.25">
      <c r="A1067" s="12">
        <v>20240325</v>
      </c>
      <c r="B1067" t="s">
        <v>21</v>
      </c>
      <c r="C1067" t="s">
        <v>22</v>
      </c>
      <c r="D1067" t="s">
        <v>17</v>
      </c>
      <c r="E1067" t="s">
        <v>18</v>
      </c>
      <c r="F1067" s="10">
        <v>1.1759999999999999</v>
      </c>
      <c r="G1067" s="10">
        <v>4.9000000000000004</v>
      </c>
    </row>
    <row r="1068" spans="1:7" x14ac:dyDescent="0.25">
      <c r="A1068" s="9">
        <v>20240325</v>
      </c>
      <c r="B1068" t="s">
        <v>42</v>
      </c>
      <c r="C1068" t="s">
        <v>43</v>
      </c>
      <c r="D1068" t="s">
        <v>74</v>
      </c>
      <c r="E1068" t="s">
        <v>75</v>
      </c>
      <c r="F1068" s="10">
        <v>10</v>
      </c>
      <c r="G1068" s="10">
        <v>1.05</v>
      </c>
    </row>
    <row r="1069" spans="1:7" x14ac:dyDescent="0.25">
      <c r="A1069" s="12">
        <v>20240325</v>
      </c>
      <c r="B1069" t="s">
        <v>24</v>
      </c>
      <c r="C1069" t="s">
        <v>25</v>
      </c>
      <c r="D1069" t="s">
        <v>98</v>
      </c>
      <c r="E1069" t="s">
        <v>99</v>
      </c>
      <c r="F1069" s="10">
        <v>1.3640000000000001</v>
      </c>
      <c r="G1069" s="10">
        <v>3</v>
      </c>
    </row>
    <row r="1070" spans="1:7" x14ac:dyDescent="0.25">
      <c r="A1070" s="9">
        <v>20240325</v>
      </c>
      <c r="B1070" t="s">
        <v>104</v>
      </c>
      <c r="C1070" t="s">
        <v>105</v>
      </c>
      <c r="D1070" t="s">
        <v>30</v>
      </c>
      <c r="E1070" t="s">
        <v>31</v>
      </c>
      <c r="F1070" s="10">
        <v>6.1</v>
      </c>
      <c r="G1070" s="10">
        <v>1.125</v>
      </c>
    </row>
    <row r="1071" spans="1:7" x14ac:dyDescent="0.25">
      <c r="A1071" s="12">
        <v>20240325</v>
      </c>
      <c r="B1071" t="s">
        <v>89</v>
      </c>
      <c r="C1071" t="s">
        <v>90</v>
      </c>
      <c r="D1071" t="s">
        <v>48</v>
      </c>
      <c r="E1071" t="s">
        <v>49</v>
      </c>
      <c r="F1071" s="10">
        <v>6.7</v>
      </c>
      <c r="G1071" s="10">
        <v>1.1000000000000001</v>
      </c>
    </row>
    <row r="1072" spans="1:7" x14ac:dyDescent="0.25">
      <c r="A1072" s="9">
        <v>20240325</v>
      </c>
      <c r="B1072" t="s">
        <v>86</v>
      </c>
      <c r="C1072" t="s">
        <v>87</v>
      </c>
      <c r="D1072" t="s">
        <v>95</v>
      </c>
      <c r="E1072" t="s">
        <v>96</v>
      </c>
      <c r="F1072" s="10">
        <v>1.111</v>
      </c>
      <c r="G1072" s="10">
        <v>6.4</v>
      </c>
    </row>
    <row r="1073" spans="1:7" x14ac:dyDescent="0.25">
      <c r="A1073" s="12">
        <v>20240325</v>
      </c>
      <c r="B1073" t="s">
        <v>59</v>
      </c>
      <c r="C1073" t="s">
        <v>60</v>
      </c>
      <c r="D1073" t="s">
        <v>39</v>
      </c>
      <c r="E1073" t="s">
        <v>40</v>
      </c>
      <c r="F1073" s="10">
        <v>8</v>
      </c>
      <c r="G1073" s="10">
        <v>1.0620000000000001</v>
      </c>
    </row>
    <row r="1074" spans="1:7" x14ac:dyDescent="0.25">
      <c r="A1074" s="9">
        <v>20240325</v>
      </c>
      <c r="B1074" t="s">
        <v>36</v>
      </c>
      <c r="C1074" t="s">
        <v>37</v>
      </c>
      <c r="D1074" t="s">
        <v>101</v>
      </c>
      <c r="E1074" t="s">
        <v>102</v>
      </c>
      <c r="F1074" s="10">
        <v>1.3</v>
      </c>
      <c r="G1074" s="10">
        <v>3.35</v>
      </c>
    </row>
    <row r="1075" spans="1:7" x14ac:dyDescent="0.25">
      <c r="A1075" s="12">
        <v>20240325</v>
      </c>
      <c r="B1075" t="s">
        <v>83</v>
      </c>
      <c r="C1075" t="s">
        <v>84</v>
      </c>
      <c r="D1075" t="s">
        <v>92</v>
      </c>
      <c r="E1075" t="s">
        <v>93</v>
      </c>
      <c r="F1075" s="10">
        <v>4</v>
      </c>
      <c r="G1075" s="10">
        <v>1.25</v>
      </c>
    </row>
    <row r="1076" spans="1:7" x14ac:dyDescent="0.25">
      <c r="A1076" s="9">
        <v>20240325</v>
      </c>
      <c r="B1076" t="s">
        <v>51</v>
      </c>
      <c r="C1076" t="s">
        <v>52</v>
      </c>
      <c r="D1076" t="s">
        <v>54</v>
      </c>
      <c r="E1076" t="s">
        <v>55</v>
      </c>
      <c r="F1076" s="10">
        <v>2.8</v>
      </c>
      <c r="G1076" s="10">
        <v>1.4</v>
      </c>
    </row>
    <row r="1077" spans="1:7" x14ac:dyDescent="0.25">
      <c r="A1077" s="12">
        <v>20240326</v>
      </c>
      <c r="B1077" t="s">
        <v>45</v>
      </c>
      <c r="C1077" t="s">
        <v>46</v>
      </c>
      <c r="D1077" t="s">
        <v>62</v>
      </c>
      <c r="E1077" t="s">
        <v>63</v>
      </c>
      <c r="F1077" s="10">
        <v>1.8</v>
      </c>
      <c r="G1077" s="10">
        <v>2</v>
      </c>
    </row>
    <row r="1078" spans="1:7" x14ac:dyDescent="0.25">
      <c r="A1078" s="9">
        <v>20240326</v>
      </c>
      <c r="B1078" t="s">
        <v>54</v>
      </c>
      <c r="C1078" t="s">
        <v>57</v>
      </c>
      <c r="D1078" t="s">
        <v>65</v>
      </c>
      <c r="E1078" t="s">
        <v>66</v>
      </c>
      <c r="F1078" s="10">
        <v>4.2</v>
      </c>
      <c r="G1078" s="10">
        <v>1.222</v>
      </c>
    </row>
    <row r="1079" spans="1:7" x14ac:dyDescent="0.25">
      <c r="A1079" s="12">
        <v>20240326</v>
      </c>
      <c r="B1079" t="s">
        <v>77</v>
      </c>
      <c r="C1079" t="s">
        <v>78</v>
      </c>
      <c r="D1079" t="s">
        <v>71</v>
      </c>
      <c r="E1079" t="s">
        <v>72</v>
      </c>
      <c r="F1079" s="10">
        <v>1.8</v>
      </c>
      <c r="G1079" s="10">
        <v>2</v>
      </c>
    </row>
    <row r="1080" spans="1:7" x14ac:dyDescent="0.25">
      <c r="A1080" s="9">
        <v>20240326</v>
      </c>
      <c r="B1080" t="s">
        <v>36</v>
      </c>
      <c r="C1080" t="s">
        <v>37</v>
      </c>
      <c r="D1080" t="s">
        <v>92</v>
      </c>
      <c r="E1080" t="s">
        <v>93</v>
      </c>
      <c r="F1080" s="10">
        <v>1.95</v>
      </c>
      <c r="G1080" s="10">
        <v>1.85</v>
      </c>
    </row>
    <row r="1081" spans="1:7" x14ac:dyDescent="0.25">
      <c r="A1081" s="12">
        <v>20240327</v>
      </c>
      <c r="B1081" t="s">
        <v>33</v>
      </c>
      <c r="C1081" t="s">
        <v>34</v>
      </c>
      <c r="D1081" t="s">
        <v>27</v>
      </c>
      <c r="E1081" t="s">
        <v>28</v>
      </c>
      <c r="F1081" s="10">
        <v>1.1759999999999999</v>
      </c>
      <c r="G1081" s="10">
        <v>4.9000000000000004</v>
      </c>
    </row>
    <row r="1082" spans="1:7" x14ac:dyDescent="0.25">
      <c r="A1082" s="9">
        <v>20240327</v>
      </c>
      <c r="B1082" t="s">
        <v>45</v>
      </c>
      <c r="C1082" t="s">
        <v>46</v>
      </c>
      <c r="D1082" t="s">
        <v>80</v>
      </c>
      <c r="E1082" t="s">
        <v>81</v>
      </c>
      <c r="F1082" s="10">
        <v>2.75</v>
      </c>
      <c r="G1082" s="10">
        <v>1.45</v>
      </c>
    </row>
    <row r="1083" spans="1:7" x14ac:dyDescent="0.25">
      <c r="A1083" s="12">
        <v>20240327</v>
      </c>
      <c r="B1083" t="s">
        <v>24</v>
      </c>
      <c r="C1083" t="s">
        <v>25</v>
      </c>
      <c r="D1083" t="s">
        <v>104</v>
      </c>
      <c r="E1083" t="s">
        <v>105</v>
      </c>
      <c r="F1083" s="10">
        <v>1.6</v>
      </c>
      <c r="G1083" s="10">
        <v>2.2999999999999998</v>
      </c>
    </row>
    <row r="1084" spans="1:7" x14ac:dyDescent="0.25">
      <c r="A1084" s="9">
        <v>20240327</v>
      </c>
      <c r="B1084" t="s">
        <v>89</v>
      </c>
      <c r="C1084" t="s">
        <v>90</v>
      </c>
      <c r="D1084" t="s">
        <v>17</v>
      </c>
      <c r="E1084" t="s">
        <v>18</v>
      </c>
      <c r="F1084" s="10">
        <v>4.9000000000000004</v>
      </c>
      <c r="G1084" s="10">
        <v>1.1759999999999999</v>
      </c>
    </row>
    <row r="1085" spans="1:7" x14ac:dyDescent="0.25">
      <c r="A1085" s="12">
        <v>20240327</v>
      </c>
      <c r="B1085" t="s">
        <v>54</v>
      </c>
      <c r="C1085" t="s">
        <v>55</v>
      </c>
      <c r="D1085" t="s">
        <v>83</v>
      </c>
      <c r="E1085" t="s">
        <v>84</v>
      </c>
      <c r="F1085" s="10">
        <v>1.4</v>
      </c>
      <c r="G1085" s="10">
        <v>2.9</v>
      </c>
    </row>
    <row r="1086" spans="1:7" x14ac:dyDescent="0.25">
      <c r="A1086" s="9">
        <v>20240327</v>
      </c>
      <c r="B1086" t="s">
        <v>74</v>
      </c>
      <c r="C1086" t="s">
        <v>75</v>
      </c>
      <c r="D1086" t="s">
        <v>98</v>
      </c>
      <c r="E1086" t="s">
        <v>99</v>
      </c>
      <c r="F1086" s="10">
        <v>1.1000000000000001</v>
      </c>
      <c r="G1086" s="10">
        <v>7</v>
      </c>
    </row>
    <row r="1087" spans="1:7" x14ac:dyDescent="0.25">
      <c r="A1087" s="12">
        <v>20240327</v>
      </c>
      <c r="B1087" t="s">
        <v>51</v>
      </c>
      <c r="C1087" t="s">
        <v>52</v>
      </c>
      <c r="D1087" t="s">
        <v>30</v>
      </c>
      <c r="E1087" t="s">
        <v>31</v>
      </c>
      <c r="F1087" s="10">
        <v>1.7</v>
      </c>
      <c r="G1087" s="10">
        <v>2.15</v>
      </c>
    </row>
    <row r="1088" spans="1:7" x14ac:dyDescent="0.25">
      <c r="A1088" s="9">
        <v>20240327</v>
      </c>
      <c r="B1088" t="s">
        <v>54</v>
      </c>
      <c r="C1088" t="s">
        <v>57</v>
      </c>
      <c r="D1088" t="s">
        <v>59</v>
      </c>
      <c r="E1088" t="s">
        <v>60</v>
      </c>
      <c r="F1088" s="10">
        <v>1.5329999999999999</v>
      </c>
      <c r="G1088" s="10">
        <v>2.5</v>
      </c>
    </row>
    <row r="1089" spans="1:7" x14ac:dyDescent="0.25">
      <c r="A1089" s="12">
        <v>20240327</v>
      </c>
      <c r="B1089" t="s">
        <v>42</v>
      </c>
      <c r="C1089" t="s">
        <v>43</v>
      </c>
      <c r="D1089" t="s">
        <v>68</v>
      </c>
      <c r="E1089" t="s">
        <v>69</v>
      </c>
      <c r="F1089" s="10">
        <v>8</v>
      </c>
      <c r="G1089" s="10">
        <v>1.0620000000000001</v>
      </c>
    </row>
    <row r="1090" spans="1:7" x14ac:dyDescent="0.25">
      <c r="A1090" s="9">
        <v>20240327</v>
      </c>
      <c r="B1090" t="s">
        <v>48</v>
      </c>
      <c r="C1090" t="s">
        <v>49</v>
      </c>
      <c r="D1090" t="s">
        <v>77</v>
      </c>
      <c r="E1090" t="s">
        <v>78</v>
      </c>
      <c r="F1090" s="10">
        <v>2.9</v>
      </c>
      <c r="G1090" s="10">
        <v>1.4</v>
      </c>
    </row>
    <row r="1091" spans="1:7" x14ac:dyDescent="0.25">
      <c r="A1091" s="12">
        <v>20240327</v>
      </c>
      <c r="B1091" t="s">
        <v>95</v>
      </c>
      <c r="C1091" t="s">
        <v>96</v>
      </c>
      <c r="D1091" t="s">
        <v>101</v>
      </c>
      <c r="E1091" t="s">
        <v>102</v>
      </c>
      <c r="F1091" s="10">
        <v>2.2000000000000002</v>
      </c>
      <c r="G1091" s="10">
        <v>1.66</v>
      </c>
    </row>
    <row r="1092" spans="1:7" x14ac:dyDescent="0.25">
      <c r="A1092" s="9">
        <v>20240327</v>
      </c>
      <c r="B1092" t="s">
        <v>86</v>
      </c>
      <c r="C1092" t="s">
        <v>87</v>
      </c>
      <c r="D1092" t="s">
        <v>39</v>
      </c>
      <c r="E1092" t="s">
        <v>40</v>
      </c>
      <c r="F1092" s="10">
        <v>3.4</v>
      </c>
      <c r="G1092" s="10">
        <v>1.3</v>
      </c>
    </row>
    <row r="1093" spans="1:7" x14ac:dyDescent="0.25">
      <c r="A1093" s="12">
        <v>20240328</v>
      </c>
      <c r="B1093" t="s">
        <v>21</v>
      </c>
      <c r="C1093" t="s">
        <v>22</v>
      </c>
      <c r="D1093" t="s">
        <v>17</v>
      </c>
      <c r="E1093" t="s">
        <v>18</v>
      </c>
      <c r="F1093" s="10">
        <v>1.04</v>
      </c>
      <c r="G1093" s="10">
        <v>11.25</v>
      </c>
    </row>
    <row r="1094" spans="1:7" x14ac:dyDescent="0.25">
      <c r="A1094" s="9">
        <v>20240328</v>
      </c>
      <c r="B1094" t="s">
        <v>65</v>
      </c>
      <c r="C1094" t="s">
        <v>66</v>
      </c>
      <c r="D1094" t="s">
        <v>71</v>
      </c>
      <c r="E1094" t="s">
        <v>72</v>
      </c>
      <c r="F1094" s="10">
        <v>1.75</v>
      </c>
      <c r="G1094" s="10">
        <v>2.0499999999999998</v>
      </c>
    </row>
    <row r="1095" spans="1:7" x14ac:dyDescent="0.25">
      <c r="A1095" s="12">
        <v>20240329</v>
      </c>
      <c r="B1095" t="s">
        <v>45</v>
      </c>
      <c r="C1095" t="s">
        <v>46</v>
      </c>
      <c r="D1095" t="s">
        <v>27</v>
      </c>
      <c r="E1095" t="s">
        <v>28</v>
      </c>
      <c r="F1095" s="10">
        <v>1.111</v>
      </c>
      <c r="G1095" s="10">
        <v>6.4</v>
      </c>
    </row>
    <row r="1096" spans="1:7" x14ac:dyDescent="0.25">
      <c r="A1096" s="9">
        <v>20240329</v>
      </c>
      <c r="B1096" t="s">
        <v>54</v>
      </c>
      <c r="C1096" t="s">
        <v>57</v>
      </c>
      <c r="D1096" t="s">
        <v>51</v>
      </c>
      <c r="E1096" t="s">
        <v>52</v>
      </c>
      <c r="F1096" s="10">
        <v>2.25</v>
      </c>
      <c r="G1096" s="10">
        <v>1.631</v>
      </c>
    </row>
    <row r="1097" spans="1:7" x14ac:dyDescent="0.25">
      <c r="A1097" s="12">
        <v>20240329</v>
      </c>
      <c r="B1097" t="s">
        <v>54</v>
      </c>
      <c r="C1097" t="s">
        <v>55</v>
      </c>
      <c r="D1097" t="s">
        <v>80</v>
      </c>
      <c r="E1097" t="s">
        <v>81</v>
      </c>
      <c r="F1097" s="10">
        <v>1.8</v>
      </c>
      <c r="G1097" s="10">
        <v>2</v>
      </c>
    </row>
    <row r="1098" spans="1:7" x14ac:dyDescent="0.25">
      <c r="A1098" s="9">
        <v>20240329</v>
      </c>
      <c r="B1098" t="s">
        <v>42</v>
      </c>
      <c r="C1098" t="s">
        <v>43</v>
      </c>
      <c r="D1098" t="s">
        <v>104</v>
      </c>
      <c r="E1098" t="s">
        <v>105</v>
      </c>
      <c r="F1098" s="10">
        <v>2.5</v>
      </c>
      <c r="G1098" s="10">
        <v>1.5</v>
      </c>
    </row>
    <row r="1099" spans="1:7" x14ac:dyDescent="0.25">
      <c r="A1099" s="12">
        <v>20240329</v>
      </c>
      <c r="B1099" t="s">
        <v>30</v>
      </c>
      <c r="C1099" t="s">
        <v>31</v>
      </c>
      <c r="D1099" t="s">
        <v>24</v>
      </c>
      <c r="E1099" t="s">
        <v>25</v>
      </c>
      <c r="F1099" s="10">
        <v>1.5329999999999999</v>
      </c>
      <c r="G1099" s="10">
        <v>2.4500000000000002</v>
      </c>
    </row>
    <row r="1100" spans="1:7" x14ac:dyDescent="0.25">
      <c r="A1100" s="9">
        <v>20240329</v>
      </c>
      <c r="B1100" t="s">
        <v>83</v>
      </c>
      <c r="C1100" t="s">
        <v>84</v>
      </c>
      <c r="D1100" t="s">
        <v>33</v>
      </c>
      <c r="E1100" t="s">
        <v>34</v>
      </c>
      <c r="F1100" s="10">
        <v>3.55</v>
      </c>
      <c r="G1100" s="10">
        <v>1.3</v>
      </c>
    </row>
    <row r="1101" spans="1:7" x14ac:dyDescent="0.25">
      <c r="A1101" s="12">
        <v>20240329</v>
      </c>
      <c r="B1101" t="s">
        <v>89</v>
      </c>
      <c r="C1101" t="s">
        <v>90</v>
      </c>
      <c r="D1101" t="s">
        <v>62</v>
      </c>
      <c r="E1101" t="s">
        <v>63</v>
      </c>
      <c r="F1101" s="10">
        <v>8</v>
      </c>
      <c r="G1101" s="10">
        <v>1.0620000000000001</v>
      </c>
    </row>
    <row r="1102" spans="1:7" x14ac:dyDescent="0.25">
      <c r="A1102" s="9">
        <v>20240329</v>
      </c>
      <c r="B1102" t="s">
        <v>86</v>
      </c>
      <c r="C1102" t="s">
        <v>87</v>
      </c>
      <c r="D1102" t="s">
        <v>77</v>
      </c>
      <c r="E1102" t="s">
        <v>78</v>
      </c>
      <c r="F1102" s="10">
        <v>1.73</v>
      </c>
      <c r="G1102" s="10">
        <v>2.1</v>
      </c>
    </row>
    <row r="1103" spans="1:7" x14ac:dyDescent="0.25">
      <c r="A1103" s="12">
        <v>20240329</v>
      </c>
      <c r="B1103" t="s">
        <v>74</v>
      </c>
      <c r="C1103" t="s">
        <v>75</v>
      </c>
      <c r="D1103" t="s">
        <v>95</v>
      </c>
      <c r="E1103" t="s">
        <v>96</v>
      </c>
      <c r="F1103" s="10">
        <v>1.2</v>
      </c>
      <c r="G1103" s="10">
        <v>4.3</v>
      </c>
    </row>
    <row r="1104" spans="1:7" x14ac:dyDescent="0.25">
      <c r="A1104" s="9">
        <v>20240329</v>
      </c>
      <c r="B1104" t="s">
        <v>68</v>
      </c>
      <c r="C1104" t="s">
        <v>69</v>
      </c>
      <c r="D1104" t="s">
        <v>39</v>
      </c>
      <c r="E1104" t="s">
        <v>40</v>
      </c>
      <c r="F1104" s="10">
        <v>3.2</v>
      </c>
      <c r="G1104" s="10">
        <v>1.333</v>
      </c>
    </row>
    <row r="1105" spans="1:7" x14ac:dyDescent="0.25">
      <c r="A1105" s="12">
        <v>20240329</v>
      </c>
      <c r="B1105" t="s">
        <v>48</v>
      </c>
      <c r="C1105" t="s">
        <v>49</v>
      </c>
      <c r="D1105" t="s">
        <v>101</v>
      </c>
      <c r="E1105" t="s">
        <v>102</v>
      </c>
      <c r="F1105" s="10">
        <v>1.333</v>
      </c>
      <c r="G1105" s="10">
        <v>3.25</v>
      </c>
    </row>
    <row r="1106" spans="1:7" x14ac:dyDescent="0.25">
      <c r="A1106" s="9">
        <v>20240329</v>
      </c>
      <c r="B1106" t="s">
        <v>36</v>
      </c>
      <c r="C1106" t="s">
        <v>37</v>
      </c>
      <c r="D1106" t="s">
        <v>92</v>
      </c>
      <c r="E1106" t="s">
        <v>93</v>
      </c>
      <c r="F1106" s="10">
        <v>1.95</v>
      </c>
      <c r="G1106" s="10">
        <v>1.85</v>
      </c>
    </row>
    <row r="1107" spans="1:7" x14ac:dyDescent="0.25">
      <c r="A1107" s="12">
        <v>20240330</v>
      </c>
      <c r="B1107" t="s">
        <v>21</v>
      </c>
      <c r="C1107" t="s">
        <v>22</v>
      </c>
      <c r="D1107" t="s">
        <v>71</v>
      </c>
      <c r="E1107" t="s">
        <v>72</v>
      </c>
      <c r="F1107" s="10">
        <v>1.4</v>
      </c>
      <c r="G1107" s="10">
        <v>2.85</v>
      </c>
    </row>
    <row r="1108" spans="1:7" x14ac:dyDescent="0.25">
      <c r="A1108" s="9">
        <v>20240330</v>
      </c>
      <c r="B1108" t="s">
        <v>59</v>
      </c>
      <c r="C1108" t="s">
        <v>60</v>
      </c>
      <c r="D1108" t="s">
        <v>80</v>
      </c>
      <c r="E1108" t="s">
        <v>81</v>
      </c>
      <c r="F1108" s="10">
        <v>6.7</v>
      </c>
      <c r="G1108" s="10">
        <v>1.1000000000000001</v>
      </c>
    </row>
    <row r="1109" spans="1:7" x14ac:dyDescent="0.25">
      <c r="A1109" s="12">
        <v>20240330</v>
      </c>
      <c r="B1109" t="s">
        <v>65</v>
      </c>
      <c r="C1109" t="s">
        <v>66</v>
      </c>
      <c r="D1109" t="s">
        <v>17</v>
      </c>
      <c r="E1109" t="s">
        <v>18</v>
      </c>
      <c r="F1109" s="10">
        <v>1.47</v>
      </c>
      <c r="G1109" s="10">
        <v>2.65</v>
      </c>
    </row>
    <row r="1110" spans="1:7" x14ac:dyDescent="0.25">
      <c r="A1110" s="9">
        <v>20240331</v>
      </c>
      <c r="B1110" t="s">
        <v>33</v>
      </c>
      <c r="C1110" t="s">
        <v>34</v>
      </c>
      <c r="D1110" t="s">
        <v>39</v>
      </c>
      <c r="E1110" t="s">
        <v>40</v>
      </c>
      <c r="F1110" s="10">
        <v>2.75</v>
      </c>
      <c r="G1110" s="10">
        <v>1.45</v>
      </c>
    </row>
    <row r="1111" spans="1:7" x14ac:dyDescent="0.25">
      <c r="A1111" s="12">
        <v>20240331</v>
      </c>
      <c r="B1111" t="s">
        <v>54</v>
      </c>
      <c r="C1111" t="s">
        <v>57</v>
      </c>
      <c r="D1111" t="s">
        <v>24</v>
      </c>
      <c r="E1111" t="s">
        <v>25</v>
      </c>
      <c r="F1111" s="10">
        <v>1.45</v>
      </c>
      <c r="G1111" s="10">
        <v>2.75</v>
      </c>
    </row>
    <row r="1112" spans="1:7" x14ac:dyDescent="0.25">
      <c r="A1112" s="9">
        <v>20240331</v>
      </c>
      <c r="B1112" t="s">
        <v>54</v>
      </c>
      <c r="C1112" t="s">
        <v>55</v>
      </c>
      <c r="D1112" t="s">
        <v>27</v>
      </c>
      <c r="E1112" t="s">
        <v>28</v>
      </c>
      <c r="F1112" s="10">
        <v>1.056</v>
      </c>
      <c r="G1112" s="10">
        <v>9.25</v>
      </c>
    </row>
    <row r="1113" spans="1:7" x14ac:dyDescent="0.25">
      <c r="A1113" s="12">
        <v>20240331</v>
      </c>
      <c r="B1113" t="s">
        <v>83</v>
      </c>
      <c r="C1113" t="s">
        <v>84</v>
      </c>
      <c r="D1113" t="s">
        <v>98</v>
      </c>
      <c r="E1113" t="s">
        <v>99</v>
      </c>
      <c r="F1113" s="10">
        <v>1.133</v>
      </c>
      <c r="G1113" s="10">
        <v>5.75</v>
      </c>
    </row>
    <row r="1114" spans="1:7" x14ac:dyDescent="0.25">
      <c r="A1114" s="9">
        <v>20240331</v>
      </c>
      <c r="B1114" t="s">
        <v>62</v>
      </c>
      <c r="C1114" t="s">
        <v>63</v>
      </c>
      <c r="D1114" t="s">
        <v>104</v>
      </c>
      <c r="E1114" t="s">
        <v>105</v>
      </c>
      <c r="F1114" s="10">
        <v>1.1759999999999999</v>
      </c>
      <c r="G1114" s="10">
        <v>4.9000000000000004</v>
      </c>
    </row>
    <row r="1115" spans="1:7" x14ac:dyDescent="0.25">
      <c r="A1115" s="12">
        <v>20240331</v>
      </c>
      <c r="B1115" t="s">
        <v>77</v>
      </c>
      <c r="C1115" t="s">
        <v>78</v>
      </c>
      <c r="D1115" t="s">
        <v>74</v>
      </c>
      <c r="E1115" t="s">
        <v>75</v>
      </c>
      <c r="F1115" s="10">
        <v>2.2999999999999998</v>
      </c>
      <c r="G1115" s="10">
        <v>1.62</v>
      </c>
    </row>
    <row r="1116" spans="1:7" x14ac:dyDescent="0.25">
      <c r="A1116" s="9">
        <v>20240331</v>
      </c>
      <c r="B1116" t="s">
        <v>36</v>
      </c>
      <c r="C1116" t="s">
        <v>37</v>
      </c>
      <c r="D1116" t="s">
        <v>48</v>
      </c>
      <c r="E1116" t="s">
        <v>49</v>
      </c>
      <c r="F1116" s="10">
        <v>1.75</v>
      </c>
      <c r="G1116" s="10">
        <v>2.0499999999999998</v>
      </c>
    </row>
    <row r="1117" spans="1:7" x14ac:dyDescent="0.25">
      <c r="A1117" s="12">
        <v>20240331</v>
      </c>
      <c r="B1117" t="s">
        <v>30</v>
      </c>
      <c r="C1117" t="s">
        <v>31</v>
      </c>
      <c r="D1117" t="s">
        <v>68</v>
      </c>
      <c r="E1117" t="s">
        <v>69</v>
      </c>
      <c r="F1117" s="10">
        <v>3.7</v>
      </c>
      <c r="G1117" s="10">
        <v>1.266</v>
      </c>
    </row>
    <row r="1118" spans="1:7" x14ac:dyDescent="0.25">
      <c r="A1118" s="9">
        <v>20240331</v>
      </c>
      <c r="B1118" t="s">
        <v>45</v>
      </c>
      <c r="C1118" t="s">
        <v>46</v>
      </c>
      <c r="D1118" t="s">
        <v>95</v>
      </c>
      <c r="E1118" t="s">
        <v>96</v>
      </c>
      <c r="F1118" s="10">
        <v>1.266</v>
      </c>
      <c r="G1118" s="10">
        <v>3.8</v>
      </c>
    </row>
    <row r="1119" spans="1:7" x14ac:dyDescent="0.25">
      <c r="A1119" s="12">
        <v>20240331</v>
      </c>
      <c r="B1119" t="s">
        <v>101</v>
      </c>
      <c r="C1119" t="s">
        <v>102</v>
      </c>
      <c r="D1119" t="s">
        <v>92</v>
      </c>
      <c r="E1119" t="s">
        <v>93</v>
      </c>
      <c r="F1119" s="10">
        <v>7</v>
      </c>
      <c r="G1119" s="10">
        <v>1.1000000000000001</v>
      </c>
    </row>
    <row r="1120" spans="1:7" x14ac:dyDescent="0.25">
      <c r="A1120" s="9" t="s">
        <v>163</v>
      </c>
      <c r="B1120" t="s">
        <v>21</v>
      </c>
      <c r="C1120" t="s">
        <v>22</v>
      </c>
      <c r="D1120" t="s">
        <v>27</v>
      </c>
      <c r="E1120" t="s">
        <v>28</v>
      </c>
      <c r="F1120" s="10">
        <v>3.8</v>
      </c>
      <c r="G1120" s="10">
        <v>1.266</v>
      </c>
    </row>
    <row r="1121" spans="1:7" x14ac:dyDescent="0.25">
      <c r="A1121" s="12" t="s">
        <v>163</v>
      </c>
      <c r="B1121" t="s">
        <v>59</v>
      </c>
      <c r="C1121" t="s">
        <v>60</v>
      </c>
      <c r="D1121" t="s">
        <v>42</v>
      </c>
      <c r="E1121" t="s">
        <v>43</v>
      </c>
      <c r="F1121" s="10" t="s">
        <v>226</v>
      </c>
      <c r="G1121" s="10" t="s">
        <v>226</v>
      </c>
    </row>
    <row r="1122" spans="1:7" x14ac:dyDescent="0.25">
      <c r="A1122" s="9" t="s">
        <v>163</v>
      </c>
      <c r="B1122" t="s">
        <v>24</v>
      </c>
      <c r="C1122" t="s">
        <v>25</v>
      </c>
      <c r="D1122" t="s">
        <v>51</v>
      </c>
      <c r="E1122" t="s">
        <v>52</v>
      </c>
      <c r="F1122" s="10" t="s">
        <v>226</v>
      </c>
      <c r="G1122" s="10" t="s">
        <v>226</v>
      </c>
    </row>
    <row r="1123" spans="1:7" x14ac:dyDescent="0.25">
      <c r="A1123" s="12" t="s">
        <v>163</v>
      </c>
      <c r="B1123" t="s">
        <v>89</v>
      </c>
      <c r="C1123" t="s">
        <v>90</v>
      </c>
      <c r="D1123" t="s">
        <v>80</v>
      </c>
      <c r="E1123" t="s">
        <v>81</v>
      </c>
      <c r="F1123" s="10" t="s">
        <v>226</v>
      </c>
      <c r="G1123" s="10" t="s">
        <v>226</v>
      </c>
    </row>
    <row r="1124" spans="1:7" x14ac:dyDescent="0.25">
      <c r="A1124" s="9" t="s">
        <v>163</v>
      </c>
      <c r="B1124" t="s">
        <v>17</v>
      </c>
      <c r="C1124" t="s">
        <v>18</v>
      </c>
      <c r="D1124" t="s">
        <v>30</v>
      </c>
      <c r="E1124" t="s">
        <v>31</v>
      </c>
      <c r="F1124" s="10" t="s">
        <v>226</v>
      </c>
      <c r="G1124" s="10" t="s">
        <v>226</v>
      </c>
    </row>
    <row r="1125" spans="1:7" x14ac:dyDescent="0.25">
      <c r="A1125" s="12" t="s">
        <v>163</v>
      </c>
      <c r="B1125" t="s">
        <v>86</v>
      </c>
      <c r="C1125" t="s">
        <v>87</v>
      </c>
      <c r="D1125" t="s">
        <v>71</v>
      </c>
      <c r="E1125" t="s">
        <v>72</v>
      </c>
      <c r="F1125" s="10" t="s">
        <v>226</v>
      </c>
      <c r="G1125" s="10" t="s">
        <v>226</v>
      </c>
    </row>
    <row r="1126" spans="1:7" x14ac:dyDescent="0.25">
      <c r="A1126" s="9" t="s">
        <v>164</v>
      </c>
      <c r="B1126" t="s">
        <v>77</v>
      </c>
      <c r="C1126" t="s">
        <v>78</v>
      </c>
      <c r="D1126" t="s">
        <v>83</v>
      </c>
      <c r="E1126" t="s">
        <v>84</v>
      </c>
      <c r="F1126" s="10">
        <v>1.47</v>
      </c>
      <c r="G1126" s="10">
        <v>2.7</v>
      </c>
    </row>
    <row r="1127" spans="1:7" x14ac:dyDescent="0.25">
      <c r="A1127" s="12" t="s">
        <v>164</v>
      </c>
      <c r="B1127" t="s">
        <v>54</v>
      </c>
      <c r="C1127" t="s">
        <v>57</v>
      </c>
      <c r="D1127" t="s">
        <v>98</v>
      </c>
      <c r="E1127" t="s">
        <v>99</v>
      </c>
      <c r="F1127" s="10">
        <v>1.1000000000000001</v>
      </c>
      <c r="G1127" s="10">
        <v>7</v>
      </c>
    </row>
    <row r="1128" spans="1:7" x14ac:dyDescent="0.25">
      <c r="A1128" s="9" t="s">
        <v>164</v>
      </c>
      <c r="B1128" t="s">
        <v>65</v>
      </c>
      <c r="C1128" t="s">
        <v>66</v>
      </c>
      <c r="D1128" t="s">
        <v>104</v>
      </c>
      <c r="E1128" t="s">
        <v>105</v>
      </c>
      <c r="F1128" s="10">
        <v>1.1000000000000001</v>
      </c>
      <c r="G1128" s="10">
        <v>7</v>
      </c>
    </row>
    <row r="1129" spans="1:7" x14ac:dyDescent="0.25">
      <c r="A1129" s="12" t="s">
        <v>164</v>
      </c>
      <c r="B1129" t="s">
        <v>74</v>
      </c>
      <c r="C1129" t="s">
        <v>75</v>
      </c>
      <c r="D1129" t="s">
        <v>62</v>
      </c>
      <c r="E1129" t="s">
        <v>63</v>
      </c>
      <c r="F1129" s="10">
        <v>2.2000000000000002</v>
      </c>
      <c r="G1129" s="10">
        <v>1.667</v>
      </c>
    </row>
    <row r="1130" spans="1:7" x14ac:dyDescent="0.25">
      <c r="A1130" s="9" t="s">
        <v>164</v>
      </c>
      <c r="B1130" t="s">
        <v>45</v>
      </c>
      <c r="C1130" t="s">
        <v>46</v>
      </c>
      <c r="D1130" t="s">
        <v>36</v>
      </c>
      <c r="E1130" t="s">
        <v>37</v>
      </c>
      <c r="F1130" s="10">
        <v>1.909</v>
      </c>
      <c r="G1130" s="10">
        <v>1.85</v>
      </c>
    </row>
    <row r="1131" spans="1:7" x14ac:dyDescent="0.25">
      <c r="A1131" s="12" t="s">
        <v>164</v>
      </c>
      <c r="B1131" t="s">
        <v>48</v>
      </c>
      <c r="C1131" t="s">
        <v>49</v>
      </c>
      <c r="D1131" t="s">
        <v>68</v>
      </c>
      <c r="E1131" t="s">
        <v>69</v>
      </c>
      <c r="F1131" s="10" t="s">
        <v>226</v>
      </c>
      <c r="G1131" s="10" t="s">
        <v>226</v>
      </c>
    </row>
    <row r="1132" spans="1:7" x14ac:dyDescent="0.25">
      <c r="A1132" s="9" t="s">
        <v>164</v>
      </c>
      <c r="B1132" t="s">
        <v>95</v>
      </c>
      <c r="C1132" t="s">
        <v>96</v>
      </c>
      <c r="D1132" t="s">
        <v>39</v>
      </c>
      <c r="E1132" t="s">
        <v>40</v>
      </c>
      <c r="F1132" s="10">
        <v>10</v>
      </c>
      <c r="G1132" s="10">
        <v>1.05</v>
      </c>
    </row>
    <row r="1133" spans="1:7" x14ac:dyDescent="0.25">
      <c r="A1133" s="12" t="s">
        <v>164</v>
      </c>
      <c r="B1133" t="s">
        <v>33</v>
      </c>
      <c r="C1133" t="s">
        <v>34</v>
      </c>
      <c r="D1133" t="s">
        <v>101</v>
      </c>
      <c r="E1133" t="s">
        <v>102</v>
      </c>
      <c r="F1133" s="10">
        <v>1.125</v>
      </c>
      <c r="G1133" s="10">
        <v>6.1</v>
      </c>
    </row>
    <row r="1134" spans="1:7" x14ac:dyDescent="0.25">
      <c r="A1134" s="9" t="s">
        <v>164</v>
      </c>
      <c r="B1134" t="s">
        <v>54</v>
      </c>
      <c r="C1134" t="s">
        <v>55</v>
      </c>
      <c r="D1134" t="s">
        <v>92</v>
      </c>
      <c r="E1134" t="s">
        <v>93</v>
      </c>
      <c r="F1134" s="10">
        <v>1.6</v>
      </c>
      <c r="G1134" s="10">
        <v>2.35</v>
      </c>
    </row>
    <row r="1135" spans="1:7" x14ac:dyDescent="0.25">
      <c r="A1135" s="12" t="s">
        <v>165</v>
      </c>
      <c r="B1135" t="s">
        <v>89</v>
      </c>
      <c r="C1135" t="s">
        <v>90</v>
      </c>
      <c r="D1135" t="s">
        <v>27</v>
      </c>
      <c r="E1135" t="s">
        <v>28</v>
      </c>
      <c r="F1135" s="10">
        <v>2.15</v>
      </c>
      <c r="G1135" s="10">
        <v>1.71</v>
      </c>
    </row>
    <row r="1136" spans="1:7" x14ac:dyDescent="0.25">
      <c r="A1136" s="9" t="s">
        <v>165</v>
      </c>
      <c r="B1136" t="s">
        <v>54</v>
      </c>
      <c r="C1136" t="s">
        <v>57</v>
      </c>
      <c r="D1136" t="s">
        <v>104</v>
      </c>
      <c r="E1136" t="s">
        <v>105</v>
      </c>
      <c r="F1136" s="10">
        <v>1.083</v>
      </c>
      <c r="G1136" s="10">
        <v>7.5</v>
      </c>
    </row>
    <row r="1137" spans="1:7" x14ac:dyDescent="0.25">
      <c r="A1137" s="12" t="s">
        <v>165</v>
      </c>
      <c r="B1137" t="s">
        <v>42</v>
      </c>
      <c r="C1137" t="s">
        <v>43</v>
      </c>
      <c r="D1137" t="s">
        <v>17</v>
      </c>
      <c r="E1137" t="s">
        <v>18</v>
      </c>
      <c r="F1137" s="10">
        <v>6.1</v>
      </c>
      <c r="G1137" s="10">
        <v>1.125</v>
      </c>
    </row>
    <row r="1138" spans="1:7" x14ac:dyDescent="0.25">
      <c r="A1138" s="9" t="s">
        <v>165</v>
      </c>
      <c r="B1138" t="s">
        <v>77</v>
      </c>
      <c r="C1138" t="s">
        <v>78</v>
      </c>
      <c r="D1138" t="s">
        <v>21</v>
      </c>
      <c r="E1138" t="s">
        <v>22</v>
      </c>
      <c r="F1138" s="10">
        <v>3.8</v>
      </c>
      <c r="G1138" s="10">
        <v>1.266</v>
      </c>
    </row>
    <row r="1139" spans="1:7" x14ac:dyDescent="0.25">
      <c r="A1139" s="12" t="s">
        <v>165</v>
      </c>
      <c r="B1139" t="s">
        <v>51</v>
      </c>
      <c r="C1139" t="s">
        <v>52</v>
      </c>
      <c r="D1139" t="s">
        <v>24</v>
      </c>
      <c r="E1139" t="s">
        <v>25</v>
      </c>
      <c r="F1139" s="10">
        <v>1.3</v>
      </c>
      <c r="G1139" s="10">
        <v>3.4</v>
      </c>
    </row>
    <row r="1140" spans="1:7" x14ac:dyDescent="0.25">
      <c r="A1140" s="9" t="s">
        <v>165</v>
      </c>
      <c r="B1140" t="s">
        <v>59</v>
      </c>
      <c r="C1140" t="s">
        <v>60</v>
      </c>
      <c r="D1140" t="s">
        <v>65</v>
      </c>
      <c r="E1140" t="s">
        <v>66</v>
      </c>
      <c r="F1140" s="10">
        <v>7</v>
      </c>
      <c r="G1140" s="10">
        <v>1.1000000000000001</v>
      </c>
    </row>
    <row r="1141" spans="1:7" x14ac:dyDescent="0.25">
      <c r="A1141" s="12" t="s">
        <v>165</v>
      </c>
      <c r="B1141" t="s">
        <v>98</v>
      </c>
      <c r="C1141" t="s">
        <v>99</v>
      </c>
      <c r="D1141" t="s">
        <v>68</v>
      </c>
      <c r="E1141" t="s">
        <v>69</v>
      </c>
      <c r="F1141" s="10">
        <v>8</v>
      </c>
      <c r="G1141" s="10">
        <v>1.0620000000000001</v>
      </c>
    </row>
    <row r="1142" spans="1:7" x14ac:dyDescent="0.25">
      <c r="A1142" s="9" t="s">
        <v>165</v>
      </c>
      <c r="B1142" t="s">
        <v>80</v>
      </c>
      <c r="C1142" t="s">
        <v>81</v>
      </c>
      <c r="D1142" t="s">
        <v>71</v>
      </c>
      <c r="E1142" t="s">
        <v>72</v>
      </c>
      <c r="F1142" s="10">
        <v>2.5499999999999998</v>
      </c>
      <c r="G1142" s="10">
        <v>1.5</v>
      </c>
    </row>
    <row r="1143" spans="1:7" x14ac:dyDescent="0.25">
      <c r="A1143" s="12" t="s">
        <v>165</v>
      </c>
      <c r="B1143" t="s">
        <v>33</v>
      </c>
      <c r="C1143" t="s">
        <v>34</v>
      </c>
      <c r="D1143" t="s">
        <v>86</v>
      </c>
      <c r="E1143" t="s">
        <v>87</v>
      </c>
      <c r="F1143" s="10">
        <v>2.8</v>
      </c>
      <c r="G1143" s="10">
        <v>1.4</v>
      </c>
    </row>
    <row r="1144" spans="1:7" x14ac:dyDescent="0.25">
      <c r="A1144" s="9" t="s">
        <v>166</v>
      </c>
      <c r="B1144" t="s">
        <v>83</v>
      </c>
      <c r="C1144" t="s">
        <v>84</v>
      </c>
      <c r="D1144" t="s">
        <v>62</v>
      </c>
      <c r="E1144" t="s">
        <v>63</v>
      </c>
      <c r="F1144" s="10">
        <v>2.2000000000000002</v>
      </c>
      <c r="G1144" s="10">
        <v>1.667</v>
      </c>
    </row>
    <row r="1145" spans="1:7" x14ac:dyDescent="0.25">
      <c r="A1145" s="12" t="s">
        <v>166</v>
      </c>
      <c r="B1145" t="s">
        <v>92</v>
      </c>
      <c r="C1145" t="s">
        <v>93</v>
      </c>
      <c r="D1145" t="s">
        <v>74</v>
      </c>
      <c r="E1145" t="s">
        <v>75</v>
      </c>
      <c r="F1145" s="10">
        <v>2.25</v>
      </c>
      <c r="G1145" s="10">
        <v>1.65</v>
      </c>
    </row>
    <row r="1146" spans="1:7" x14ac:dyDescent="0.25">
      <c r="A1146" s="9" t="s">
        <v>166</v>
      </c>
      <c r="B1146" t="s">
        <v>45</v>
      </c>
      <c r="C1146" t="s">
        <v>46</v>
      </c>
      <c r="D1146" t="s">
        <v>48</v>
      </c>
      <c r="E1146" t="s">
        <v>49</v>
      </c>
      <c r="F1146" s="10">
        <v>1.571</v>
      </c>
      <c r="G1146" s="10">
        <v>2.35</v>
      </c>
    </row>
    <row r="1147" spans="1:7" x14ac:dyDescent="0.25">
      <c r="A1147" s="12" t="s">
        <v>166</v>
      </c>
      <c r="B1147" t="s">
        <v>39</v>
      </c>
      <c r="C1147" t="s">
        <v>40</v>
      </c>
      <c r="D1147" t="s">
        <v>54</v>
      </c>
      <c r="E1147" t="s">
        <v>55</v>
      </c>
      <c r="F1147" s="10">
        <v>1.571</v>
      </c>
      <c r="G1147" s="10">
        <v>2.35</v>
      </c>
    </row>
    <row r="1148" spans="1:7" x14ac:dyDescent="0.25">
      <c r="A1148" s="9" t="s">
        <v>167</v>
      </c>
      <c r="B1148" t="s">
        <v>80</v>
      </c>
      <c r="C1148" t="s">
        <v>81</v>
      </c>
      <c r="D1148" t="s">
        <v>27</v>
      </c>
      <c r="E1148" t="s">
        <v>28</v>
      </c>
      <c r="F1148" s="10" t="s">
        <v>226</v>
      </c>
      <c r="G1148" s="10" t="s">
        <v>226</v>
      </c>
    </row>
    <row r="1149" spans="1:7" x14ac:dyDescent="0.25">
      <c r="A1149" s="12" t="s">
        <v>167</v>
      </c>
      <c r="B1149" t="s">
        <v>77</v>
      </c>
      <c r="C1149" t="s">
        <v>78</v>
      </c>
      <c r="D1149" t="s">
        <v>51</v>
      </c>
      <c r="E1149" t="s">
        <v>52</v>
      </c>
      <c r="F1149" s="10" t="s">
        <v>226</v>
      </c>
      <c r="G1149" s="10" t="s">
        <v>226</v>
      </c>
    </row>
    <row r="1150" spans="1:7" x14ac:dyDescent="0.25">
      <c r="A1150" s="9" t="s">
        <v>167</v>
      </c>
      <c r="B1150" t="s">
        <v>89</v>
      </c>
      <c r="C1150" t="s">
        <v>90</v>
      </c>
      <c r="D1150" t="s">
        <v>104</v>
      </c>
      <c r="E1150" t="s">
        <v>105</v>
      </c>
      <c r="F1150" s="10" t="s">
        <v>226</v>
      </c>
      <c r="G1150" s="10" t="s">
        <v>226</v>
      </c>
    </row>
    <row r="1151" spans="1:7" x14ac:dyDescent="0.25">
      <c r="A1151" s="12" t="s">
        <v>167</v>
      </c>
      <c r="B1151" t="s">
        <v>92</v>
      </c>
      <c r="C1151" t="s">
        <v>93</v>
      </c>
      <c r="D1151" t="s">
        <v>21</v>
      </c>
      <c r="E1151" t="s">
        <v>22</v>
      </c>
      <c r="F1151" s="10" t="s">
        <v>226</v>
      </c>
      <c r="G1151" s="10" t="s">
        <v>226</v>
      </c>
    </row>
    <row r="1152" spans="1:7" x14ac:dyDescent="0.25">
      <c r="A1152" s="9" t="s">
        <v>167</v>
      </c>
      <c r="B1152" t="s">
        <v>74</v>
      </c>
      <c r="C1152" t="s">
        <v>75</v>
      </c>
      <c r="D1152" t="s">
        <v>30</v>
      </c>
      <c r="E1152" t="s">
        <v>31</v>
      </c>
      <c r="F1152" s="10" t="s">
        <v>226</v>
      </c>
      <c r="G1152" s="10" t="s">
        <v>226</v>
      </c>
    </row>
    <row r="1153" spans="1:7" x14ac:dyDescent="0.25">
      <c r="A1153" s="12" t="s">
        <v>167</v>
      </c>
      <c r="B1153" t="s">
        <v>62</v>
      </c>
      <c r="C1153" t="s">
        <v>63</v>
      </c>
      <c r="D1153" t="s">
        <v>48</v>
      </c>
      <c r="E1153" t="s">
        <v>49</v>
      </c>
      <c r="F1153" s="10" t="s">
        <v>226</v>
      </c>
      <c r="G1153" s="10" t="s">
        <v>226</v>
      </c>
    </row>
    <row r="1154" spans="1:7" x14ac:dyDescent="0.25">
      <c r="A1154" s="9" t="s">
        <v>167</v>
      </c>
      <c r="B1154" t="s">
        <v>42</v>
      </c>
      <c r="C1154" t="s">
        <v>43</v>
      </c>
      <c r="D1154" t="s">
        <v>59</v>
      </c>
      <c r="E1154" t="s">
        <v>60</v>
      </c>
      <c r="F1154" s="10" t="s">
        <v>226</v>
      </c>
      <c r="G1154" s="10" t="s">
        <v>226</v>
      </c>
    </row>
    <row r="1155" spans="1:7" x14ac:dyDescent="0.25">
      <c r="A1155" s="12" t="s">
        <v>167</v>
      </c>
      <c r="B1155" t="s">
        <v>98</v>
      </c>
      <c r="C1155" t="s">
        <v>99</v>
      </c>
      <c r="D1155" t="s">
        <v>65</v>
      </c>
      <c r="E1155" t="s">
        <v>66</v>
      </c>
      <c r="F1155" s="10" t="s">
        <v>226</v>
      </c>
      <c r="G1155" s="10" t="s">
        <v>226</v>
      </c>
    </row>
    <row r="1156" spans="1:7" x14ac:dyDescent="0.25">
      <c r="A1156" s="9" t="s">
        <v>167</v>
      </c>
      <c r="B1156" t="s">
        <v>95</v>
      </c>
      <c r="C1156" t="s">
        <v>96</v>
      </c>
      <c r="D1156" t="s">
        <v>71</v>
      </c>
      <c r="E1156" t="s">
        <v>72</v>
      </c>
      <c r="F1156" s="10" t="s">
        <v>226</v>
      </c>
      <c r="G1156" s="10" t="s">
        <v>226</v>
      </c>
    </row>
    <row r="1157" spans="1:7" x14ac:dyDescent="0.25">
      <c r="A1157" s="12" t="s">
        <v>167</v>
      </c>
      <c r="B1157" t="s">
        <v>17</v>
      </c>
      <c r="C1157" t="s">
        <v>18</v>
      </c>
      <c r="D1157" t="s">
        <v>36</v>
      </c>
      <c r="E1157" t="s">
        <v>37</v>
      </c>
      <c r="F1157" s="10" t="s">
        <v>226</v>
      </c>
      <c r="G1157" s="10" t="s">
        <v>226</v>
      </c>
    </row>
    <row r="1158" spans="1:7" x14ac:dyDescent="0.25">
      <c r="A1158" s="9" t="s">
        <v>167</v>
      </c>
      <c r="B1158" t="s">
        <v>68</v>
      </c>
      <c r="C1158" t="s">
        <v>69</v>
      </c>
      <c r="D1158" t="s">
        <v>86</v>
      </c>
      <c r="E1158" t="s">
        <v>87</v>
      </c>
      <c r="F1158" s="10" t="s">
        <v>226</v>
      </c>
      <c r="G1158" s="10" t="s">
        <v>226</v>
      </c>
    </row>
    <row r="1159" spans="1:7" x14ac:dyDescent="0.25">
      <c r="A1159" s="12" t="s">
        <v>167</v>
      </c>
      <c r="B1159" t="s">
        <v>101</v>
      </c>
      <c r="C1159" t="s">
        <v>102</v>
      </c>
      <c r="D1159" t="s">
        <v>54</v>
      </c>
      <c r="E1159" t="s">
        <v>55</v>
      </c>
      <c r="F1159" s="10" t="s">
        <v>226</v>
      </c>
      <c r="G1159" s="10" t="s">
        <v>226</v>
      </c>
    </row>
    <row r="1160" spans="1:7" x14ac:dyDescent="0.25">
      <c r="A1160" s="9" t="s">
        <v>168</v>
      </c>
      <c r="B1160" t="s">
        <v>33</v>
      </c>
      <c r="C1160" t="s">
        <v>34</v>
      </c>
      <c r="D1160" t="s">
        <v>54</v>
      </c>
      <c r="E1160" t="s">
        <v>57</v>
      </c>
      <c r="F1160" s="10">
        <v>2.65</v>
      </c>
      <c r="G1160" s="10">
        <v>1.47</v>
      </c>
    </row>
    <row r="1161" spans="1:7" x14ac:dyDescent="0.25">
      <c r="A1161" s="12" t="s">
        <v>168</v>
      </c>
      <c r="B1161" t="s">
        <v>42</v>
      </c>
      <c r="C1161" t="s">
        <v>43</v>
      </c>
      <c r="D1161" t="s">
        <v>24</v>
      </c>
      <c r="E1161" t="s">
        <v>25</v>
      </c>
      <c r="F1161" s="10">
        <v>4.3</v>
      </c>
      <c r="G1161" s="10">
        <v>1.2</v>
      </c>
    </row>
    <row r="1162" spans="1:7" x14ac:dyDescent="0.25">
      <c r="A1162" s="9" t="s">
        <v>168</v>
      </c>
      <c r="B1162" t="s">
        <v>83</v>
      </c>
      <c r="C1162" t="s">
        <v>84</v>
      </c>
      <c r="D1162" t="s">
        <v>59</v>
      </c>
      <c r="E1162" t="s">
        <v>60</v>
      </c>
      <c r="F1162" s="10">
        <v>1.1000000000000001</v>
      </c>
      <c r="G1162" s="10">
        <v>6.7</v>
      </c>
    </row>
    <row r="1163" spans="1:7" x14ac:dyDescent="0.25">
      <c r="A1163" s="12" t="s">
        <v>168</v>
      </c>
      <c r="B1163" t="s">
        <v>17</v>
      </c>
      <c r="C1163" t="s">
        <v>18</v>
      </c>
      <c r="D1163" t="s">
        <v>39</v>
      </c>
      <c r="E1163" t="s">
        <v>40</v>
      </c>
      <c r="F1163" s="10">
        <v>6.1</v>
      </c>
      <c r="G1163" s="10">
        <v>1.125</v>
      </c>
    </row>
    <row r="1164" spans="1:7" x14ac:dyDescent="0.25">
      <c r="A1164" s="9" t="s">
        <v>169</v>
      </c>
      <c r="B1164" t="s">
        <v>48</v>
      </c>
      <c r="C1164" t="s">
        <v>49</v>
      </c>
      <c r="D1164" t="s">
        <v>36</v>
      </c>
      <c r="E1164" t="s">
        <v>37</v>
      </c>
      <c r="F1164" s="10">
        <v>3.25</v>
      </c>
      <c r="G1164" s="10">
        <v>1.333</v>
      </c>
    </row>
    <row r="1165" spans="1:7" x14ac:dyDescent="0.25">
      <c r="A1165" s="12" t="s">
        <v>169</v>
      </c>
      <c r="B1165" t="s">
        <v>33</v>
      </c>
      <c r="C1165" t="s">
        <v>34</v>
      </c>
      <c r="D1165" t="s">
        <v>54</v>
      </c>
      <c r="E1165" t="s">
        <v>55</v>
      </c>
      <c r="F1165" s="10">
        <v>2.35</v>
      </c>
      <c r="G1165" s="10">
        <v>1.6</v>
      </c>
    </row>
    <row r="1166" spans="1:7" x14ac:dyDescent="0.25">
      <c r="A1166" s="9" t="s">
        <v>169</v>
      </c>
      <c r="B1166" t="s">
        <v>62</v>
      </c>
      <c r="C1166" t="s">
        <v>63</v>
      </c>
      <c r="D1166" t="s">
        <v>51</v>
      </c>
      <c r="E1166" t="s">
        <v>52</v>
      </c>
      <c r="F1166" s="10">
        <v>1.95</v>
      </c>
      <c r="G1166" s="10">
        <v>1.85</v>
      </c>
    </row>
    <row r="1167" spans="1:7" x14ac:dyDescent="0.25">
      <c r="A1167" s="12" t="s">
        <v>169</v>
      </c>
      <c r="B1167" t="s">
        <v>89</v>
      </c>
      <c r="C1167" t="s">
        <v>90</v>
      </c>
      <c r="D1167" t="s">
        <v>21</v>
      </c>
      <c r="E1167" t="s">
        <v>22</v>
      </c>
      <c r="F1167" s="10">
        <v>8.5</v>
      </c>
      <c r="G1167" s="10">
        <v>1.0620000000000001</v>
      </c>
    </row>
    <row r="1168" spans="1:7" x14ac:dyDescent="0.25">
      <c r="A1168" s="9" t="s">
        <v>169</v>
      </c>
      <c r="B1168" t="s">
        <v>77</v>
      </c>
      <c r="C1168" t="s">
        <v>78</v>
      </c>
      <c r="D1168" t="s">
        <v>27</v>
      </c>
      <c r="E1168" t="s">
        <v>28</v>
      </c>
      <c r="F1168" s="10">
        <v>1.266</v>
      </c>
      <c r="G1168" s="10">
        <v>3.7</v>
      </c>
    </row>
    <row r="1169" spans="1:7" x14ac:dyDescent="0.25">
      <c r="A1169" s="12" t="s">
        <v>169</v>
      </c>
      <c r="B1169" t="s">
        <v>30</v>
      </c>
      <c r="C1169" t="s">
        <v>31</v>
      </c>
      <c r="D1169" t="s">
        <v>80</v>
      </c>
      <c r="E1169" t="s">
        <v>81</v>
      </c>
      <c r="F1169" s="10">
        <v>3.35</v>
      </c>
      <c r="G1169" s="10">
        <v>1.3</v>
      </c>
    </row>
    <row r="1170" spans="1:7" x14ac:dyDescent="0.25">
      <c r="A1170" s="9" t="s">
        <v>169</v>
      </c>
      <c r="B1170" t="s">
        <v>104</v>
      </c>
      <c r="C1170" t="s">
        <v>105</v>
      </c>
      <c r="D1170" t="s">
        <v>98</v>
      </c>
      <c r="E1170" t="s">
        <v>99</v>
      </c>
      <c r="F1170" s="10">
        <v>2.4500000000000002</v>
      </c>
      <c r="G1170" s="10">
        <v>1.5329999999999999</v>
      </c>
    </row>
    <row r="1171" spans="1:7" x14ac:dyDescent="0.25">
      <c r="A1171" s="12" t="s">
        <v>169</v>
      </c>
      <c r="B1171" t="s">
        <v>71</v>
      </c>
      <c r="C1171" t="s">
        <v>72</v>
      </c>
      <c r="D1171" t="s">
        <v>86</v>
      </c>
      <c r="E1171" t="s">
        <v>87</v>
      </c>
      <c r="F1171" s="10">
        <v>3.1</v>
      </c>
      <c r="G1171" s="10">
        <v>1.3640000000000001</v>
      </c>
    </row>
    <row r="1172" spans="1:7" x14ac:dyDescent="0.25">
      <c r="A1172" s="9" t="s">
        <v>169</v>
      </c>
      <c r="B1172" t="s">
        <v>74</v>
      </c>
      <c r="C1172" t="s">
        <v>75</v>
      </c>
      <c r="D1172" t="s">
        <v>65</v>
      </c>
      <c r="E1172" t="s">
        <v>66</v>
      </c>
      <c r="F1172" s="10">
        <v>2.35</v>
      </c>
      <c r="G1172" s="10">
        <v>1.6</v>
      </c>
    </row>
    <row r="1173" spans="1:7" x14ac:dyDescent="0.25">
      <c r="A1173" s="12" t="s">
        <v>169</v>
      </c>
      <c r="B1173" t="s">
        <v>83</v>
      </c>
      <c r="C1173" t="s">
        <v>84</v>
      </c>
      <c r="D1173" t="s">
        <v>95</v>
      </c>
      <c r="E1173" t="s">
        <v>96</v>
      </c>
      <c r="F1173" s="10">
        <v>1.3640000000000001</v>
      </c>
      <c r="G1173" s="10">
        <v>3.1</v>
      </c>
    </row>
    <row r="1174" spans="1:7" x14ac:dyDescent="0.25">
      <c r="A1174" s="9" t="s">
        <v>169</v>
      </c>
      <c r="B1174" t="s">
        <v>92</v>
      </c>
      <c r="C1174" t="s">
        <v>93</v>
      </c>
      <c r="D1174" t="s">
        <v>24</v>
      </c>
      <c r="E1174" t="s">
        <v>25</v>
      </c>
      <c r="F1174" s="10">
        <v>1.3</v>
      </c>
      <c r="G1174" s="10">
        <v>3.4</v>
      </c>
    </row>
    <row r="1175" spans="1:7" x14ac:dyDescent="0.25">
      <c r="A1175" s="12" t="s">
        <v>169</v>
      </c>
      <c r="B1175" t="s">
        <v>101</v>
      </c>
      <c r="C1175" t="s">
        <v>102</v>
      </c>
      <c r="D1175" t="s">
        <v>45</v>
      </c>
      <c r="E1175" t="s">
        <v>46</v>
      </c>
      <c r="F1175" s="10">
        <v>5.75</v>
      </c>
      <c r="G1175" s="10">
        <v>1.133</v>
      </c>
    </row>
    <row r="1176" spans="1:7" x14ac:dyDescent="0.25">
      <c r="A1176" s="9" t="s">
        <v>169</v>
      </c>
      <c r="B1176" t="s">
        <v>68</v>
      </c>
      <c r="C1176" t="s">
        <v>69</v>
      </c>
      <c r="D1176" t="s">
        <v>54</v>
      </c>
      <c r="E1176" t="s">
        <v>57</v>
      </c>
      <c r="F1176" s="10">
        <v>2.2000000000000002</v>
      </c>
      <c r="G1176" s="10">
        <v>1.66</v>
      </c>
    </row>
    <row r="1177" spans="1:7" x14ac:dyDescent="0.25">
      <c r="A1177" s="12" t="s">
        <v>170</v>
      </c>
      <c r="B1177" t="s">
        <v>36</v>
      </c>
      <c r="C1177" t="s">
        <v>37</v>
      </c>
      <c r="D1177" t="s">
        <v>27</v>
      </c>
      <c r="E1177" t="s">
        <v>28</v>
      </c>
      <c r="F1177" s="10">
        <v>1.111</v>
      </c>
      <c r="G1177" s="10">
        <v>6.4</v>
      </c>
    </row>
    <row r="1178" spans="1:7" x14ac:dyDescent="0.25">
      <c r="A1178" s="9" t="s">
        <v>170</v>
      </c>
      <c r="B1178" t="s">
        <v>42</v>
      </c>
      <c r="C1178" t="s">
        <v>43</v>
      </c>
      <c r="D1178" t="s">
        <v>83</v>
      </c>
      <c r="E1178" t="s">
        <v>84</v>
      </c>
      <c r="F1178" s="10">
        <v>9.25</v>
      </c>
      <c r="G1178" s="10">
        <v>1.056</v>
      </c>
    </row>
    <row r="1179" spans="1:7" x14ac:dyDescent="0.25">
      <c r="A1179" s="12" t="s">
        <v>170</v>
      </c>
      <c r="B1179" t="s">
        <v>51</v>
      </c>
      <c r="C1179" t="s">
        <v>52</v>
      </c>
      <c r="D1179" t="s">
        <v>98</v>
      </c>
      <c r="E1179" t="s">
        <v>99</v>
      </c>
      <c r="F1179" s="10">
        <v>1.143</v>
      </c>
      <c r="G1179" s="10">
        <v>5.5</v>
      </c>
    </row>
    <row r="1180" spans="1:7" x14ac:dyDescent="0.25">
      <c r="A1180" s="9" t="s">
        <v>170</v>
      </c>
      <c r="B1180" t="s">
        <v>62</v>
      </c>
      <c r="C1180" t="s">
        <v>63</v>
      </c>
      <c r="D1180" t="s">
        <v>17</v>
      </c>
      <c r="E1180" t="s">
        <v>18</v>
      </c>
      <c r="F1180" s="10">
        <v>1.6</v>
      </c>
      <c r="G1180" s="10">
        <v>2.2999999999999998</v>
      </c>
    </row>
    <row r="1181" spans="1:7" x14ac:dyDescent="0.25">
      <c r="A1181" s="12" t="s">
        <v>170</v>
      </c>
      <c r="B1181" t="s">
        <v>21</v>
      </c>
      <c r="C1181" t="s">
        <v>22</v>
      </c>
      <c r="D1181" t="s">
        <v>65</v>
      </c>
      <c r="E1181" t="s">
        <v>66</v>
      </c>
      <c r="F1181" s="10">
        <v>1.75</v>
      </c>
      <c r="G1181" s="10">
        <v>2.0499999999999998</v>
      </c>
    </row>
    <row r="1182" spans="1:7" x14ac:dyDescent="0.25">
      <c r="A1182" s="9" t="s">
        <v>170</v>
      </c>
      <c r="B1182" t="s">
        <v>74</v>
      </c>
      <c r="C1182" t="s">
        <v>75</v>
      </c>
      <c r="D1182" t="s">
        <v>30</v>
      </c>
      <c r="E1182" t="s">
        <v>31</v>
      </c>
      <c r="F1182" s="10">
        <v>1.5329999999999999</v>
      </c>
      <c r="G1182" s="10">
        <v>2.4</v>
      </c>
    </row>
    <row r="1183" spans="1:7" x14ac:dyDescent="0.25">
      <c r="A1183" s="12" t="s">
        <v>170</v>
      </c>
      <c r="B1183" t="s">
        <v>80</v>
      </c>
      <c r="C1183" t="s">
        <v>81</v>
      </c>
      <c r="D1183" t="s">
        <v>48</v>
      </c>
      <c r="E1183" t="s">
        <v>49</v>
      </c>
      <c r="F1183" s="10">
        <v>1.73</v>
      </c>
      <c r="G1183" s="10">
        <v>2.1</v>
      </c>
    </row>
    <row r="1184" spans="1:7" x14ac:dyDescent="0.25">
      <c r="A1184" s="9" t="s">
        <v>170</v>
      </c>
      <c r="B1184" t="s">
        <v>95</v>
      </c>
      <c r="C1184" t="s">
        <v>96</v>
      </c>
      <c r="D1184" t="s">
        <v>59</v>
      </c>
      <c r="E1184" t="s">
        <v>60</v>
      </c>
      <c r="F1184" s="10">
        <v>1.6</v>
      </c>
      <c r="G1184" s="10">
        <v>2.35</v>
      </c>
    </row>
    <row r="1185" spans="1:7" x14ac:dyDescent="0.25">
      <c r="A1185" s="12" t="s">
        <v>170</v>
      </c>
      <c r="B1185" t="s">
        <v>104</v>
      </c>
      <c r="C1185" t="s">
        <v>105</v>
      </c>
      <c r="D1185" t="s">
        <v>68</v>
      </c>
      <c r="E1185" t="s">
        <v>69</v>
      </c>
      <c r="F1185" s="10">
        <v>10</v>
      </c>
      <c r="G1185" s="10">
        <v>1.05</v>
      </c>
    </row>
    <row r="1186" spans="1:7" x14ac:dyDescent="0.25">
      <c r="A1186" s="9" t="s">
        <v>170</v>
      </c>
      <c r="B1186" t="s">
        <v>92</v>
      </c>
      <c r="C1186" t="s">
        <v>93</v>
      </c>
      <c r="D1186" t="s">
        <v>77</v>
      </c>
      <c r="E1186" t="s">
        <v>78</v>
      </c>
      <c r="F1186" s="10">
        <v>2.7</v>
      </c>
      <c r="G1186" s="10">
        <v>1.47</v>
      </c>
    </row>
    <row r="1187" spans="1:7" x14ac:dyDescent="0.25">
      <c r="A1187" s="12" t="s">
        <v>170</v>
      </c>
      <c r="B1187" t="s">
        <v>39</v>
      </c>
      <c r="C1187" t="s">
        <v>40</v>
      </c>
      <c r="D1187" t="s">
        <v>101</v>
      </c>
      <c r="E1187" t="s">
        <v>102</v>
      </c>
      <c r="F1187" s="10">
        <v>1.0620000000000001</v>
      </c>
      <c r="G1187" s="10">
        <v>8.5</v>
      </c>
    </row>
    <row r="1188" spans="1:7" x14ac:dyDescent="0.25">
      <c r="A1188" s="9" t="s">
        <v>170</v>
      </c>
      <c r="B1188" t="s">
        <v>45</v>
      </c>
      <c r="C1188" t="s">
        <v>46</v>
      </c>
      <c r="D1188" t="s">
        <v>54</v>
      </c>
      <c r="E1188" t="s">
        <v>57</v>
      </c>
      <c r="F1188" s="10">
        <v>2.15</v>
      </c>
      <c r="G1188" s="10">
        <v>1.7</v>
      </c>
    </row>
    <row r="1189" spans="1:7" x14ac:dyDescent="0.25">
      <c r="A1189" s="12" t="s">
        <v>170</v>
      </c>
      <c r="B1189" t="s">
        <v>54</v>
      </c>
      <c r="C1189" t="s">
        <v>55</v>
      </c>
      <c r="D1189" t="s">
        <v>86</v>
      </c>
      <c r="E1189" t="s">
        <v>87</v>
      </c>
      <c r="F1189" s="10">
        <v>3.2</v>
      </c>
      <c r="G1189" s="10">
        <v>1.333</v>
      </c>
    </row>
    <row r="1190" spans="1:7" x14ac:dyDescent="0.25">
      <c r="A1190" s="9" t="s">
        <v>170</v>
      </c>
      <c r="B1190" t="s">
        <v>71</v>
      </c>
      <c r="C1190" t="s">
        <v>72</v>
      </c>
      <c r="D1190" t="s">
        <v>89</v>
      </c>
      <c r="E1190" t="s">
        <v>90</v>
      </c>
      <c r="F1190" s="10">
        <v>1.111</v>
      </c>
      <c r="G1190" s="10">
        <v>6.4</v>
      </c>
    </row>
    <row r="1191" spans="1:7" x14ac:dyDescent="0.25">
      <c r="A1191" s="12" t="s">
        <v>171</v>
      </c>
      <c r="B1191" t="s">
        <v>59</v>
      </c>
      <c r="C1191" t="s">
        <v>60</v>
      </c>
      <c r="D1191" t="s">
        <v>33</v>
      </c>
      <c r="E1191" t="s">
        <v>34</v>
      </c>
      <c r="F1191" s="10">
        <v>11.25</v>
      </c>
      <c r="G1191" s="10">
        <v>1.04</v>
      </c>
    </row>
    <row r="1192" spans="1:7" x14ac:dyDescent="0.25">
      <c r="A1192" s="9" t="s">
        <v>171</v>
      </c>
      <c r="B1192" t="s">
        <v>27</v>
      </c>
      <c r="C1192" t="s">
        <v>28</v>
      </c>
      <c r="D1192" t="s">
        <v>17</v>
      </c>
      <c r="E1192" t="s">
        <v>18</v>
      </c>
      <c r="F1192" s="10">
        <v>5.3</v>
      </c>
      <c r="G1192" s="10">
        <v>1.153</v>
      </c>
    </row>
    <row r="1193" spans="1:7" x14ac:dyDescent="0.25">
      <c r="A1193" s="12" t="s">
        <v>171</v>
      </c>
      <c r="B1193" t="s">
        <v>98</v>
      </c>
      <c r="C1193" t="s">
        <v>99</v>
      </c>
      <c r="D1193" t="s">
        <v>24</v>
      </c>
      <c r="E1193" t="s">
        <v>25</v>
      </c>
      <c r="F1193" s="10">
        <v>4.5999999999999996</v>
      </c>
      <c r="G1193" s="10">
        <v>1.2</v>
      </c>
    </row>
    <row r="1194" spans="1:7" x14ac:dyDescent="0.25">
      <c r="A1194" s="9" t="s">
        <v>171</v>
      </c>
      <c r="B1194" t="s">
        <v>36</v>
      </c>
      <c r="C1194" t="s">
        <v>37</v>
      </c>
      <c r="D1194" t="s">
        <v>62</v>
      </c>
      <c r="E1194" t="s">
        <v>63</v>
      </c>
      <c r="F1194" s="10">
        <v>1.4</v>
      </c>
      <c r="G1194" s="10">
        <v>2.9</v>
      </c>
    </row>
    <row r="1195" spans="1:7" x14ac:dyDescent="0.25">
      <c r="A1195" s="12" t="s">
        <v>171</v>
      </c>
      <c r="B1195" t="s">
        <v>80</v>
      </c>
      <c r="C1195" t="s">
        <v>81</v>
      </c>
      <c r="D1195" t="s">
        <v>65</v>
      </c>
      <c r="E1195" t="s">
        <v>66</v>
      </c>
      <c r="F1195" s="10">
        <v>1.85</v>
      </c>
      <c r="G1195" s="10">
        <v>1.95</v>
      </c>
    </row>
    <row r="1196" spans="1:7" x14ac:dyDescent="0.25">
      <c r="A1196" s="9" t="s">
        <v>171</v>
      </c>
      <c r="B1196" t="s">
        <v>95</v>
      </c>
      <c r="C1196" t="s">
        <v>96</v>
      </c>
      <c r="D1196" t="s">
        <v>77</v>
      </c>
      <c r="E1196" t="s">
        <v>78</v>
      </c>
      <c r="F1196" s="10">
        <v>8.5</v>
      </c>
      <c r="G1196" s="10">
        <v>1.0620000000000001</v>
      </c>
    </row>
    <row r="1197" spans="1:7" x14ac:dyDescent="0.25">
      <c r="A1197" s="12" t="s">
        <v>171</v>
      </c>
      <c r="B1197" t="s">
        <v>68</v>
      </c>
      <c r="C1197" t="s">
        <v>69</v>
      </c>
      <c r="D1197" t="s">
        <v>39</v>
      </c>
      <c r="E1197" t="s">
        <v>40</v>
      </c>
      <c r="F1197" s="10">
        <v>2.8</v>
      </c>
      <c r="G1197" s="10">
        <v>1.4</v>
      </c>
    </row>
    <row r="1198" spans="1:7" x14ac:dyDescent="0.25">
      <c r="A1198" s="9" t="s">
        <v>171</v>
      </c>
      <c r="B1198" t="s">
        <v>86</v>
      </c>
      <c r="C1198" t="s">
        <v>87</v>
      </c>
      <c r="D1198" t="s">
        <v>54</v>
      </c>
      <c r="E1198" t="s">
        <v>55</v>
      </c>
      <c r="F1198" s="10">
        <v>1.7</v>
      </c>
      <c r="G1198" s="10">
        <v>2.15</v>
      </c>
    </row>
    <row r="1199" spans="1:7" x14ac:dyDescent="0.25">
      <c r="A1199" s="12" t="s">
        <v>172</v>
      </c>
      <c r="B1199" t="s">
        <v>30</v>
      </c>
      <c r="C1199" t="s">
        <v>31</v>
      </c>
      <c r="D1199" t="s">
        <v>42</v>
      </c>
      <c r="E1199" t="s">
        <v>43</v>
      </c>
      <c r="F1199" s="10">
        <v>1.2</v>
      </c>
      <c r="G1199" s="10">
        <v>4.3</v>
      </c>
    </row>
    <row r="1200" spans="1:7" x14ac:dyDescent="0.25">
      <c r="A1200" s="9" t="s">
        <v>172</v>
      </c>
      <c r="B1200" t="s">
        <v>74</v>
      </c>
      <c r="C1200" t="s">
        <v>75</v>
      </c>
      <c r="D1200" t="s">
        <v>21</v>
      </c>
      <c r="E1200" t="s">
        <v>22</v>
      </c>
      <c r="F1200" s="10">
        <v>1.8</v>
      </c>
      <c r="G1200" s="10">
        <v>2</v>
      </c>
    </row>
    <row r="1201" spans="1:7" x14ac:dyDescent="0.25">
      <c r="A1201" s="12" t="s">
        <v>172</v>
      </c>
      <c r="B1201" t="s">
        <v>48</v>
      </c>
      <c r="C1201" t="s">
        <v>49</v>
      </c>
      <c r="D1201" t="s">
        <v>101</v>
      </c>
      <c r="E1201" t="s">
        <v>102</v>
      </c>
      <c r="F1201" s="10">
        <v>1.2</v>
      </c>
      <c r="G1201" s="10">
        <v>4.5</v>
      </c>
    </row>
    <row r="1202" spans="1:7" x14ac:dyDescent="0.25">
      <c r="A1202" s="9" t="s">
        <v>172</v>
      </c>
      <c r="B1202" t="s">
        <v>45</v>
      </c>
      <c r="C1202" t="s">
        <v>46</v>
      </c>
      <c r="D1202" t="s">
        <v>89</v>
      </c>
      <c r="E1202" t="s">
        <v>90</v>
      </c>
      <c r="F1202" s="10">
        <v>1.083</v>
      </c>
      <c r="G1202" s="10">
        <v>7.5</v>
      </c>
    </row>
    <row r="1203" spans="1:7" x14ac:dyDescent="0.25">
      <c r="A1203" s="12" t="s">
        <v>172</v>
      </c>
      <c r="B1203" t="s">
        <v>71</v>
      </c>
      <c r="C1203" t="s">
        <v>72</v>
      </c>
      <c r="D1203" t="s">
        <v>92</v>
      </c>
      <c r="E1203" t="s">
        <v>93</v>
      </c>
      <c r="F1203" s="10">
        <v>1.909</v>
      </c>
      <c r="G1203" s="10">
        <v>1.85</v>
      </c>
    </row>
    <row r="1204" spans="1:7" x14ac:dyDescent="0.25">
      <c r="A1204" s="9" t="s">
        <v>173</v>
      </c>
      <c r="B1204" t="s">
        <v>80</v>
      </c>
      <c r="C1204" t="s">
        <v>81</v>
      </c>
      <c r="D1204" t="s">
        <v>83</v>
      </c>
      <c r="E1204" t="s">
        <v>84</v>
      </c>
      <c r="F1204" s="10" t="s">
        <v>226</v>
      </c>
      <c r="G1204" s="10" t="s">
        <v>226</v>
      </c>
    </row>
    <row r="1205" spans="1:7" x14ac:dyDescent="0.25">
      <c r="A1205" s="12" t="s">
        <v>173</v>
      </c>
      <c r="B1205" t="s">
        <v>30</v>
      </c>
      <c r="C1205" t="s">
        <v>31</v>
      </c>
      <c r="D1205" t="s">
        <v>104</v>
      </c>
      <c r="E1205" t="s">
        <v>105</v>
      </c>
      <c r="F1205" s="10" t="s">
        <v>226</v>
      </c>
      <c r="G1205" s="10" t="s">
        <v>226</v>
      </c>
    </row>
    <row r="1206" spans="1:7" x14ac:dyDescent="0.25">
      <c r="A1206" s="9" t="s">
        <v>173</v>
      </c>
      <c r="B1206" t="s">
        <v>27</v>
      </c>
      <c r="C1206" t="s">
        <v>28</v>
      </c>
      <c r="D1206" t="s">
        <v>21</v>
      </c>
      <c r="E1206" t="s">
        <v>22</v>
      </c>
      <c r="F1206" s="10" t="s">
        <v>226</v>
      </c>
      <c r="G1206" s="10" t="s">
        <v>226</v>
      </c>
    </row>
    <row r="1207" spans="1:7" x14ac:dyDescent="0.25">
      <c r="A1207" s="12" t="s">
        <v>173</v>
      </c>
      <c r="B1207" t="s">
        <v>51</v>
      </c>
      <c r="C1207" t="s">
        <v>52</v>
      </c>
      <c r="D1207" t="s">
        <v>33</v>
      </c>
      <c r="E1207" t="s">
        <v>34</v>
      </c>
      <c r="F1207" s="10" t="s">
        <v>226</v>
      </c>
      <c r="G1207" s="10" t="s">
        <v>226</v>
      </c>
    </row>
    <row r="1208" spans="1:7" x14ac:dyDescent="0.25">
      <c r="A1208" s="9" t="s">
        <v>173</v>
      </c>
      <c r="B1208" t="s">
        <v>24</v>
      </c>
      <c r="C1208" t="s">
        <v>25</v>
      </c>
      <c r="D1208" t="s">
        <v>74</v>
      </c>
      <c r="E1208" t="s">
        <v>75</v>
      </c>
      <c r="F1208" s="10" t="s">
        <v>226</v>
      </c>
      <c r="G1208" s="10" t="s">
        <v>226</v>
      </c>
    </row>
    <row r="1209" spans="1:7" x14ac:dyDescent="0.25">
      <c r="A1209" s="12" t="s">
        <v>173</v>
      </c>
      <c r="B1209" t="s">
        <v>98</v>
      </c>
      <c r="C1209" t="s">
        <v>99</v>
      </c>
      <c r="D1209" t="s">
        <v>62</v>
      </c>
      <c r="E1209" t="s">
        <v>63</v>
      </c>
      <c r="F1209" s="10" t="s">
        <v>226</v>
      </c>
      <c r="G1209" s="10" t="s">
        <v>226</v>
      </c>
    </row>
    <row r="1210" spans="1:7" x14ac:dyDescent="0.25">
      <c r="A1210" s="9" t="s">
        <v>173</v>
      </c>
      <c r="B1210" t="s">
        <v>54</v>
      </c>
      <c r="C1210" t="s">
        <v>57</v>
      </c>
      <c r="D1210" t="s">
        <v>59</v>
      </c>
      <c r="E1210" t="s">
        <v>60</v>
      </c>
      <c r="F1210" s="10" t="s">
        <v>226</v>
      </c>
      <c r="G1210" s="10" t="s">
        <v>226</v>
      </c>
    </row>
    <row r="1211" spans="1:7" x14ac:dyDescent="0.25">
      <c r="A1211" s="12" t="s">
        <v>173</v>
      </c>
      <c r="B1211" t="s">
        <v>17</v>
      </c>
      <c r="C1211" t="s">
        <v>18</v>
      </c>
      <c r="D1211" t="s">
        <v>68</v>
      </c>
      <c r="E1211" t="s">
        <v>69</v>
      </c>
      <c r="F1211" s="10" t="s">
        <v>226</v>
      </c>
      <c r="G1211" s="10" t="s">
        <v>226</v>
      </c>
    </row>
    <row r="1212" spans="1:7" x14ac:dyDescent="0.25">
      <c r="A1212" s="9" t="s">
        <v>173</v>
      </c>
      <c r="B1212" t="s">
        <v>65</v>
      </c>
      <c r="C1212" t="s">
        <v>66</v>
      </c>
      <c r="D1212" t="s">
        <v>77</v>
      </c>
      <c r="E1212" t="s">
        <v>78</v>
      </c>
      <c r="F1212" s="10" t="s">
        <v>226</v>
      </c>
      <c r="G1212" s="10" t="s">
        <v>226</v>
      </c>
    </row>
    <row r="1213" spans="1:7" x14ac:dyDescent="0.25">
      <c r="A1213" s="12" t="s">
        <v>173</v>
      </c>
      <c r="B1213" t="s">
        <v>39</v>
      </c>
      <c r="C1213" t="s">
        <v>40</v>
      </c>
      <c r="D1213" t="s">
        <v>95</v>
      </c>
      <c r="E1213" t="s">
        <v>96</v>
      </c>
      <c r="F1213" s="10" t="s">
        <v>226</v>
      </c>
      <c r="G1213" s="10" t="s">
        <v>226</v>
      </c>
    </row>
    <row r="1214" spans="1:7" x14ac:dyDescent="0.25">
      <c r="A1214" s="9" t="s">
        <v>173</v>
      </c>
      <c r="B1214" t="s">
        <v>42</v>
      </c>
      <c r="C1214" t="s">
        <v>43</v>
      </c>
      <c r="D1214" t="s">
        <v>36</v>
      </c>
      <c r="E1214" t="s">
        <v>37</v>
      </c>
      <c r="F1214" s="10" t="s">
        <v>226</v>
      </c>
      <c r="G1214" s="10" t="s">
        <v>226</v>
      </c>
    </row>
    <row r="1215" spans="1:7" x14ac:dyDescent="0.25">
      <c r="A1215" s="12" t="s">
        <v>173</v>
      </c>
      <c r="B1215" t="s">
        <v>71</v>
      </c>
      <c r="C1215" t="s">
        <v>72</v>
      </c>
      <c r="D1215" t="s">
        <v>45</v>
      </c>
      <c r="E1215" t="s">
        <v>46</v>
      </c>
      <c r="F1215" s="10" t="s">
        <v>226</v>
      </c>
      <c r="G1215" s="10" t="s">
        <v>226</v>
      </c>
    </row>
    <row r="1216" spans="1:7" x14ac:dyDescent="0.25">
      <c r="A1216" s="9" t="s">
        <v>173</v>
      </c>
      <c r="B1216" t="s">
        <v>48</v>
      </c>
      <c r="C1216" t="s">
        <v>49</v>
      </c>
      <c r="D1216" t="s">
        <v>89</v>
      </c>
      <c r="E1216" t="s">
        <v>90</v>
      </c>
      <c r="F1216" s="10" t="s">
        <v>226</v>
      </c>
      <c r="G1216" s="10" t="s">
        <v>226</v>
      </c>
    </row>
    <row r="1217" spans="1:7" x14ac:dyDescent="0.25">
      <c r="A1217" s="12" t="s">
        <v>173</v>
      </c>
      <c r="B1217" t="s">
        <v>101</v>
      </c>
      <c r="C1217" t="s">
        <v>102</v>
      </c>
      <c r="D1217" t="s">
        <v>54</v>
      </c>
      <c r="E1217" t="s">
        <v>55</v>
      </c>
      <c r="F1217" s="10" t="s">
        <v>226</v>
      </c>
      <c r="G1217" s="10" t="s">
        <v>226</v>
      </c>
    </row>
    <row r="1218" spans="1:7" x14ac:dyDescent="0.25">
      <c r="A1218" s="9" t="s">
        <v>173</v>
      </c>
      <c r="B1218" t="s">
        <v>86</v>
      </c>
      <c r="C1218" t="s">
        <v>87</v>
      </c>
      <c r="D1218" t="s">
        <v>92</v>
      </c>
      <c r="E1218" t="s">
        <v>93</v>
      </c>
      <c r="F1218" s="10" t="s">
        <v>226</v>
      </c>
      <c r="G1218" s="10" t="s">
        <v>226</v>
      </c>
    </row>
    <row r="1219" spans="1:7" x14ac:dyDescent="0.25">
      <c r="A1219" s="12">
        <v>20240414</v>
      </c>
      <c r="B1219" t="s">
        <v>104</v>
      </c>
      <c r="C1219" t="s">
        <v>105</v>
      </c>
      <c r="D1219" t="s">
        <v>21</v>
      </c>
      <c r="E1219" t="s">
        <v>22</v>
      </c>
      <c r="F1219" s="10" t="s">
        <v>226</v>
      </c>
      <c r="G1219" s="10" t="s">
        <v>226</v>
      </c>
    </row>
    <row r="1220" spans="1:7" x14ac:dyDescent="0.25">
      <c r="A1220" s="12">
        <v>20240414</v>
      </c>
      <c r="B1220" t="s">
        <v>27</v>
      </c>
      <c r="C1220" t="s">
        <v>28</v>
      </c>
      <c r="D1220" t="s">
        <v>33</v>
      </c>
      <c r="E1220" t="s">
        <v>34</v>
      </c>
      <c r="F1220" s="10" t="s">
        <v>226</v>
      </c>
      <c r="G1220" s="10" t="s">
        <v>226</v>
      </c>
    </row>
    <row r="1221" spans="1:7" x14ac:dyDescent="0.25">
      <c r="A1221" s="12">
        <v>20240414</v>
      </c>
      <c r="B1221" t="s">
        <v>17</v>
      </c>
      <c r="C1221" t="s">
        <v>18</v>
      </c>
      <c r="D1221" t="s">
        <v>51</v>
      </c>
      <c r="E1221" t="s">
        <v>52</v>
      </c>
      <c r="F1221" s="10" t="s">
        <v>226</v>
      </c>
      <c r="G1221" s="10" t="s">
        <v>226</v>
      </c>
    </row>
    <row r="1222" spans="1:7" x14ac:dyDescent="0.25">
      <c r="A1222" s="12">
        <v>20240414</v>
      </c>
      <c r="B1222" t="s">
        <v>98</v>
      </c>
      <c r="C1222" t="s">
        <v>99</v>
      </c>
      <c r="D1222" t="s">
        <v>62</v>
      </c>
      <c r="E1222" t="s">
        <v>63</v>
      </c>
      <c r="F1222" s="10" t="s">
        <v>226</v>
      </c>
      <c r="G1222" s="10" t="s">
        <v>226</v>
      </c>
    </row>
    <row r="1223" spans="1:7" x14ac:dyDescent="0.25">
      <c r="A1223" s="12">
        <v>20240414</v>
      </c>
      <c r="B1223" t="s">
        <v>30</v>
      </c>
      <c r="C1223" t="s">
        <v>31</v>
      </c>
      <c r="D1223" t="s">
        <v>74</v>
      </c>
      <c r="E1223" t="s">
        <v>75</v>
      </c>
      <c r="F1223" s="10" t="s">
        <v>226</v>
      </c>
      <c r="G1223" s="10" t="s">
        <v>226</v>
      </c>
    </row>
    <row r="1224" spans="1:7" x14ac:dyDescent="0.25">
      <c r="A1224" s="12">
        <v>20240414</v>
      </c>
      <c r="B1224" t="s">
        <v>65</v>
      </c>
      <c r="C1224" t="s">
        <v>66</v>
      </c>
      <c r="D1224" t="s">
        <v>80</v>
      </c>
      <c r="E1224" t="s">
        <v>81</v>
      </c>
      <c r="F1224" s="10" t="s">
        <v>226</v>
      </c>
      <c r="G1224" s="10" t="s">
        <v>226</v>
      </c>
    </row>
    <row r="1225" spans="1:7" x14ac:dyDescent="0.25">
      <c r="A1225" s="12">
        <v>20240414</v>
      </c>
      <c r="B1225" t="s">
        <v>24</v>
      </c>
      <c r="C1225" t="s">
        <v>25</v>
      </c>
      <c r="D1225" t="s">
        <v>83</v>
      </c>
      <c r="E1225" t="s">
        <v>84</v>
      </c>
      <c r="F1225" s="10" t="s">
        <v>226</v>
      </c>
      <c r="G1225" s="10" t="s">
        <v>226</v>
      </c>
    </row>
    <row r="1226" spans="1:7" x14ac:dyDescent="0.25">
      <c r="A1226" s="12">
        <v>20240414</v>
      </c>
      <c r="B1226" t="s">
        <v>39</v>
      </c>
      <c r="C1226" t="s">
        <v>40</v>
      </c>
      <c r="D1226" t="s">
        <v>59</v>
      </c>
      <c r="E1226" t="s">
        <v>60</v>
      </c>
      <c r="F1226" s="10" t="s">
        <v>226</v>
      </c>
      <c r="G1226" s="10" t="s">
        <v>226</v>
      </c>
    </row>
    <row r="1227" spans="1:7" x14ac:dyDescent="0.25">
      <c r="A1227" s="12">
        <v>20240414</v>
      </c>
      <c r="B1227" t="s">
        <v>86</v>
      </c>
      <c r="C1227" t="s">
        <v>87</v>
      </c>
      <c r="D1227" t="s">
        <v>68</v>
      </c>
      <c r="E1227" t="s">
        <v>69</v>
      </c>
      <c r="F1227" s="10" t="s">
        <v>226</v>
      </c>
      <c r="G1227" s="10" t="s">
        <v>226</v>
      </c>
    </row>
    <row r="1228" spans="1:7" x14ac:dyDescent="0.25">
      <c r="A1228" s="12">
        <v>20240414</v>
      </c>
      <c r="B1228" t="s">
        <v>54</v>
      </c>
      <c r="C1228" t="s">
        <v>57</v>
      </c>
      <c r="D1228" t="s">
        <v>71</v>
      </c>
      <c r="E1228" t="s">
        <v>72</v>
      </c>
      <c r="F1228" s="10" t="s">
        <v>226</v>
      </c>
      <c r="G1228" s="10" t="s">
        <v>226</v>
      </c>
    </row>
    <row r="1229" spans="1:7" x14ac:dyDescent="0.25">
      <c r="A1229" s="12">
        <v>20240414</v>
      </c>
      <c r="B1229" t="s">
        <v>36</v>
      </c>
      <c r="C1229" t="s">
        <v>37</v>
      </c>
      <c r="D1229" t="s">
        <v>77</v>
      </c>
      <c r="E1229" t="s">
        <v>78</v>
      </c>
      <c r="F1229" s="10" t="s">
        <v>226</v>
      </c>
      <c r="G1229" s="10" t="s">
        <v>226</v>
      </c>
    </row>
    <row r="1230" spans="1:7" x14ac:dyDescent="0.25">
      <c r="A1230" s="12">
        <v>20240414</v>
      </c>
      <c r="B1230" t="s">
        <v>42</v>
      </c>
      <c r="C1230" t="s">
        <v>43</v>
      </c>
      <c r="D1230" t="s">
        <v>95</v>
      </c>
      <c r="E1230" t="s">
        <v>96</v>
      </c>
      <c r="F1230" s="10" t="s">
        <v>226</v>
      </c>
      <c r="G1230" s="10" t="s">
        <v>226</v>
      </c>
    </row>
    <row r="1231" spans="1:7" x14ac:dyDescent="0.25">
      <c r="A1231" s="12">
        <v>20240414</v>
      </c>
      <c r="B1231" t="s">
        <v>101</v>
      </c>
      <c r="C1231" t="s">
        <v>102</v>
      </c>
      <c r="D1231" t="s">
        <v>45</v>
      </c>
      <c r="E1231" t="s">
        <v>46</v>
      </c>
      <c r="F1231" s="10" t="s">
        <v>226</v>
      </c>
      <c r="G1231" s="10" t="s">
        <v>226</v>
      </c>
    </row>
    <row r="1232" spans="1:7" x14ac:dyDescent="0.25">
      <c r="A1232" s="12">
        <v>20240414</v>
      </c>
      <c r="B1232" t="s">
        <v>48</v>
      </c>
      <c r="C1232" t="s">
        <v>49</v>
      </c>
      <c r="D1232" t="s">
        <v>54</v>
      </c>
      <c r="E1232" t="s">
        <v>55</v>
      </c>
      <c r="F1232" s="10" t="s">
        <v>226</v>
      </c>
      <c r="G1232" s="10" t="s">
        <v>226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639E-C5F3-4328-88E9-7F49DA942BC4}">
  <sheetPr codeName="Hoja15"/>
  <dimension ref="A1:G31"/>
  <sheetViews>
    <sheetView workbookViewId="0">
      <selection activeCell="A2" sqref="A2"/>
    </sheetView>
  </sheetViews>
  <sheetFormatPr defaultColWidth="11.42578125" defaultRowHeight="15" x14ac:dyDescent="0.25"/>
  <cols>
    <col min="1" max="1" width="23.7109375" bestFit="1" customWidth="1"/>
    <col min="2" max="3" width="13.28515625" bestFit="1" customWidth="1"/>
  </cols>
  <sheetData>
    <row r="1" spans="1:7" x14ac:dyDescent="0.25">
      <c r="A1" t="s">
        <v>12</v>
      </c>
      <c r="B1" t="s">
        <v>13</v>
      </c>
      <c r="C1" t="s">
        <v>14</v>
      </c>
      <c r="D1" t="s">
        <v>15</v>
      </c>
    </row>
    <row r="2" spans="1:7" ht="21.75" customHeight="1" x14ac:dyDescent="0.25">
      <c r="A2" t="s">
        <v>16</v>
      </c>
      <c r="B2" t="s">
        <v>17</v>
      </c>
      <c r="C2" t="s">
        <v>18</v>
      </c>
      <c r="D2">
        <v>1234</v>
      </c>
      <c r="F2" t="s">
        <v>19</v>
      </c>
      <c r="G2" s="5"/>
    </row>
    <row r="3" spans="1:7" ht="24.75" customHeight="1" x14ac:dyDescent="0.25">
      <c r="A3" t="s">
        <v>20</v>
      </c>
      <c r="B3" t="s">
        <v>21</v>
      </c>
      <c r="C3" t="s">
        <v>22</v>
      </c>
    </row>
    <row r="4" spans="1:7" x14ac:dyDescent="0.25">
      <c r="A4" t="s">
        <v>23</v>
      </c>
      <c r="B4" t="s">
        <v>24</v>
      </c>
      <c r="C4" t="s">
        <v>25</v>
      </c>
    </row>
    <row r="5" spans="1:7" x14ac:dyDescent="0.25">
      <c r="A5" t="s">
        <v>26</v>
      </c>
      <c r="B5" t="s">
        <v>27</v>
      </c>
      <c r="C5" t="s">
        <v>28</v>
      </c>
    </row>
    <row r="6" spans="1:7" x14ac:dyDescent="0.25">
      <c r="A6" t="s">
        <v>29</v>
      </c>
      <c r="B6" t="s">
        <v>30</v>
      </c>
      <c r="C6" t="s">
        <v>31</v>
      </c>
    </row>
    <row r="7" spans="1:7" x14ac:dyDescent="0.25">
      <c r="A7" t="s">
        <v>32</v>
      </c>
      <c r="B7" t="s">
        <v>33</v>
      </c>
      <c r="C7" t="s">
        <v>34</v>
      </c>
    </row>
    <row r="8" spans="1:7" x14ac:dyDescent="0.25">
      <c r="A8" t="s">
        <v>35</v>
      </c>
      <c r="B8" t="s">
        <v>36</v>
      </c>
      <c r="C8" t="s">
        <v>37</v>
      </c>
    </row>
    <row r="9" spans="1:7" x14ac:dyDescent="0.25">
      <c r="A9" t="s">
        <v>38</v>
      </c>
      <c r="B9" t="s">
        <v>39</v>
      </c>
      <c r="C9" t="s">
        <v>40</v>
      </c>
    </row>
    <row r="10" spans="1:7" x14ac:dyDescent="0.25">
      <c r="A10" t="s">
        <v>41</v>
      </c>
      <c r="B10" t="s">
        <v>42</v>
      </c>
      <c r="C10" t="s">
        <v>43</v>
      </c>
    </row>
    <row r="11" spans="1:7" x14ac:dyDescent="0.25">
      <c r="A11" t="s">
        <v>44</v>
      </c>
      <c r="B11" t="s">
        <v>45</v>
      </c>
      <c r="C11" t="s">
        <v>46</v>
      </c>
    </row>
    <row r="12" spans="1:7" x14ac:dyDescent="0.25">
      <c r="A12" t="s">
        <v>47</v>
      </c>
      <c r="B12" t="s">
        <v>48</v>
      </c>
      <c r="C12" t="s">
        <v>49</v>
      </c>
    </row>
    <row r="13" spans="1:7" x14ac:dyDescent="0.25">
      <c r="A13" t="s">
        <v>50</v>
      </c>
      <c r="B13" t="s">
        <v>51</v>
      </c>
      <c r="C13" t="s">
        <v>52</v>
      </c>
    </row>
    <row r="14" spans="1:7" x14ac:dyDescent="0.25">
      <c r="A14" t="s">
        <v>53</v>
      </c>
      <c r="B14" t="s">
        <v>54</v>
      </c>
      <c r="C14" t="s">
        <v>55</v>
      </c>
    </row>
    <row r="15" spans="1:7" x14ac:dyDescent="0.25">
      <c r="A15" t="s">
        <v>56</v>
      </c>
      <c r="B15" t="s">
        <v>54</v>
      </c>
      <c r="C15" t="s">
        <v>57</v>
      </c>
    </row>
    <row r="16" spans="1:7" x14ac:dyDescent="0.25">
      <c r="A16" t="s">
        <v>58</v>
      </c>
      <c r="B16" t="s">
        <v>59</v>
      </c>
      <c r="C16" t="s">
        <v>60</v>
      </c>
    </row>
    <row r="17" spans="1:3" x14ac:dyDescent="0.25">
      <c r="A17" t="s">
        <v>61</v>
      </c>
      <c r="B17" t="s">
        <v>62</v>
      </c>
      <c r="C17" t="s">
        <v>63</v>
      </c>
    </row>
    <row r="18" spans="1:3" x14ac:dyDescent="0.25">
      <c r="A18" t="s">
        <v>64</v>
      </c>
      <c r="B18" t="s">
        <v>65</v>
      </c>
      <c r="C18" t="s">
        <v>66</v>
      </c>
    </row>
    <row r="19" spans="1:3" x14ac:dyDescent="0.25">
      <c r="A19" t="s">
        <v>67</v>
      </c>
      <c r="B19" t="s">
        <v>68</v>
      </c>
      <c r="C19" t="s">
        <v>69</v>
      </c>
    </row>
    <row r="20" spans="1:3" x14ac:dyDescent="0.25">
      <c r="A20" t="s">
        <v>70</v>
      </c>
      <c r="B20" t="s">
        <v>71</v>
      </c>
      <c r="C20" t="s">
        <v>72</v>
      </c>
    </row>
    <row r="21" spans="1:3" x14ac:dyDescent="0.25">
      <c r="A21" t="s">
        <v>73</v>
      </c>
      <c r="B21" t="s">
        <v>74</v>
      </c>
      <c r="C21" t="s">
        <v>75</v>
      </c>
    </row>
    <row r="22" spans="1:3" x14ac:dyDescent="0.25">
      <c r="A22" t="s">
        <v>76</v>
      </c>
      <c r="B22" t="s">
        <v>77</v>
      </c>
      <c r="C22" t="s">
        <v>78</v>
      </c>
    </row>
    <row r="23" spans="1:3" x14ac:dyDescent="0.25">
      <c r="A23" t="s">
        <v>79</v>
      </c>
      <c r="B23" t="s">
        <v>80</v>
      </c>
      <c r="C23" t="s">
        <v>81</v>
      </c>
    </row>
    <row r="24" spans="1:3" x14ac:dyDescent="0.25">
      <c r="A24" t="s">
        <v>82</v>
      </c>
      <c r="B24" t="s">
        <v>83</v>
      </c>
      <c r="C24" t="s">
        <v>84</v>
      </c>
    </row>
    <row r="25" spans="1:3" x14ac:dyDescent="0.25">
      <c r="A25" t="s">
        <v>85</v>
      </c>
      <c r="B25" t="s">
        <v>86</v>
      </c>
      <c r="C25" t="s">
        <v>87</v>
      </c>
    </row>
    <row r="26" spans="1:3" x14ac:dyDescent="0.25">
      <c r="A26" t="s">
        <v>88</v>
      </c>
      <c r="B26" t="s">
        <v>89</v>
      </c>
      <c r="C26" t="s">
        <v>90</v>
      </c>
    </row>
    <row r="27" spans="1:3" x14ac:dyDescent="0.25">
      <c r="A27" t="s">
        <v>91</v>
      </c>
      <c r="B27" t="s">
        <v>92</v>
      </c>
      <c r="C27" t="s">
        <v>93</v>
      </c>
    </row>
    <row r="28" spans="1:3" x14ac:dyDescent="0.25">
      <c r="A28" t="s">
        <v>94</v>
      </c>
      <c r="B28" t="s">
        <v>95</v>
      </c>
      <c r="C28" t="s">
        <v>96</v>
      </c>
    </row>
    <row r="29" spans="1:3" x14ac:dyDescent="0.25">
      <c r="A29" t="s">
        <v>97</v>
      </c>
      <c r="B29" t="s">
        <v>98</v>
      </c>
      <c r="C29" t="s">
        <v>99</v>
      </c>
    </row>
    <row r="30" spans="1:3" x14ac:dyDescent="0.25">
      <c r="A30" t="s">
        <v>100</v>
      </c>
      <c r="B30" t="s">
        <v>101</v>
      </c>
      <c r="C30" t="s">
        <v>102</v>
      </c>
    </row>
    <row r="31" spans="1:3" x14ac:dyDescent="0.25">
      <c r="A31" t="s">
        <v>103</v>
      </c>
      <c r="B31" t="s">
        <v>104</v>
      </c>
      <c r="C31" t="s">
        <v>105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89D50-8B66-46BC-A382-F929A04CB7B4}">
  <sheetPr codeName="Hoja1"/>
  <dimension ref="A1:E32"/>
  <sheetViews>
    <sheetView workbookViewId="0">
      <selection activeCell="F6" sqref="F6"/>
    </sheetView>
  </sheetViews>
  <sheetFormatPr defaultColWidth="11.42578125" defaultRowHeight="15" x14ac:dyDescent="0.25"/>
  <sheetData>
    <row r="1" spans="1:5" x14ac:dyDescent="0.25">
      <c r="A1" t="s">
        <v>0</v>
      </c>
      <c r="C1" t="s">
        <v>1</v>
      </c>
      <c r="E1" t="s">
        <v>2</v>
      </c>
    </row>
    <row r="2" spans="1:5" x14ac:dyDescent="0.25">
      <c r="A2" s="3" t="s">
        <v>3</v>
      </c>
      <c r="C2" s="3" t="s">
        <v>3</v>
      </c>
      <c r="E2">
        <v>2024</v>
      </c>
    </row>
    <row r="3" spans="1:5" x14ac:dyDescent="0.25">
      <c r="A3" s="3" t="s">
        <v>4</v>
      </c>
      <c r="C3" s="3" t="s">
        <v>4</v>
      </c>
    </row>
    <row r="4" spans="1:5" x14ac:dyDescent="0.25">
      <c r="A4" s="3" t="s">
        <v>5</v>
      </c>
      <c r="C4" s="3" t="s">
        <v>5</v>
      </c>
    </row>
    <row r="5" spans="1:5" x14ac:dyDescent="0.25">
      <c r="A5" s="3" t="s">
        <v>6</v>
      </c>
      <c r="C5" s="3" t="s">
        <v>6</v>
      </c>
    </row>
    <row r="6" spans="1:5" x14ac:dyDescent="0.25">
      <c r="A6" s="3" t="s">
        <v>7</v>
      </c>
      <c r="C6" s="3" t="s">
        <v>7</v>
      </c>
    </row>
    <row r="7" spans="1:5" x14ac:dyDescent="0.25">
      <c r="A7" s="3" t="s">
        <v>8</v>
      </c>
      <c r="C7" s="3" t="s">
        <v>8</v>
      </c>
    </row>
    <row r="8" spans="1:5" x14ac:dyDescent="0.25">
      <c r="A8" s="3" t="s">
        <v>9</v>
      </c>
      <c r="C8" s="3" t="s">
        <v>9</v>
      </c>
    </row>
    <row r="9" spans="1:5" x14ac:dyDescent="0.25">
      <c r="A9" s="3" t="s">
        <v>10</v>
      </c>
      <c r="C9" s="3" t="s">
        <v>10</v>
      </c>
    </row>
    <row r="10" spans="1:5" x14ac:dyDescent="0.25">
      <c r="A10" s="3" t="s">
        <v>11</v>
      </c>
      <c r="C10" s="3" t="s">
        <v>11</v>
      </c>
    </row>
    <row r="11" spans="1:5" x14ac:dyDescent="0.25">
      <c r="A11" s="4">
        <v>10</v>
      </c>
      <c r="C11" s="3" t="s">
        <v>210</v>
      </c>
    </row>
    <row r="12" spans="1:5" x14ac:dyDescent="0.25">
      <c r="A12" s="4">
        <v>11</v>
      </c>
      <c r="C12" s="3" t="s">
        <v>221</v>
      </c>
    </row>
    <row r="13" spans="1:5" x14ac:dyDescent="0.25">
      <c r="A13" s="4">
        <v>12</v>
      </c>
      <c r="C13" s="3" t="s">
        <v>212</v>
      </c>
    </row>
    <row r="14" spans="1:5" x14ac:dyDescent="0.25">
      <c r="A14" s="4">
        <v>13</v>
      </c>
    </row>
    <row r="15" spans="1:5" x14ac:dyDescent="0.25">
      <c r="A15" s="4">
        <v>14</v>
      </c>
    </row>
    <row r="16" spans="1:5" x14ac:dyDescent="0.25">
      <c r="A16" s="4">
        <v>15</v>
      </c>
    </row>
    <row r="17" spans="1:1" x14ac:dyDescent="0.25">
      <c r="A17" s="4">
        <v>16</v>
      </c>
    </row>
    <row r="18" spans="1:1" x14ac:dyDescent="0.25">
      <c r="A18" s="4">
        <v>17</v>
      </c>
    </row>
    <row r="19" spans="1:1" x14ac:dyDescent="0.25">
      <c r="A19" s="4">
        <v>18</v>
      </c>
    </row>
    <row r="20" spans="1:1" x14ac:dyDescent="0.25">
      <c r="A20" s="4">
        <v>19</v>
      </c>
    </row>
    <row r="21" spans="1:1" x14ac:dyDescent="0.25">
      <c r="A21" s="4">
        <v>20</v>
      </c>
    </row>
    <row r="22" spans="1:1" x14ac:dyDescent="0.25">
      <c r="A22" s="4">
        <v>21</v>
      </c>
    </row>
    <row r="23" spans="1:1" x14ac:dyDescent="0.25">
      <c r="A23" s="4">
        <v>22</v>
      </c>
    </row>
    <row r="24" spans="1:1" x14ac:dyDescent="0.25">
      <c r="A24" s="4">
        <v>23</v>
      </c>
    </row>
    <row r="25" spans="1:1" x14ac:dyDescent="0.25">
      <c r="A25" s="4">
        <v>24</v>
      </c>
    </row>
    <row r="26" spans="1:1" x14ac:dyDescent="0.25">
      <c r="A26" s="4">
        <v>25</v>
      </c>
    </row>
    <row r="27" spans="1:1" x14ac:dyDescent="0.25">
      <c r="A27" s="4">
        <v>26</v>
      </c>
    </row>
    <row r="28" spans="1:1" x14ac:dyDescent="0.25">
      <c r="A28" s="4">
        <v>27</v>
      </c>
    </row>
    <row r="29" spans="1:1" x14ac:dyDescent="0.25">
      <c r="A29" s="4">
        <v>28</v>
      </c>
    </row>
    <row r="30" spans="1:1" x14ac:dyDescent="0.25">
      <c r="A30" s="4">
        <v>29</v>
      </c>
    </row>
    <row r="31" spans="1:1" x14ac:dyDescent="0.25">
      <c r="A31" s="4">
        <v>30</v>
      </c>
    </row>
    <row r="32" spans="1:1" x14ac:dyDescent="0.25">
      <c r="A32" s="4">
        <v>31</v>
      </c>
    </row>
  </sheetData>
  <phoneticPr fontId="10" type="noConversion"/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87065DBC-F609-4FB3-B080-E51270C92741}">
  <ds:schemaRefs/>
</ds:datastoreItem>
</file>

<file path=customXml/itemProps2.xml><?xml version="1.0" encoding="utf-8"?>
<ds:datastoreItem xmlns:ds="http://schemas.openxmlformats.org/officeDocument/2006/customXml" ds:itemID="{5FDE80B9-5242-4E66-BF12-10B9BEA96349}">
  <ds:schemaRefs/>
</ds:datastoreItem>
</file>

<file path=customXml/itemProps3.xml><?xml version="1.0" encoding="utf-8"?>
<ds:datastoreItem xmlns:ds="http://schemas.openxmlformats.org/officeDocument/2006/customXml" ds:itemID="{9D26699C-9CE6-4169-9949-C96E9D61AC1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574EFD5-2653-44E3-A019-805BFEAE56BA}">
  <ds:schemaRefs/>
</ds:datastoreItem>
</file>

<file path=customXml/itemProps5.xml><?xml version="1.0" encoding="utf-8"?>
<ds:datastoreItem xmlns:ds="http://schemas.openxmlformats.org/officeDocument/2006/customXml" ds:itemID="{D00CA54A-5197-47FD-BDFD-84FB4FB86B63}">
  <ds:schemaRefs/>
</ds:datastoreItem>
</file>

<file path=customXml/itemProps6.xml><?xml version="1.0" encoding="utf-8"?>
<ds:datastoreItem xmlns:ds="http://schemas.openxmlformats.org/officeDocument/2006/customXml" ds:itemID="{76E73B47-0097-49F2-BA3D-57748D52E13E}">
  <ds:schemaRefs/>
</ds:datastoreItem>
</file>

<file path=customXml/itemProps7.xml><?xml version="1.0" encoding="utf-8"?>
<ds:datastoreItem xmlns:ds="http://schemas.openxmlformats.org/officeDocument/2006/customXml" ds:itemID="{46111E99-73E2-429F-8070-41B6DF7B498B}">
  <ds:schemaRefs/>
</ds:datastoreItem>
</file>

<file path=customXml/itemProps8.xml><?xml version="1.0" encoding="utf-8"?>
<ds:datastoreItem xmlns:ds="http://schemas.openxmlformats.org/officeDocument/2006/customXml" ds:itemID="{75DEDDBC-0DE5-498C-A99A-CB3CDDD8F927}">
  <ds:schemaRefs/>
</ds:datastoreItem>
</file>

<file path=customXml/itemProps9.xml><?xml version="1.0" encoding="utf-8"?>
<ds:datastoreItem xmlns:ds="http://schemas.openxmlformats.org/officeDocument/2006/customXml" ds:itemID="{8BCDCB8D-9FEC-4D85-AFBC-372E1BC0192A}">
  <ds:schemaRefs/>
</ds:datastoreItem>
</file>

<file path=customXml/itemProps10.xml><?xml version="1.0" encoding="utf-8"?>
<ds:datastoreItem xmlns:ds="http://schemas.openxmlformats.org/officeDocument/2006/customXml" ds:itemID="{47C64F18-6540-4733-9D05-DE5356B365AA}">
  <ds:schemaRefs/>
</ds:datastoreItem>
</file>

<file path=customXml/itemProps11.xml><?xml version="1.0" encoding="utf-8"?>
<ds:datastoreItem xmlns:ds="http://schemas.openxmlformats.org/officeDocument/2006/customXml" ds:itemID="{13DC2361-74F6-441B-856F-9582424AC9BE}">
  <ds:schemaRefs/>
</ds:datastoreItem>
</file>

<file path=customXml/itemProps12.xml><?xml version="1.0" encoding="utf-8"?>
<ds:datastoreItem xmlns:ds="http://schemas.openxmlformats.org/officeDocument/2006/customXml" ds:itemID="{3B85E4D6-D6A6-4362-9A7D-E15720A4029E}">
  <ds:schemaRefs/>
</ds:datastoreItem>
</file>

<file path=customXml/itemProps13.xml><?xml version="1.0" encoding="utf-8"?>
<ds:datastoreItem xmlns:ds="http://schemas.openxmlformats.org/officeDocument/2006/customXml" ds:itemID="{E189E7C7-4D88-44A1-AA07-1718BDDB69AC}">
  <ds:schemaRefs/>
</ds:datastoreItem>
</file>

<file path=customXml/itemProps14.xml><?xml version="1.0" encoding="utf-8"?>
<ds:datastoreItem xmlns:ds="http://schemas.openxmlformats.org/officeDocument/2006/customXml" ds:itemID="{8A1056AC-0A85-4B4B-A668-C17620F130E0}">
  <ds:schemaRefs/>
</ds:datastoreItem>
</file>

<file path=customXml/itemProps15.xml><?xml version="1.0" encoding="utf-8"?>
<ds:datastoreItem xmlns:ds="http://schemas.openxmlformats.org/officeDocument/2006/customXml" ds:itemID="{CCDC180A-9EF9-452C-B985-4A2861AF13B8}">
  <ds:schemaRefs/>
</ds:datastoreItem>
</file>

<file path=customXml/itemProps16.xml><?xml version="1.0" encoding="utf-8"?>
<ds:datastoreItem xmlns:ds="http://schemas.openxmlformats.org/officeDocument/2006/customXml" ds:itemID="{5AA4FED4-37A7-416B-844F-9FBB553A1D20}">
  <ds:schemaRefs/>
</ds:datastoreItem>
</file>

<file path=customXml/itemProps17.xml><?xml version="1.0" encoding="utf-8"?>
<ds:datastoreItem xmlns:ds="http://schemas.openxmlformats.org/officeDocument/2006/customXml" ds:itemID="{A26D1348-F5D2-499D-A2EB-2B0D140030C6}">
  <ds:schemaRefs/>
</ds:datastoreItem>
</file>

<file path=customXml/itemProps18.xml><?xml version="1.0" encoding="utf-8"?>
<ds:datastoreItem xmlns:ds="http://schemas.openxmlformats.org/officeDocument/2006/customXml" ds:itemID="{CDDAC6CF-8C99-4F59-B49D-205C6A03DB62}">
  <ds:schemaRefs/>
</ds:datastoreItem>
</file>

<file path=customXml/itemProps19.xml><?xml version="1.0" encoding="utf-8"?>
<ds:datastoreItem xmlns:ds="http://schemas.openxmlformats.org/officeDocument/2006/customXml" ds:itemID="{FBC67649-25DE-4906-A080-7F903E0C117E}">
  <ds:schemaRefs/>
</ds:datastoreItem>
</file>

<file path=customXml/itemProps20.xml><?xml version="1.0" encoding="utf-8"?>
<ds:datastoreItem xmlns:ds="http://schemas.openxmlformats.org/officeDocument/2006/customXml" ds:itemID="{2BAAB8A2-471D-43DB-9A24-9D9A205F0682}">
  <ds:schemaRefs/>
</ds:datastoreItem>
</file>

<file path=customXml/itemProps21.xml><?xml version="1.0" encoding="utf-8"?>
<ds:datastoreItem xmlns:ds="http://schemas.openxmlformats.org/officeDocument/2006/customXml" ds:itemID="{28CAED1D-B594-4701-8188-7E599E4B04E4}">
  <ds:schemaRefs/>
</ds:datastoreItem>
</file>

<file path=customXml/itemProps22.xml><?xml version="1.0" encoding="utf-8"?>
<ds:datastoreItem xmlns:ds="http://schemas.openxmlformats.org/officeDocument/2006/customXml" ds:itemID="{72CB4724-E5C6-4E60-B9A2-586F452B636E}">
  <ds:schemaRefs/>
</ds:datastoreItem>
</file>

<file path=customXml/itemProps23.xml><?xml version="1.0" encoding="utf-8"?>
<ds:datastoreItem xmlns:ds="http://schemas.openxmlformats.org/officeDocument/2006/customXml" ds:itemID="{3E8A38F4-3115-4E76-84D1-99A399F66BDB}">
  <ds:schemaRefs/>
</ds:datastoreItem>
</file>

<file path=customXml/itemProps24.xml><?xml version="1.0" encoding="utf-8"?>
<ds:datastoreItem xmlns:ds="http://schemas.openxmlformats.org/officeDocument/2006/customXml" ds:itemID="{006EFC6C-6F60-4E93-80FD-A03AC9254F4F}">
  <ds:schemaRefs/>
</ds:datastoreItem>
</file>

<file path=customXml/itemProps25.xml><?xml version="1.0" encoding="utf-8"?>
<ds:datastoreItem xmlns:ds="http://schemas.openxmlformats.org/officeDocument/2006/customXml" ds:itemID="{FC092117-22B5-4BD0-82B6-52F9FB69F021}">
  <ds:schemaRefs/>
</ds:datastoreItem>
</file>

<file path=customXml/itemProps26.xml><?xml version="1.0" encoding="utf-8"?>
<ds:datastoreItem xmlns:ds="http://schemas.openxmlformats.org/officeDocument/2006/customXml" ds:itemID="{C4EB2E7E-C41E-450D-BC7E-18FEF43FF2B2}">
  <ds:schemaRefs/>
</ds:datastoreItem>
</file>

<file path=customXml/itemProps27.xml><?xml version="1.0" encoding="utf-8"?>
<ds:datastoreItem xmlns:ds="http://schemas.openxmlformats.org/officeDocument/2006/customXml" ds:itemID="{F3FB0644-2F75-4777-8E5F-2D597BEF178A}">
  <ds:schemaRefs/>
</ds:datastoreItem>
</file>

<file path=customXml/itemProps28.xml><?xml version="1.0" encoding="utf-8"?>
<ds:datastoreItem xmlns:ds="http://schemas.openxmlformats.org/officeDocument/2006/customXml" ds:itemID="{E2DC80E6-5498-43FE-982F-510F591E7008}">
  <ds:schemaRefs/>
</ds:datastoreItem>
</file>

<file path=customXml/itemProps29.xml><?xml version="1.0" encoding="utf-8"?>
<ds:datastoreItem xmlns:ds="http://schemas.openxmlformats.org/officeDocument/2006/customXml" ds:itemID="{3120C79C-BB0F-4156-BE9D-3E5103E31304}">
  <ds:schemaRefs/>
</ds:datastoreItem>
</file>

<file path=customXml/itemProps30.xml><?xml version="1.0" encoding="utf-8"?>
<ds:datastoreItem xmlns:ds="http://schemas.openxmlformats.org/officeDocument/2006/customXml" ds:itemID="{1A79FC6C-7889-4E33-BAD1-74005269304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BD</vt:lpstr>
      <vt:lpstr>NBACalendar23_24</vt:lpstr>
      <vt:lpstr>Teams23_24</vt:lpstr>
      <vt:lpstr>TablasFechas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Gamón</dc:creator>
  <cp:lastModifiedBy>Cristian Gamón</cp:lastModifiedBy>
  <dcterms:created xsi:type="dcterms:W3CDTF">2023-11-28T15:51:26Z</dcterms:created>
  <dcterms:modified xsi:type="dcterms:W3CDTF">2025-10-16T13:36:37Z</dcterms:modified>
</cp:coreProperties>
</file>